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-3825" yWindow="10545" windowWidth="15480" windowHeight="5220" tabRatio="807" firstSheet="1" activeTab="7"/>
  </bookViews>
  <sheets>
    <sheet name="Grundkalkulation" sheetId="1" r:id="rId1"/>
    <sheet name="Nachtragskalkulation" sheetId="23" r:id="rId2"/>
    <sheet name="LV-Zusammenstellung" sheetId="8" r:id="rId3"/>
    <sheet name="LV-Zusammenstellung Nachtrag" sheetId="24" r:id="rId4"/>
    <sheet name="Kalkulationsextrakt" sheetId="18" r:id="rId5"/>
    <sheet name="EFB-Preis" sheetId="33" r:id="rId6"/>
    <sheet name="Kündigungsabrechnung" sheetId="31" r:id="rId7"/>
    <sheet name="Dateneingabe Promet" sheetId="25" r:id="rId8"/>
    <sheet name="Fert.- und Mont.zeiten" sheetId="29" r:id="rId9"/>
    <sheet name="Fert.- u. Mont.zeiten Nachtrag" sheetId="30" r:id="rId10"/>
  </sheets>
  <externalReferences>
    <externalReference r:id="rId11"/>
    <externalReference r:id="rId12"/>
  </externalReferences>
  <definedNames>
    <definedName name="_xlnm._FilterDatabase" localSheetId="0" hidden="1">Grundkalkulation!$DE$6:$FM$6</definedName>
    <definedName name="_xlnm.Print_Area" localSheetId="7">'Dateneingabe Promet'!$A$1:$H$36</definedName>
    <definedName name="_xlnm.Print_Area" localSheetId="5">'EFB-Preis'!$A$1:$G$52</definedName>
    <definedName name="_xlnm.Print_Area" localSheetId="9">'Fert.- u. Mont.zeiten Nachtrag'!#REF!</definedName>
    <definedName name="_xlnm.Print_Area" localSheetId="8">'Fert.- und Mont.zeiten'!#REF!</definedName>
    <definedName name="_xlnm.Print_Area" localSheetId="4">Kalkulationsextrakt!$A$1:$P$32</definedName>
    <definedName name="_xlnm.Print_Area" localSheetId="6">Kündigungsabrechnung!$A$1:$G$20</definedName>
    <definedName name="_xlnm.Print_Area" localSheetId="2">'LV-Zusammenstellung'!$A$1:$F$194</definedName>
    <definedName name="_xlnm.Print_Area" localSheetId="3">'LV-Zusammenstellung Nachtrag'!$A$1:$F$196</definedName>
    <definedName name="_xlnm.Print_Titles" localSheetId="6">Kündigungsabrechnung!$1:$12</definedName>
    <definedName name="_xlnm.Print_Titles" localSheetId="2">'LV-Zusammenstellung'!$1:$14</definedName>
    <definedName name="_xlnm.Print_Titles" localSheetId="3">'LV-Zusammenstellung Nachtrag'!$1:$16</definedName>
    <definedName name="Kostenstelle" localSheetId="5">#REF!</definedName>
    <definedName name="Kostenstelle" localSheetId="6">#REF!</definedName>
    <definedName name="Kostenstelle">#REF!</definedName>
  </definedNames>
  <calcPr calcId="125725"/>
</workbook>
</file>

<file path=xl/calcChain.xml><?xml version="1.0" encoding="utf-8"?>
<calcChain xmlns="http://schemas.openxmlformats.org/spreadsheetml/2006/main">
  <c r="E100" i="1"/>
  <c r="E36"/>
  <c r="F37"/>
  <c r="F45"/>
  <c r="F46" s="1"/>
  <c r="F48"/>
  <c r="F52"/>
  <c r="F60" s="1"/>
  <c r="F54"/>
  <c r="F55"/>
  <c r="F67"/>
  <c r="F68"/>
  <c r="F69" s="1"/>
  <c r="F76"/>
  <c r="F91" s="1"/>
  <c r="F77"/>
  <c r="F109"/>
  <c r="F110" s="1"/>
  <c r="F113" s="1"/>
  <c r="F99" s="1"/>
  <c r="F112"/>
  <c r="F117"/>
  <c r="F118" s="1"/>
  <c r="F120" s="1"/>
  <c r="F121"/>
  <c r="F92" l="1"/>
  <c r="F93" s="1"/>
  <c r="F62"/>
  <c r="F70" s="1"/>
  <c r="F61"/>
  <c r="F103"/>
  <c r="F102"/>
  <c r="F104" s="1"/>
  <c r="F105" s="1"/>
  <c r="F122"/>
  <c r="F39"/>
  <c r="F38"/>
  <c r="E54"/>
  <c r="F74" l="1"/>
  <c r="F100"/>
  <c r="F30"/>
  <c r="F29"/>
  <c r="F28"/>
  <c r="F25"/>
  <c r="F24"/>
  <c r="F18"/>
  <c r="F19" s="1"/>
  <c r="F17"/>
  <c r="F124" l="1"/>
  <c r="F98"/>
  <c r="F20"/>
  <c r="F31" s="1"/>
  <c r="E119" l="1"/>
  <c r="E37" l="1"/>
  <c r="E38" s="1"/>
  <c r="E121"/>
  <c r="E117"/>
  <c r="E118" s="1"/>
  <c r="E112"/>
  <c r="E109"/>
  <c r="E110" s="1"/>
  <c r="E113" s="1"/>
  <c r="E99" s="1"/>
  <c r="E77"/>
  <c r="E76"/>
  <c r="E69"/>
  <c r="E68"/>
  <c r="E67"/>
  <c r="E55"/>
  <c r="E52"/>
  <c r="E60" s="1"/>
  <c r="E48"/>
  <c r="E46"/>
  <c r="E45"/>
  <c r="E28"/>
  <c r="E29" s="1"/>
  <c r="E25"/>
  <c r="E24"/>
  <c r="E18"/>
  <c r="E19" s="1"/>
  <c r="E17"/>
  <c r="E120" l="1"/>
  <c r="E103" s="1"/>
  <c r="E30"/>
  <c r="E91"/>
  <c r="E92" s="1"/>
  <c r="E61"/>
  <c r="E62" s="1"/>
  <c r="E70" s="1"/>
  <c r="E39"/>
  <c r="E20"/>
  <c r="E122" l="1"/>
  <c r="E102"/>
  <c r="E104" s="1"/>
  <c r="E105" s="1"/>
  <c r="E93"/>
  <c r="E31"/>
  <c r="E98" l="1"/>
  <c r="E124" l="1"/>
  <c r="B13" i="31"/>
  <c r="A13"/>
  <c r="B8"/>
  <c r="B7"/>
  <c r="B6"/>
  <c r="B5"/>
  <c r="B4"/>
  <c r="B3"/>
  <c r="K9"/>
  <c r="K8"/>
  <c r="K7"/>
  <c r="K6"/>
  <c r="B4" i="33"/>
  <c r="B5"/>
  <c r="B6"/>
  <c r="B7"/>
  <c r="B8"/>
  <c r="B3"/>
  <c r="D49"/>
  <c r="D45"/>
  <c r="G45" s="1"/>
  <c r="C41"/>
  <c r="G35"/>
  <c r="F35"/>
  <c r="D47" s="1"/>
  <c r="E35"/>
  <c r="D35"/>
  <c r="D43" s="1"/>
  <c r="K16"/>
  <c r="D16" s="1"/>
  <c r="D14"/>
  <c r="A8"/>
  <c r="A7"/>
  <c r="A6"/>
  <c r="A5"/>
  <c r="A4"/>
  <c r="A3"/>
  <c r="A8" i="31"/>
  <c r="A7"/>
  <c r="A6"/>
  <c r="A5"/>
  <c r="A4"/>
  <c r="A3"/>
  <c r="E15" l="1"/>
  <c r="F15" s="1"/>
  <c r="E14"/>
  <c r="D18" i="33"/>
  <c r="C20" s="1"/>
  <c r="C31" s="1"/>
  <c r="C35" s="1"/>
  <c r="K5" i="31" s="1"/>
  <c r="E13" s="1"/>
  <c r="E17"/>
  <c r="E16"/>
  <c r="D20" i="33" l="1"/>
  <c r="B3" i="23" l="1"/>
  <c r="B4"/>
  <c r="B5"/>
  <c r="E10" i="1"/>
  <c r="F10"/>
  <c r="F133"/>
  <c r="E134"/>
  <c r="F134"/>
  <c r="F135"/>
  <c r="F136"/>
  <c r="F137"/>
  <c r="F140"/>
  <c r="F142"/>
  <c r="F144"/>
  <c r="F145"/>
  <c r="F147"/>
  <c r="F148"/>
  <c r="F124" i="23"/>
  <c r="G124"/>
  <c r="H124"/>
  <c r="I124"/>
  <c r="J124"/>
  <c r="K124"/>
  <c r="L124"/>
  <c r="M124"/>
  <c r="N124"/>
  <c r="O124"/>
  <c r="P124"/>
  <c r="Q124"/>
  <c r="R124"/>
  <c r="S124"/>
  <c r="T124"/>
  <c r="U124"/>
  <c r="V124"/>
  <c r="W124"/>
  <c r="X124"/>
  <c r="Y124"/>
  <c r="Z124"/>
  <c r="AA124"/>
  <c r="AB124"/>
  <c r="AC124"/>
  <c r="AD124"/>
  <c r="AE124"/>
  <c r="AF124"/>
  <c r="AG124"/>
  <c r="AH124"/>
  <c r="AI124"/>
  <c r="AJ124"/>
  <c r="AK124"/>
  <c r="AL124"/>
  <c r="AM124"/>
  <c r="AN124"/>
  <c r="AO124"/>
  <c r="AP124"/>
  <c r="AQ124"/>
  <c r="AR124"/>
  <c r="AS124"/>
  <c r="AT124"/>
  <c r="AU124"/>
  <c r="AV124"/>
  <c r="AW124"/>
  <c r="AX124"/>
  <c r="AY124"/>
  <c r="AZ124"/>
  <c r="BA124"/>
  <c r="BB124"/>
  <c r="BC124"/>
  <c r="BD124"/>
  <c r="BE124"/>
  <c r="BF124"/>
  <c r="BG124"/>
  <c r="BH124"/>
  <c r="BI124"/>
  <c r="BJ124"/>
  <c r="BK124"/>
  <c r="BL124"/>
  <c r="BM124"/>
  <c r="BN124"/>
  <c r="BO124"/>
  <c r="BP124"/>
  <c r="BQ124"/>
  <c r="BR124"/>
  <c r="BS124"/>
  <c r="BT124"/>
  <c r="BU124"/>
  <c r="BV124"/>
  <c r="BW124"/>
  <c r="BX124"/>
  <c r="BY124"/>
  <c r="BZ124"/>
  <c r="CA124"/>
  <c r="CB124"/>
  <c r="CC124"/>
  <c r="CD124"/>
  <c r="CE124"/>
  <c r="CF124"/>
  <c r="CG124"/>
  <c r="CH124"/>
  <c r="CI124"/>
  <c r="CJ124"/>
  <c r="CK124"/>
  <c r="CL124"/>
  <c r="CM124"/>
  <c r="CN124"/>
  <c r="CO124"/>
  <c r="CP124"/>
  <c r="CQ124"/>
  <c r="CR124"/>
  <c r="CS124"/>
  <c r="CT124"/>
  <c r="CU124"/>
  <c r="CV124"/>
  <c r="CW124"/>
  <c r="CX124"/>
  <c r="CY124"/>
  <c r="CZ124"/>
  <c r="DA124"/>
  <c r="DB124"/>
  <c r="DC124"/>
  <c r="DD124"/>
  <c r="DE124"/>
  <c r="DF124"/>
  <c r="DG124"/>
  <c r="DH124"/>
  <c r="DI124"/>
  <c r="DJ124"/>
  <c r="DK124"/>
  <c r="DL124"/>
  <c r="DM124"/>
  <c r="DN124"/>
  <c r="DO124"/>
  <c r="DP124"/>
  <c r="DQ124"/>
  <c r="DR124"/>
  <c r="DS124"/>
  <c r="DT124"/>
  <c r="DU124"/>
  <c r="DV124"/>
  <c r="DW124"/>
  <c r="DX124"/>
  <c r="DY124"/>
  <c r="DZ124"/>
  <c r="EA124"/>
  <c r="EB124"/>
  <c r="EC124"/>
  <c r="ED124"/>
  <c r="EE124"/>
  <c r="EF124"/>
  <c r="EG124"/>
  <c r="EH124"/>
  <c r="EI124"/>
  <c r="EJ124"/>
  <c r="EK124"/>
  <c r="EL124"/>
  <c r="EM124"/>
  <c r="EN124"/>
  <c r="EO124"/>
  <c r="EP124"/>
  <c r="EQ124"/>
  <c r="ER124"/>
  <c r="ES124"/>
  <c r="ET124"/>
  <c r="EU124"/>
  <c r="EV124"/>
  <c r="EW124"/>
  <c r="EX124"/>
  <c r="EY124"/>
  <c r="EZ124"/>
  <c r="FA124"/>
  <c r="FB124"/>
  <c r="FC124"/>
  <c r="FD124"/>
  <c r="FE124"/>
  <c r="FF124"/>
  <c r="FG124"/>
  <c r="FH124"/>
  <c r="FI124"/>
  <c r="FJ124"/>
  <c r="FK124"/>
  <c r="FL124"/>
  <c r="FM124"/>
  <c r="E124"/>
  <c r="FM99"/>
  <c r="FL99"/>
  <c r="FK99"/>
  <c r="FJ99"/>
  <c r="FI99"/>
  <c r="FH99"/>
  <c r="FG99"/>
  <c r="FF99"/>
  <c r="FE99"/>
  <c r="FD99"/>
  <c r="FC99"/>
  <c r="FB99"/>
  <c r="FA99"/>
  <c r="EZ99"/>
  <c r="EY99"/>
  <c r="EX99"/>
  <c r="EW99"/>
  <c r="EV99"/>
  <c r="EU99"/>
  <c r="ET99"/>
  <c r="ES99"/>
  <c r="ER99"/>
  <c r="EQ99"/>
  <c r="EP99"/>
  <c r="EO99"/>
  <c r="EN99"/>
  <c r="EM99"/>
  <c r="EL99"/>
  <c r="EK99"/>
  <c r="EJ99"/>
  <c r="EI99"/>
  <c r="EH99"/>
  <c r="EG99"/>
  <c r="EF99"/>
  <c r="EE99"/>
  <c r="ED99"/>
  <c r="EC99"/>
  <c r="EB99"/>
  <c r="EA99"/>
  <c r="DZ99"/>
  <c r="DY99"/>
  <c r="DX99"/>
  <c r="DW99"/>
  <c r="DV99"/>
  <c r="DU99"/>
  <c r="DT99"/>
  <c r="DS99"/>
  <c r="DR99"/>
  <c r="DQ99"/>
  <c r="DP99"/>
  <c r="DO99"/>
  <c r="DN99"/>
  <c r="DM99"/>
  <c r="DL99"/>
  <c r="DK99"/>
  <c r="DJ99"/>
  <c r="DI99"/>
  <c r="DH99"/>
  <c r="DG99"/>
  <c r="DF99"/>
  <c r="DE99"/>
  <c r="DD99"/>
  <c r="DC99"/>
  <c r="DB99"/>
  <c r="DA99"/>
  <c r="CZ99"/>
  <c r="CY99"/>
  <c r="CX99"/>
  <c r="CW99"/>
  <c r="CV99"/>
  <c r="CU99"/>
  <c r="CT99"/>
  <c r="CS99"/>
  <c r="CR99"/>
  <c r="CQ99"/>
  <c r="CP99"/>
  <c r="CO99"/>
  <c r="CN99"/>
  <c r="CM99"/>
  <c r="CL99"/>
  <c r="CK99"/>
  <c r="CJ99"/>
  <c r="CI99"/>
  <c r="CH99"/>
  <c r="CG99"/>
  <c r="CF99"/>
  <c r="CE99"/>
  <c r="CD99"/>
  <c r="CC99"/>
  <c r="CB99"/>
  <c r="CA99"/>
  <c r="BZ99"/>
  <c r="BY99"/>
  <c r="BX99"/>
  <c r="BW99"/>
  <c r="BV99"/>
  <c r="BU99"/>
  <c r="BT99"/>
  <c r="BS99"/>
  <c r="BR99"/>
  <c r="BQ99"/>
  <c r="BP99"/>
  <c r="BO99"/>
  <c r="BN99"/>
  <c r="BM99"/>
  <c r="BL99"/>
  <c r="BK99"/>
  <c r="BJ99"/>
  <c r="BI99"/>
  <c r="BH99"/>
  <c r="BG99"/>
  <c r="BF99"/>
  <c r="BE99"/>
  <c r="BD99"/>
  <c r="BC99"/>
  <c r="BB99"/>
  <c r="BA99"/>
  <c r="AZ99"/>
  <c r="AY99"/>
  <c r="AX99"/>
  <c r="AW99"/>
  <c r="AV99"/>
  <c r="AU99"/>
  <c r="AT99"/>
  <c r="AS99"/>
  <c r="AR99"/>
  <c r="AQ99"/>
  <c r="AP99"/>
  <c r="AO99"/>
  <c r="AN99"/>
  <c r="AM99"/>
  <c r="AL99"/>
  <c r="AK99"/>
  <c r="AJ99"/>
  <c r="AI99"/>
  <c r="AH99"/>
  <c r="AG99"/>
  <c r="AF99"/>
  <c r="AE99"/>
  <c r="AD99"/>
  <c r="AC99"/>
  <c r="AB99"/>
  <c r="AA99"/>
  <c r="Z99"/>
  <c r="Y99"/>
  <c r="X99"/>
  <c r="W99"/>
  <c r="V99"/>
  <c r="U99"/>
  <c r="T99"/>
  <c r="S99"/>
  <c r="R99"/>
  <c r="Q99"/>
  <c r="P99"/>
  <c r="O99"/>
  <c r="N99"/>
  <c r="M99"/>
  <c r="L99"/>
  <c r="K99"/>
  <c r="J99"/>
  <c r="I99"/>
  <c r="H99"/>
  <c r="G99"/>
  <c r="F99"/>
  <c r="E99"/>
  <c r="W10" i="1"/>
  <c r="E135" l="1"/>
  <c r="E137"/>
  <c r="D16" i="31" s="1"/>
  <c r="F16" s="1"/>
  <c r="E133" i="1"/>
  <c r="E136"/>
  <c r="E145"/>
  <c r="E147"/>
  <c r="E148"/>
  <c r="G148"/>
  <c r="G147"/>
  <c r="G145"/>
  <c r="G144"/>
  <c r="G140"/>
  <c r="G135"/>
  <c r="G134"/>
  <c r="G121"/>
  <c r="G117"/>
  <c r="G118" s="1"/>
  <c r="G120" s="1"/>
  <c r="G112"/>
  <c r="G109"/>
  <c r="G110" s="1"/>
  <c r="G77"/>
  <c r="G76"/>
  <c r="G67"/>
  <c r="G55"/>
  <c r="G54"/>
  <c r="G52"/>
  <c r="G48"/>
  <c r="G45"/>
  <c r="G46" s="1"/>
  <c r="G37"/>
  <c r="G25"/>
  <c r="G24"/>
  <c r="G17"/>
  <c r="G18" s="1"/>
  <c r="G10"/>
  <c r="H10"/>
  <c r="I10"/>
  <c r="J10"/>
  <c r="K10"/>
  <c r="L10"/>
  <c r="M10"/>
  <c r="N10"/>
  <c r="O10"/>
  <c r="P10"/>
  <c r="Q10"/>
  <c r="R10"/>
  <c r="S10"/>
  <c r="T10"/>
  <c r="U10"/>
  <c r="V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H19"/>
  <c r="I19"/>
  <c r="J19"/>
  <c r="K19"/>
  <c r="K20" s="1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I20" s="1"/>
  <c r="AJ19"/>
  <c r="AK19"/>
  <c r="AL19"/>
  <c r="AM19"/>
  <c r="AN19"/>
  <c r="AO19"/>
  <c r="AP19"/>
  <c r="AQ19"/>
  <c r="AQ20" s="1"/>
  <c r="AR19"/>
  <c r="AS19"/>
  <c r="AT19"/>
  <c r="AU19"/>
  <c r="H20"/>
  <c r="I20"/>
  <c r="J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J20"/>
  <c r="AK20"/>
  <c r="AL20"/>
  <c r="AM20"/>
  <c r="AN20"/>
  <c r="AO20"/>
  <c r="AP20"/>
  <c r="AR20"/>
  <c r="AS20"/>
  <c r="AT20"/>
  <c r="AU20"/>
  <c r="H24"/>
  <c r="I24"/>
  <c r="I28" s="1"/>
  <c r="I29" s="1"/>
  <c r="I30" s="1"/>
  <c r="I31" s="1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L28" s="1"/>
  <c r="AL29" s="1"/>
  <c r="AL30" s="1"/>
  <c r="AM24"/>
  <c r="AN24"/>
  <c r="AO24"/>
  <c r="AO28" s="1"/>
  <c r="AO29" s="1"/>
  <c r="AO30" s="1"/>
  <c r="AO31" s="1"/>
  <c r="AP24"/>
  <c r="AQ24"/>
  <c r="AR24"/>
  <c r="AS24"/>
  <c r="AT24"/>
  <c r="AU24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J28" s="1"/>
  <c r="AJ29" s="1"/>
  <c r="AJ30" s="1"/>
  <c r="AK25"/>
  <c r="AL25"/>
  <c r="AM25"/>
  <c r="AN25"/>
  <c r="AO25"/>
  <c r="AP25"/>
  <c r="AQ25"/>
  <c r="AR25"/>
  <c r="AS25"/>
  <c r="AT25"/>
  <c r="AT28" s="1"/>
  <c r="AT29" s="1"/>
  <c r="AT30" s="1"/>
  <c r="AU25"/>
  <c r="AU28" s="1"/>
  <c r="AU29" s="1"/>
  <c r="AU30" s="1"/>
  <c r="AU31" s="1"/>
  <c r="H28"/>
  <c r="J28"/>
  <c r="J29" s="1"/>
  <c r="J30" s="1"/>
  <c r="K28"/>
  <c r="L28"/>
  <c r="M28"/>
  <c r="N28"/>
  <c r="O28"/>
  <c r="O29" s="1"/>
  <c r="O30" s="1"/>
  <c r="O31" s="1"/>
  <c r="P28"/>
  <c r="P29" s="1"/>
  <c r="P30" s="1"/>
  <c r="Q28"/>
  <c r="Q29" s="1"/>
  <c r="Q30" s="1"/>
  <c r="Q31" s="1"/>
  <c r="R28"/>
  <c r="R29" s="1"/>
  <c r="R30" s="1"/>
  <c r="S28"/>
  <c r="S29" s="1"/>
  <c r="T28"/>
  <c r="T29" s="1"/>
  <c r="T30" s="1"/>
  <c r="U28"/>
  <c r="U29" s="1"/>
  <c r="V28"/>
  <c r="V29" s="1"/>
  <c r="V30" s="1"/>
  <c r="W28"/>
  <c r="W29" s="1"/>
  <c r="X28"/>
  <c r="X29" s="1"/>
  <c r="X30" s="1"/>
  <c r="Y28"/>
  <c r="Y29" s="1"/>
  <c r="Z28"/>
  <c r="Z29" s="1"/>
  <c r="Z30" s="1"/>
  <c r="AA28"/>
  <c r="AA29" s="1"/>
  <c r="AB28"/>
  <c r="AB29" s="1"/>
  <c r="AB30" s="1"/>
  <c r="AC28"/>
  <c r="AC29" s="1"/>
  <c r="AD28"/>
  <c r="AD29" s="1"/>
  <c r="AD30" s="1"/>
  <c r="AE28"/>
  <c r="AE29" s="1"/>
  <c r="AF28"/>
  <c r="AG28"/>
  <c r="AG29" s="1"/>
  <c r="AG30" s="1"/>
  <c r="AG31" s="1"/>
  <c r="AH28"/>
  <c r="AH29" s="1"/>
  <c r="AH30" s="1"/>
  <c r="AI28"/>
  <c r="AI29" s="1"/>
  <c r="AI30" s="1"/>
  <c r="AK28"/>
  <c r="AK29" s="1"/>
  <c r="AK30" s="1"/>
  <c r="AK31" s="1"/>
  <c r="AM28"/>
  <c r="AM29" s="1"/>
  <c r="AM30" s="1"/>
  <c r="AM31" s="1"/>
  <c r="AN28"/>
  <c r="AN29" s="1"/>
  <c r="AN30" s="1"/>
  <c r="AP28"/>
  <c r="AP29" s="1"/>
  <c r="AP30" s="1"/>
  <c r="AQ28"/>
  <c r="AQ29" s="1"/>
  <c r="AQ30" s="1"/>
  <c r="AR28"/>
  <c r="AR29" s="1"/>
  <c r="AR30" s="1"/>
  <c r="AS28"/>
  <c r="AS29" s="1"/>
  <c r="AS30" s="1"/>
  <c r="AS31" s="1"/>
  <c r="H29"/>
  <c r="H30" s="1"/>
  <c r="K29"/>
  <c r="K30" s="1"/>
  <c r="L29"/>
  <c r="L30" s="1"/>
  <c r="M29"/>
  <c r="M30" s="1"/>
  <c r="M31" s="1"/>
  <c r="N29"/>
  <c r="N30" s="1"/>
  <c r="AF29"/>
  <c r="AF30" s="1"/>
  <c r="H37"/>
  <c r="I37"/>
  <c r="I38" s="1"/>
  <c r="I39" s="1"/>
  <c r="J37"/>
  <c r="K37"/>
  <c r="L37"/>
  <c r="M37"/>
  <c r="N37"/>
  <c r="O37"/>
  <c r="P37"/>
  <c r="Q37"/>
  <c r="R37"/>
  <c r="S37"/>
  <c r="T37"/>
  <c r="U37"/>
  <c r="V37"/>
  <c r="W37"/>
  <c r="X37"/>
  <c r="X38" s="1"/>
  <c r="X39" s="1"/>
  <c r="Y37"/>
  <c r="Z37"/>
  <c r="AA37"/>
  <c r="AB37"/>
  <c r="AC37"/>
  <c r="AD37"/>
  <c r="AE37"/>
  <c r="AE38" s="1"/>
  <c r="AF37"/>
  <c r="AG37"/>
  <c r="AH37"/>
  <c r="AI37"/>
  <c r="AJ37"/>
  <c r="AK37"/>
  <c r="AL37"/>
  <c r="AM37"/>
  <c r="AN37"/>
  <c r="AO37"/>
  <c r="AP37"/>
  <c r="AQ37"/>
  <c r="AR37"/>
  <c r="AS37"/>
  <c r="AT37"/>
  <c r="AU37"/>
  <c r="AU38" s="1"/>
  <c r="AU39" s="1"/>
  <c r="H38"/>
  <c r="H39" s="1"/>
  <c r="J38"/>
  <c r="J39" s="1"/>
  <c r="K38"/>
  <c r="K39" s="1"/>
  <c r="L38"/>
  <c r="M38"/>
  <c r="N38"/>
  <c r="O38"/>
  <c r="O39" s="1"/>
  <c r="P38"/>
  <c r="P39" s="1"/>
  <c r="Q38"/>
  <c r="Q39" s="1"/>
  <c r="R38"/>
  <c r="R39" s="1"/>
  <c r="S38"/>
  <c r="S39" s="1"/>
  <c r="T38"/>
  <c r="U38"/>
  <c r="V38"/>
  <c r="W38"/>
  <c r="Y38"/>
  <c r="Y39" s="1"/>
  <c r="Z38"/>
  <c r="Z39" s="1"/>
  <c r="AA38"/>
  <c r="AA39" s="1"/>
  <c r="AB38"/>
  <c r="AB39" s="1"/>
  <c r="AC38"/>
  <c r="AD38"/>
  <c r="AF38"/>
  <c r="AG38"/>
  <c r="AH38"/>
  <c r="AH39" s="1"/>
  <c r="AI38"/>
  <c r="AI39" s="1"/>
  <c r="AJ38"/>
  <c r="AJ39" s="1"/>
  <c r="AK38"/>
  <c r="AK39" s="1"/>
  <c r="AL38"/>
  <c r="AM38"/>
  <c r="AN38"/>
  <c r="AO38"/>
  <c r="AP38"/>
  <c r="AP39" s="1"/>
  <c r="AQ38"/>
  <c r="AQ39" s="1"/>
  <c r="AR38"/>
  <c r="AR39" s="1"/>
  <c r="AS38"/>
  <c r="AS39" s="1"/>
  <c r="AT38"/>
  <c r="L39"/>
  <c r="M39"/>
  <c r="N39"/>
  <c r="T39"/>
  <c r="U39"/>
  <c r="V39"/>
  <c r="W39"/>
  <c r="AC39"/>
  <c r="AD39"/>
  <c r="AF39"/>
  <c r="AG39"/>
  <c r="AL39"/>
  <c r="AM39"/>
  <c r="AN39"/>
  <c r="AO39"/>
  <c r="AT39"/>
  <c r="H45"/>
  <c r="I45"/>
  <c r="J45"/>
  <c r="K45"/>
  <c r="L45"/>
  <c r="M45"/>
  <c r="N45"/>
  <c r="O45"/>
  <c r="P45"/>
  <c r="P46" s="1"/>
  <c r="Q45"/>
  <c r="R45"/>
  <c r="S45"/>
  <c r="T45"/>
  <c r="U45"/>
  <c r="V45"/>
  <c r="W45"/>
  <c r="X45"/>
  <c r="Y45"/>
  <c r="Z45"/>
  <c r="AA45"/>
  <c r="AB45"/>
  <c r="AC45"/>
  <c r="AD45"/>
  <c r="AE45"/>
  <c r="AF45"/>
  <c r="AG45"/>
  <c r="AH45"/>
  <c r="AI45"/>
  <c r="AJ45"/>
  <c r="AK45"/>
  <c r="AL45"/>
  <c r="AM45"/>
  <c r="AM46" s="1"/>
  <c r="AN45"/>
  <c r="AO45"/>
  <c r="AP45"/>
  <c r="AQ45"/>
  <c r="AR45"/>
  <c r="AS45"/>
  <c r="AT45"/>
  <c r="AU45"/>
  <c r="H46"/>
  <c r="I46"/>
  <c r="J46"/>
  <c r="K46"/>
  <c r="L46"/>
  <c r="M46"/>
  <c r="N46"/>
  <c r="O46"/>
  <c r="Q46"/>
  <c r="R46"/>
  <c r="S46"/>
  <c r="T46"/>
  <c r="U46"/>
  <c r="V46"/>
  <c r="W46"/>
  <c r="X46"/>
  <c r="Y46"/>
  <c r="Z46"/>
  <c r="AA46"/>
  <c r="AB46"/>
  <c r="AC46"/>
  <c r="AD46"/>
  <c r="AE46"/>
  <c r="AF46"/>
  <c r="AG46"/>
  <c r="AH46"/>
  <c r="AI46"/>
  <c r="AJ46"/>
  <c r="AK46"/>
  <c r="AL46"/>
  <c r="AN46"/>
  <c r="AO46"/>
  <c r="AP46"/>
  <c r="AQ46"/>
  <c r="AR46"/>
  <c r="AS46"/>
  <c r="AT46"/>
  <c r="AU46"/>
  <c r="H48"/>
  <c r="I48"/>
  <c r="J48"/>
  <c r="K48"/>
  <c r="L48"/>
  <c r="M48"/>
  <c r="N48"/>
  <c r="O48"/>
  <c r="P48"/>
  <c r="Q48"/>
  <c r="R48"/>
  <c r="S48"/>
  <c r="T48"/>
  <c r="U48"/>
  <c r="V48"/>
  <c r="W48"/>
  <c r="X48"/>
  <c r="Y48"/>
  <c r="Z48"/>
  <c r="AA48"/>
  <c r="AB48"/>
  <c r="AC48"/>
  <c r="AD48"/>
  <c r="AE48"/>
  <c r="AF48"/>
  <c r="AG48"/>
  <c r="AH48"/>
  <c r="AI48"/>
  <c r="AJ48"/>
  <c r="AK48"/>
  <c r="AL48"/>
  <c r="AM48"/>
  <c r="AN48"/>
  <c r="AO48"/>
  <c r="AP48"/>
  <c r="AQ48"/>
  <c r="AR48"/>
  <c r="AS48"/>
  <c r="AT48"/>
  <c r="AU48"/>
  <c r="H52"/>
  <c r="I52"/>
  <c r="J52"/>
  <c r="K52"/>
  <c r="L52"/>
  <c r="M52"/>
  <c r="N52"/>
  <c r="O52"/>
  <c r="P52"/>
  <c r="Q52"/>
  <c r="R52"/>
  <c r="S52"/>
  <c r="T52"/>
  <c r="U52"/>
  <c r="V52"/>
  <c r="W52"/>
  <c r="X52"/>
  <c r="Y52"/>
  <c r="Z52"/>
  <c r="AA52"/>
  <c r="AB52"/>
  <c r="AC52"/>
  <c r="AD52"/>
  <c r="AE52"/>
  <c r="AF52"/>
  <c r="AG52"/>
  <c r="AH52"/>
  <c r="AI52"/>
  <c r="AJ52"/>
  <c r="AK52"/>
  <c r="AL52"/>
  <c r="AM52"/>
  <c r="AN52"/>
  <c r="AO52"/>
  <c r="AP52"/>
  <c r="AQ52"/>
  <c r="AR52"/>
  <c r="AS52"/>
  <c r="AT52"/>
  <c r="AU52"/>
  <c r="H54"/>
  <c r="I54"/>
  <c r="J54"/>
  <c r="K54"/>
  <c r="L54"/>
  <c r="M54"/>
  <c r="N54"/>
  <c r="O54"/>
  <c r="P54"/>
  <c r="Q54"/>
  <c r="R54"/>
  <c r="S54"/>
  <c r="T54"/>
  <c r="U54"/>
  <c r="V54"/>
  <c r="W54"/>
  <c r="X54"/>
  <c r="Y54"/>
  <c r="Z54"/>
  <c r="AA54"/>
  <c r="AB54"/>
  <c r="AC54"/>
  <c r="AD54"/>
  <c r="AE54"/>
  <c r="AF54"/>
  <c r="AG54"/>
  <c r="AH54"/>
  <c r="AI54"/>
  <c r="AJ54"/>
  <c r="AK54"/>
  <c r="AL54"/>
  <c r="AM54"/>
  <c r="AN54"/>
  <c r="AO54"/>
  <c r="AP54"/>
  <c r="AQ54"/>
  <c r="AR54"/>
  <c r="AS54"/>
  <c r="AT54"/>
  <c r="AU54"/>
  <c r="H55"/>
  <c r="I55"/>
  <c r="J55"/>
  <c r="K55"/>
  <c r="L55"/>
  <c r="M55"/>
  <c r="N55"/>
  <c r="O55"/>
  <c r="P55"/>
  <c r="Q55"/>
  <c r="R55"/>
  <c r="S55"/>
  <c r="T55"/>
  <c r="U55"/>
  <c r="V55"/>
  <c r="W55"/>
  <c r="X55"/>
  <c r="Y55"/>
  <c r="Z55"/>
  <c r="AA55"/>
  <c r="AB55"/>
  <c r="AC55"/>
  <c r="AD55"/>
  <c r="AE55"/>
  <c r="AF55"/>
  <c r="AG55"/>
  <c r="AH55"/>
  <c r="AI55"/>
  <c r="AJ55"/>
  <c r="AK55"/>
  <c r="AL55"/>
  <c r="AM55"/>
  <c r="AN55"/>
  <c r="AO55"/>
  <c r="AP55"/>
  <c r="AQ55"/>
  <c r="AR55"/>
  <c r="AS55"/>
  <c r="AS60" s="1"/>
  <c r="AS61" s="1"/>
  <c r="AS62" s="1"/>
  <c r="AT55"/>
  <c r="AU55"/>
  <c r="H60"/>
  <c r="H61" s="1"/>
  <c r="H62" s="1"/>
  <c r="I60"/>
  <c r="I61" s="1"/>
  <c r="J60"/>
  <c r="J61" s="1"/>
  <c r="J62" s="1"/>
  <c r="K60"/>
  <c r="K61" s="1"/>
  <c r="L60"/>
  <c r="L61" s="1"/>
  <c r="L62" s="1"/>
  <c r="M60"/>
  <c r="M61" s="1"/>
  <c r="N60"/>
  <c r="N61" s="1"/>
  <c r="N62" s="1"/>
  <c r="O60"/>
  <c r="O61" s="1"/>
  <c r="P60"/>
  <c r="P61" s="1"/>
  <c r="Q60"/>
  <c r="Q61" s="1"/>
  <c r="R60"/>
  <c r="R61" s="1"/>
  <c r="R62" s="1"/>
  <c r="S60"/>
  <c r="S61" s="1"/>
  <c r="T60"/>
  <c r="T61" s="1"/>
  <c r="T62" s="1"/>
  <c r="U60"/>
  <c r="U61" s="1"/>
  <c r="V60"/>
  <c r="V61" s="1"/>
  <c r="V62" s="1"/>
  <c r="W60"/>
  <c r="W61" s="1"/>
  <c r="W62" s="1"/>
  <c r="X60"/>
  <c r="X61" s="1"/>
  <c r="X62" s="1"/>
  <c r="Y60"/>
  <c r="Y61" s="1"/>
  <c r="Y62" s="1"/>
  <c r="Z60"/>
  <c r="Z61" s="1"/>
  <c r="Z62" s="1"/>
  <c r="AA60"/>
  <c r="AA61" s="1"/>
  <c r="AA62" s="1"/>
  <c r="AB60"/>
  <c r="AB61" s="1"/>
  <c r="AB62" s="1"/>
  <c r="AC60"/>
  <c r="AC61" s="1"/>
  <c r="AC62" s="1"/>
  <c r="AD60"/>
  <c r="AD61" s="1"/>
  <c r="AD62" s="1"/>
  <c r="AE60"/>
  <c r="AE61" s="1"/>
  <c r="AE62" s="1"/>
  <c r="AF60"/>
  <c r="AF61" s="1"/>
  <c r="AF62" s="1"/>
  <c r="AG60"/>
  <c r="AG61" s="1"/>
  <c r="AG62" s="1"/>
  <c r="AH60"/>
  <c r="AH61" s="1"/>
  <c r="AH62" s="1"/>
  <c r="AI60"/>
  <c r="AI61" s="1"/>
  <c r="AI62" s="1"/>
  <c r="AJ60"/>
  <c r="AJ61" s="1"/>
  <c r="AJ62" s="1"/>
  <c r="AK60"/>
  <c r="AK61" s="1"/>
  <c r="AK62" s="1"/>
  <c r="AL60"/>
  <c r="AL61" s="1"/>
  <c r="AL62" s="1"/>
  <c r="AM60"/>
  <c r="AM61" s="1"/>
  <c r="AM62" s="1"/>
  <c r="AN60"/>
  <c r="AN61" s="1"/>
  <c r="AN62" s="1"/>
  <c r="AO60"/>
  <c r="AO61" s="1"/>
  <c r="AO62" s="1"/>
  <c r="AP60"/>
  <c r="AP61" s="1"/>
  <c r="AP62" s="1"/>
  <c r="AQ60"/>
  <c r="AQ61" s="1"/>
  <c r="AQ62" s="1"/>
  <c r="AR60"/>
  <c r="AR61" s="1"/>
  <c r="AR62" s="1"/>
  <c r="H67"/>
  <c r="I67"/>
  <c r="J67"/>
  <c r="K67"/>
  <c r="L67"/>
  <c r="M67"/>
  <c r="N67"/>
  <c r="O67"/>
  <c r="P67"/>
  <c r="Q67"/>
  <c r="R67"/>
  <c r="S67"/>
  <c r="T67"/>
  <c r="U67"/>
  <c r="V67"/>
  <c r="W67"/>
  <c r="X67"/>
  <c r="Y67"/>
  <c r="Z67"/>
  <c r="AA67"/>
  <c r="AB67"/>
  <c r="AC67"/>
  <c r="AD67"/>
  <c r="AE67"/>
  <c r="AF67"/>
  <c r="AG67"/>
  <c r="AH67"/>
  <c r="AI67"/>
  <c r="AJ67"/>
  <c r="AK67"/>
  <c r="AL67"/>
  <c r="AM67"/>
  <c r="AN67"/>
  <c r="AO67"/>
  <c r="AP67"/>
  <c r="AQ67"/>
  <c r="AR67"/>
  <c r="AS67"/>
  <c r="AT67"/>
  <c r="AU67"/>
  <c r="H68"/>
  <c r="I68"/>
  <c r="J68"/>
  <c r="K68"/>
  <c r="L68"/>
  <c r="M68"/>
  <c r="N68"/>
  <c r="O68"/>
  <c r="P68"/>
  <c r="P69" s="1"/>
  <c r="Q68"/>
  <c r="R68"/>
  <c r="R69" s="1"/>
  <c r="S68"/>
  <c r="T68"/>
  <c r="U68"/>
  <c r="U69" s="1"/>
  <c r="V68"/>
  <c r="W68"/>
  <c r="X68"/>
  <c r="Y68"/>
  <c r="Z68"/>
  <c r="Z69" s="1"/>
  <c r="AA68"/>
  <c r="AB68"/>
  <c r="AC68"/>
  <c r="AC69" s="1"/>
  <c r="AD68"/>
  <c r="AE68"/>
  <c r="AE69" s="1"/>
  <c r="AF68"/>
  <c r="AG68"/>
  <c r="AH68"/>
  <c r="AI68"/>
  <c r="AI69" s="1"/>
  <c r="AJ68"/>
  <c r="AK68"/>
  <c r="AK69" s="1"/>
  <c r="AL68"/>
  <c r="AL69" s="1"/>
  <c r="AM68"/>
  <c r="AN68"/>
  <c r="AO68"/>
  <c r="AP68"/>
  <c r="AQ68"/>
  <c r="AQ69" s="1"/>
  <c r="AR68"/>
  <c r="AS68"/>
  <c r="AS69" s="1"/>
  <c r="AT68"/>
  <c r="AT69" s="1"/>
  <c r="AU68"/>
  <c r="H69"/>
  <c r="I69"/>
  <c r="J69"/>
  <c r="K69"/>
  <c r="L69"/>
  <c r="M69"/>
  <c r="N69"/>
  <c r="O69"/>
  <c r="Q69"/>
  <c r="S69"/>
  <c r="T69"/>
  <c r="V69"/>
  <c r="W69"/>
  <c r="X69"/>
  <c r="Y69"/>
  <c r="AA69"/>
  <c r="AB69"/>
  <c r="AD69"/>
  <c r="AF69"/>
  <c r="AG69"/>
  <c r="AH69"/>
  <c r="AJ69"/>
  <c r="AM69"/>
  <c r="AN69"/>
  <c r="AO69"/>
  <c r="AP69"/>
  <c r="AR69"/>
  <c r="AU69"/>
  <c r="H76"/>
  <c r="I76"/>
  <c r="J76"/>
  <c r="K76"/>
  <c r="L76"/>
  <c r="M76"/>
  <c r="N76"/>
  <c r="O76"/>
  <c r="P76"/>
  <c r="Q76"/>
  <c r="R76"/>
  <c r="S76"/>
  <c r="T76"/>
  <c r="U76"/>
  <c r="V76"/>
  <c r="W76"/>
  <c r="X76"/>
  <c r="Y76"/>
  <c r="Z76"/>
  <c r="AA76"/>
  <c r="AB76"/>
  <c r="AC76"/>
  <c r="AD76"/>
  <c r="AE76"/>
  <c r="AF76"/>
  <c r="AG76"/>
  <c r="AH76"/>
  <c r="AI76"/>
  <c r="AJ76"/>
  <c r="AK76"/>
  <c r="AL76"/>
  <c r="AM76"/>
  <c r="AN76"/>
  <c r="AO76"/>
  <c r="AP76"/>
  <c r="AQ76"/>
  <c r="AR76"/>
  <c r="AS76"/>
  <c r="AT76"/>
  <c r="AU76"/>
  <c r="H77"/>
  <c r="I77"/>
  <c r="J77"/>
  <c r="J91" s="1"/>
  <c r="K77"/>
  <c r="L77"/>
  <c r="M77"/>
  <c r="N77"/>
  <c r="N91" s="1"/>
  <c r="O77"/>
  <c r="P77"/>
  <c r="P91" s="1"/>
  <c r="P92" s="1"/>
  <c r="Q77"/>
  <c r="R77"/>
  <c r="R91" s="1"/>
  <c r="S77"/>
  <c r="T77"/>
  <c r="U77"/>
  <c r="V77"/>
  <c r="V91" s="1"/>
  <c r="W77"/>
  <c r="X77"/>
  <c r="X91" s="1"/>
  <c r="X92" s="1"/>
  <c r="Y77"/>
  <c r="Z77"/>
  <c r="Z91" s="1"/>
  <c r="AA77"/>
  <c r="AB77"/>
  <c r="AC77"/>
  <c r="AD77"/>
  <c r="AD91" s="1"/>
  <c r="AD92" s="1"/>
  <c r="AD93" s="1"/>
  <c r="AE77"/>
  <c r="AF77"/>
  <c r="AF91" s="1"/>
  <c r="AG77"/>
  <c r="AH77"/>
  <c r="AH91" s="1"/>
  <c r="AH92" s="1"/>
  <c r="AH93" s="1"/>
  <c r="AI77"/>
  <c r="AJ77"/>
  <c r="AJ91" s="1"/>
  <c r="AK77"/>
  <c r="AL77"/>
  <c r="AL91" s="1"/>
  <c r="AL92" s="1"/>
  <c r="AL93" s="1"/>
  <c r="AM77"/>
  <c r="AN77"/>
  <c r="AN91" s="1"/>
  <c r="AO77"/>
  <c r="AP77"/>
  <c r="AP91" s="1"/>
  <c r="AP92" s="1"/>
  <c r="AP93" s="1"/>
  <c r="AQ77"/>
  <c r="AR77"/>
  <c r="AR91" s="1"/>
  <c r="AS77"/>
  <c r="AT77"/>
  <c r="AT91" s="1"/>
  <c r="AU77"/>
  <c r="H91"/>
  <c r="H92" s="1"/>
  <c r="H109"/>
  <c r="I109"/>
  <c r="J109"/>
  <c r="K109"/>
  <c r="L109"/>
  <c r="M109"/>
  <c r="N109"/>
  <c r="N110" s="1"/>
  <c r="O109"/>
  <c r="P109"/>
  <c r="Q109"/>
  <c r="R109"/>
  <c r="S109"/>
  <c r="S110" s="1"/>
  <c r="T109"/>
  <c r="U109"/>
  <c r="U110" s="1"/>
  <c r="V109"/>
  <c r="V110" s="1"/>
  <c r="W109"/>
  <c r="W110" s="1"/>
  <c r="X109"/>
  <c r="X110" s="1"/>
  <c r="Y109"/>
  <c r="Z109"/>
  <c r="AA109"/>
  <c r="AA110" s="1"/>
  <c r="AB109"/>
  <c r="AC109"/>
  <c r="AD109"/>
  <c r="AD110" s="1"/>
  <c r="AE109"/>
  <c r="AE110" s="1"/>
  <c r="AF109"/>
  <c r="AF110" s="1"/>
  <c r="AG109"/>
  <c r="AG110" s="1"/>
  <c r="AH109"/>
  <c r="AI109"/>
  <c r="AI110" s="1"/>
  <c r="AJ109"/>
  <c r="AJ110" s="1"/>
  <c r="AK109"/>
  <c r="AL109"/>
  <c r="AL110" s="1"/>
  <c r="AM109"/>
  <c r="AM110" s="1"/>
  <c r="AN109"/>
  <c r="AN110" s="1"/>
  <c r="AO109"/>
  <c r="AO110" s="1"/>
  <c r="AP109"/>
  <c r="AQ109"/>
  <c r="AR109"/>
  <c r="AS109"/>
  <c r="AS110" s="1"/>
  <c r="AT109"/>
  <c r="AT110" s="1"/>
  <c r="AU109"/>
  <c r="AU110" s="1"/>
  <c r="H110"/>
  <c r="I110"/>
  <c r="J110"/>
  <c r="K110"/>
  <c r="L110"/>
  <c r="M110"/>
  <c r="O110"/>
  <c r="P110"/>
  <c r="Q110"/>
  <c r="R110"/>
  <c r="T110"/>
  <c r="Y110"/>
  <c r="Z110"/>
  <c r="AB110"/>
  <c r="AC110"/>
  <c r="AH110"/>
  <c r="AK110"/>
  <c r="AP110"/>
  <c r="AQ110"/>
  <c r="AR110"/>
  <c r="H112"/>
  <c r="I112"/>
  <c r="J112"/>
  <c r="K112"/>
  <c r="L112"/>
  <c r="M112"/>
  <c r="M113" s="1"/>
  <c r="M99" s="1"/>
  <c r="N112"/>
  <c r="O112"/>
  <c r="P112"/>
  <c r="Q112"/>
  <c r="R112"/>
  <c r="S112"/>
  <c r="T112"/>
  <c r="U112"/>
  <c r="V112"/>
  <c r="W112"/>
  <c r="X112"/>
  <c r="Y112"/>
  <c r="Z112"/>
  <c r="AA112"/>
  <c r="AB112"/>
  <c r="AC112"/>
  <c r="AD112"/>
  <c r="AE112"/>
  <c r="AF112"/>
  <c r="AG112"/>
  <c r="AH112"/>
  <c r="AI112"/>
  <c r="AJ112"/>
  <c r="AK112"/>
  <c r="AL112"/>
  <c r="AM112"/>
  <c r="AN112"/>
  <c r="AO112"/>
  <c r="AP112"/>
  <c r="AQ112"/>
  <c r="AR112"/>
  <c r="AS112"/>
  <c r="AT112"/>
  <c r="AU112"/>
  <c r="H117"/>
  <c r="I117"/>
  <c r="J117"/>
  <c r="K117"/>
  <c r="L117"/>
  <c r="M117"/>
  <c r="N117"/>
  <c r="O117"/>
  <c r="P117"/>
  <c r="Q117"/>
  <c r="R117"/>
  <c r="S117"/>
  <c r="T117"/>
  <c r="U117"/>
  <c r="V117"/>
  <c r="W117"/>
  <c r="X117"/>
  <c r="Y117"/>
  <c r="Z117"/>
  <c r="AA117"/>
  <c r="AB117"/>
  <c r="AC117"/>
  <c r="AD117"/>
  <c r="AE117"/>
  <c r="AF117"/>
  <c r="AG117"/>
  <c r="AH117"/>
  <c r="AI117"/>
  <c r="AI118" s="1"/>
  <c r="AI120" s="1"/>
  <c r="AI102" s="1"/>
  <c r="AJ117"/>
  <c r="AK117"/>
  <c r="AK118" s="1"/>
  <c r="AK120" s="1"/>
  <c r="AK102" s="1"/>
  <c r="AL117"/>
  <c r="AM117"/>
  <c r="AN117"/>
  <c r="AO117"/>
  <c r="AP117"/>
  <c r="AP118" s="1"/>
  <c r="AP120" s="1"/>
  <c r="AP103" s="1"/>
  <c r="AQ117"/>
  <c r="AR117"/>
  <c r="AS117"/>
  <c r="AS118" s="1"/>
  <c r="AS120" s="1"/>
  <c r="AS102" s="1"/>
  <c r="AT117"/>
  <c r="AU117"/>
  <c r="H118"/>
  <c r="I118"/>
  <c r="J118"/>
  <c r="J120" s="1"/>
  <c r="J103" s="1"/>
  <c r="K118"/>
  <c r="L118"/>
  <c r="M118"/>
  <c r="M120" s="1"/>
  <c r="M102" s="1"/>
  <c r="N118"/>
  <c r="O118"/>
  <c r="P118"/>
  <c r="Q118"/>
  <c r="R118"/>
  <c r="R120" s="1"/>
  <c r="R103" s="1"/>
  <c r="S118"/>
  <c r="T118"/>
  <c r="T120" s="1"/>
  <c r="T103" s="1"/>
  <c r="U118"/>
  <c r="U120" s="1"/>
  <c r="U102" s="1"/>
  <c r="V118"/>
  <c r="V120" s="1"/>
  <c r="V103" s="1"/>
  <c r="W118"/>
  <c r="X118"/>
  <c r="Y118"/>
  <c r="Z118"/>
  <c r="AA118"/>
  <c r="AA120" s="1"/>
  <c r="AA102" s="1"/>
  <c r="AB118"/>
  <c r="AC118"/>
  <c r="AC120" s="1"/>
  <c r="AC102" s="1"/>
  <c r="AD118"/>
  <c r="AD120" s="1"/>
  <c r="AD103" s="1"/>
  <c r="AE118"/>
  <c r="AF118"/>
  <c r="AG118"/>
  <c r="AH118"/>
  <c r="AJ118"/>
  <c r="AJ120" s="1"/>
  <c r="AJ103" s="1"/>
  <c r="AL118"/>
  <c r="AL120" s="1"/>
  <c r="AL103" s="1"/>
  <c r="AM118"/>
  <c r="AM120" s="1"/>
  <c r="AM102" s="1"/>
  <c r="AN118"/>
  <c r="AO118"/>
  <c r="AQ118"/>
  <c r="AR118"/>
  <c r="AR120" s="1"/>
  <c r="AR103" s="1"/>
  <c r="AT118"/>
  <c r="AT120" s="1"/>
  <c r="AT103" s="1"/>
  <c r="AU118"/>
  <c r="AU120" s="1"/>
  <c r="AU102" s="1"/>
  <c r="H120"/>
  <c r="H103" s="1"/>
  <c r="I120"/>
  <c r="I102" s="1"/>
  <c r="K120"/>
  <c r="K102" s="1"/>
  <c r="L120"/>
  <c r="L103" s="1"/>
  <c r="N120"/>
  <c r="N103" s="1"/>
  <c r="O120"/>
  <c r="O102" s="1"/>
  <c r="P120"/>
  <c r="P103" s="1"/>
  <c r="Q120"/>
  <c r="Q102" s="1"/>
  <c r="S120"/>
  <c r="S102" s="1"/>
  <c r="W120"/>
  <c r="W102" s="1"/>
  <c r="X120"/>
  <c r="X103" s="1"/>
  <c r="Y120"/>
  <c r="Y102" s="1"/>
  <c r="Z120"/>
  <c r="Z103" s="1"/>
  <c r="AB120"/>
  <c r="AB103" s="1"/>
  <c r="AE120"/>
  <c r="AE102" s="1"/>
  <c r="AF120"/>
  <c r="AF103" s="1"/>
  <c r="AG120"/>
  <c r="AG102" s="1"/>
  <c r="AH120"/>
  <c r="AH103" s="1"/>
  <c r="AN120"/>
  <c r="AN103" s="1"/>
  <c r="AO120"/>
  <c r="AO102" s="1"/>
  <c r="AQ120"/>
  <c r="AQ102" s="1"/>
  <c r="H121"/>
  <c r="H122" s="1"/>
  <c r="I121"/>
  <c r="I122" s="1"/>
  <c r="J121"/>
  <c r="K121"/>
  <c r="K122" s="1"/>
  <c r="L121"/>
  <c r="M121"/>
  <c r="N121"/>
  <c r="O121"/>
  <c r="P121"/>
  <c r="P122" s="1"/>
  <c r="Q121"/>
  <c r="Q122" s="1"/>
  <c r="R121"/>
  <c r="S121"/>
  <c r="S122" s="1"/>
  <c r="T121"/>
  <c r="U121"/>
  <c r="V121"/>
  <c r="W121"/>
  <c r="X121"/>
  <c r="X122" s="1"/>
  <c r="Y121"/>
  <c r="Y122" s="1"/>
  <c r="Z121"/>
  <c r="Z122" s="1"/>
  <c r="AA121"/>
  <c r="AB121"/>
  <c r="AC121"/>
  <c r="AD121"/>
  <c r="AE121"/>
  <c r="AF121"/>
  <c r="AF122" s="1"/>
  <c r="AH121"/>
  <c r="AI121"/>
  <c r="AJ121"/>
  <c r="AK121"/>
  <c r="AL121"/>
  <c r="AM121"/>
  <c r="AN121"/>
  <c r="AO121"/>
  <c r="AP121"/>
  <c r="AQ121"/>
  <c r="AR121"/>
  <c r="AS121"/>
  <c r="AT121"/>
  <c r="AU121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BR17"/>
  <c r="BR18" s="1"/>
  <c r="BR19" s="1"/>
  <c r="BR20" s="1"/>
  <c r="BS17"/>
  <c r="BS18" s="1"/>
  <c r="BT17"/>
  <c r="BT18" s="1"/>
  <c r="BT19" s="1"/>
  <c r="BT20" s="1"/>
  <c r="BU17"/>
  <c r="BU18" s="1"/>
  <c r="BV17"/>
  <c r="BV18" s="1"/>
  <c r="BV19" s="1"/>
  <c r="BV20" s="1"/>
  <c r="BW17"/>
  <c r="BW18" s="1"/>
  <c r="BX17"/>
  <c r="BX18" s="1"/>
  <c r="BX19" s="1"/>
  <c r="BX20" s="1"/>
  <c r="BY17"/>
  <c r="BY18" s="1"/>
  <c r="BZ17"/>
  <c r="BZ18" s="1"/>
  <c r="BZ19" s="1"/>
  <c r="BZ20" s="1"/>
  <c r="CA17"/>
  <c r="CA18" s="1"/>
  <c r="CB17"/>
  <c r="CB18" s="1"/>
  <c r="CB19" s="1"/>
  <c r="CB20" s="1"/>
  <c r="CC17"/>
  <c r="CC18" s="1"/>
  <c r="CD17"/>
  <c r="CD18" s="1"/>
  <c r="CD19" s="1"/>
  <c r="CD20" s="1"/>
  <c r="CE17"/>
  <c r="CE18" s="1"/>
  <c r="CF17"/>
  <c r="CF18" s="1"/>
  <c r="CF19" s="1"/>
  <c r="CF20" s="1"/>
  <c r="CG17"/>
  <c r="CG18" s="1"/>
  <c r="CH17"/>
  <c r="CH18" s="1"/>
  <c r="CH19" s="1"/>
  <c r="CH20" s="1"/>
  <c r="CI17"/>
  <c r="CI18" s="1"/>
  <c r="CJ17"/>
  <c r="CJ18" s="1"/>
  <c r="CJ19" s="1"/>
  <c r="CJ20" s="1"/>
  <c r="CK17"/>
  <c r="CK18" s="1"/>
  <c r="CL17"/>
  <c r="CL18" s="1"/>
  <c r="CL19" s="1"/>
  <c r="CL20" s="1"/>
  <c r="CM17"/>
  <c r="CM18" s="1"/>
  <c r="CN17"/>
  <c r="CN18" s="1"/>
  <c r="CN19" s="1"/>
  <c r="CN20" s="1"/>
  <c r="CO17"/>
  <c r="CO18" s="1"/>
  <c r="CP17"/>
  <c r="CP18" s="1"/>
  <c r="CP19" s="1"/>
  <c r="CP20" s="1"/>
  <c r="CQ17"/>
  <c r="CQ18" s="1"/>
  <c r="CR17"/>
  <c r="CR18" s="1"/>
  <c r="CR19" s="1"/>
  <c r="CR20" s="1"/>
  <c r="CS17"/>
  <c r="CS18" s="1"/>
  <c r="CT17"/>
  <c r="CT18" s="1"/>
  <c r="CT19" s="1"/>
  <c r="CT20" s="1"/>
  <c r="CU17"/>
  <c r="CU18" s="1"/>
  <c r="CV17"/>
  <c r="CV18" s="1"/>
  <c r="CV19" s="1"/>
  <c r="CV20" s="1"/>
  <c r="CW17"/>
  <c r="CW18" s="1"/>
  <c r="CX17"/>
  <c r="CX18" s="1"/>
  <c r="CX19" s="1"/>
  <c r="CX20" s="1"/>
  <c r="CY17"/>
  <c r="CY18" s="1"/>
  <c r="CZ17"/>
  <c r="CZ18" s="1"/>
  <c r="CZ19" s="1"/>
  <c r="CZ20" s="1"/>
  <c r="DA17"/>
  <c r="DA18" s="1"/>
  <c r="DB17"/>
  <c r="DB18" s="1"/>
  <c r="DB19" s="1"/>
  <c r="DB20" s="1"/>
  <c r="DC17"/>
  <c r="DC18" s="1"/>
  <c r="DD17"/>
  <c r="DD18" s="1"/>
  <c r="DD19" s="1"/>
  <c r="DD20" s="1"/>
  <c r="DE17"/>
  <c r="DE18" s="1"/>
  <c r="DF17"/>
  <c r="DF18" s="1"/>
  <c r="DF19" s="1"/>
  <c r="DF20" s="1"/>
  <c r="DG17"/>
  <c r="DG18" s="1"/>
  <c r="DH17"/>
  <c r="DH18" s="1"/>
  <c r="DH19" s="1"/>
  <c r="DH20" s="1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BR37"/>
  <c r="BR38" s="1"/>
  <c r="BR39" s="1"/>
  <c r="BS37"/>
  <c r="BS38" s="1"/>
  <c r="BS39" s="1"/>
  <c r="BT37"/>
  <c r="BT38" s="1"/>
  <c r="BT39" s="1"/>
  <c r="BU37"/>
  <c r="BU38" s="1"/>
  <c r="BU39" s="1"/>
  <c r="BV37"/>
  <c r="BV38" s="1"/>
  <c r="BV39" s="1"/>
  <c r="BW37"/>
  <c r="BW38" s="1"/>
  <c r="BW39" s="1"/>
  <c r="BX37"/>
  <c r="BX38" s="1"/>
  <c r="BX39" s="1"/>
  <c r="BY37"/>
  <c r="BY38" s="1"/>
  <c r="BY39" s="1"/>
  <c r="BZ37"/>
  <c r="BZ38" s="1"/>
  <c r="BZ39" s="1"/>
  <c r="CA37"/>
  <c r="CA38" s="1"/>
  <c r="CA39" s="1"/>
  <c r="CB37"/>
  <c r="CB38" s="1"/>
  <c r="CB39" s="1"/>
  <c r="CC37"/>
  <c r="CC38" s="1"/>
  <c r="CC39" s="1"/>
  <c r="CD37"/>
  <c r="CD38" s="1"/>
  <c r="CD39" s="1"/>
  <c r="CE37"/>
  <c r="CE38" s="1"/>
  <c r="CE39" s="1"/>
  <c r="CF37"/>
  <c r="CF38" s="1"/>
  <c r="CF39" s="1"/>
  <c r="CG37"/>
  <c r="CG38" s="1"/>
  <c r="CG39" s="1"/>
  <c r="CH37"/>
  <c r="CH38" s="1"/>
  <c r="CH39" s="1"/>
  <c r="CI37"/>
  <c r="CI38" s="1"/>
  <c r="CI39" s="1"/>
  <c r="CJ37"/>
  <c r="CJ38" s="1"/>
  <c r="CJ39" s="1"/>
  <c r="CK37"/>
  <c r="CK38" s="1"/>
  <c r="CK39" s="1"/>
  <c r="CL37"/>
  <c r="CL38" s="1"/>
  <c r="CL39" s="1"/>
  <c r="CM37"/>
  <c r="CM38" s="1"/>
  <c r="CM39" s="1"/>
  <c r="CN37"/>
  <c r="CN38" s="1"/>
  <c r="CN39" s="1"/>
  <c r="CO37"/>
  <c r="CO38" s="1"/>
  <c r="CO39" s="1"/>
  <c r="CP37"/>
  <c r="CP38" s="1"/>
  <c r="CP39" s="1"/>
  <c r="CQ37"/>
  <c r="CQ38" s="1"/>
  <c r="CQ39" s="1"/>
  <c r="CR37"/>
  <c r="CR38" s="1"/>
  <c r="CR39" s="1"/>
  <c r="CS37"/>
  <c r="CS38" s="1"/>
  <c r="CS39" s="1"/>
  <c r="CT37"/>
  <c r="CT38" s="1"/>
  <c r="CT39" s="1"/>
  <c r="CU37"/>
  <c r="CU38" s="1"/>
  <c r="CU39" s="1"/>
  <c r="CV37"/>
  <c r="CV38" s="1"/>
  <c r="CV39" s="1"/>
  <c r="CW37"/>
  <c r="CW38" s="1"/>
  <c r="CW39" s="1"/>
  <c r="CX37"/>
  <c r="CX38" s="1"/>
  <c r="CX39" s="1"/>
  <c r="CY37"/>
  <c r="CY38" s="1"/>
  <c r="CY39" s="1"/>
  <c r="CZ37"/>
  <c r="CZ38" s="1"/>
  <c r="CZ39" s="1"/>
  <c r="DA37"/>
  <c r="DA38" s="1"/>
  <c r="DA39" s="1"/>
  <c r="DB37"/>
  <c r="DB38" s="1"/>
  <c r="DB39" s="1"/>
  <c r="DC37"/>
  <c r="DC38" s="1"/>
  <c r="DC39" s="1"/>
  <c r="DD37"/>
  <c r="DD38" s="1"/>
  <c r="DD39" s="1"/>
  <c r="DE37"/>
  <c r="DE38" s="1"/>
  <c r="DE39" s="1"/>
  <c r="DF37"/>
  <c r="DF38" s="1"/>
  <c r="DF39" s="1"/>
  <c r="DG37"/>
  <c r="DG38" s="1"/>
  <c r="DG39" s="1"/>
  <c r="DH37"/>
  <c r="DH38" s="1"/>
  <c r="DH39" s="1"/>
  <c r="BR45"/>
  <c r="BR46" s="1"/>
  <c r="BS45"/>
  <c r="BS46" s="1"/>
  <c r="BT45"/>
  <c r="BT46" s="1"/>
  <c r="BU45"/>
  <c r="BU46" s="1"/>
  <c r="BV45"/>
  <c r="BV46" s="1"/>
  <c r="BW45"/>
  <c r="BW46" s="1"/>
  <c r="BX45"/>
  <c r="BX46" s="1"/>
  <c r="BY45"/>
  <c r="BY46" s="1"/>
  <c r="BZ45"/>
  <c r="BZ46" s="1"/>
  <c r="CA45"/>
  <c r="CA46" s="1"/>
  <c r="CB45"/>
  <c r="CB46" s="1"/>
  <c r="CC45"/>
  <c r="CC46" s="1"/>
  <c r="CD45"/>
  <c r="CD46" s="1"/>
  <c r="CE45"/>
  <c r="CE46" s="1"/>
  <c r="CF45"/>
  <c r="CF46" s="1"/>
  <c r="CG45"/>
  <c r="CG46" s="1"/>
  <c r="CH45"/>
  <c r="CH46" s="1"/>
  <c r="CI45"/>
  <c r="CI46" s="1"/>
  <c r="CJ45"/>
  <c r="CJ46" s="1"/>
  <c r="CK45"/>
  <c r="CK46" s="1"/>
  <c r="CL45"/>
  <c r="CL46" s="1"/>
  <c r="CM45"/>
  <c r="CM46" s="1"/>
  <c r="CN45"/>
  <c r="CN46" s="1"/>
  <c r="CO45"/>
  <c r="CO46" s="1"/>
  <c r="CP45"/>
  <c r="CP46" s="1"/>
  <c r="CQ45"/>
  <c r="CQ46" s="1"/>
  <c r="CR45"/>
  <c r="CR46" s="1"/>
  <c r="CS45"/>
  <c r="CS46" s="1"/>
  <c r="CT45"/>
  <c r="CT46" s="1"/>
  <c r="CU45"/>
  <c r="CU46" s="1"/>
  <c r="CV45"/>
  <c r="CV46" s="1"/>
  <c r="CW45"/>
  <c r="CW46" s="1"/>
  <c r="CX45"/>
  <c r="CX46" s="1"/>
  <c r="CY45"/>
  <c r="CY46" s="1"/>
  <c r="CZ45"/>
  <c r="CZ46" s="1"/>
  <c r="DA45"/>
  <c r="DA46" s="1"/>
  <c r="DB45"/>
  <c r="DB46" s="1"/>
  <c r="DC45"/>
  <c r="DC46" s="1"/>
  <c r="DD45"/>
  <c r="DD46" s="1"/>
  <c r="DE45"/>
  <c r="DE46" s="1"/>
  <c r="DF45"/>
  <c r="DF46" s="1"/>
  <c r="DG45"/>
  <c r="DG46" s="1"/>
  <c r="DH45"/>
  <c r="DH46" s="1"/>
  <c r="BR48"/>
  <c r="BS48"/>
  <c r="BT48"/>
  <c r="BU48"/>
  <c r="BV48"/>
  <c r="BW48"/>
  <c r="BX48"/>
  <c r="BY48"/>
  <c r="BZ48"/>
  <c r="CA48"/>
  <c r="CB48"/>
  <c r="CC48"/>
  <c r="CD48"/>
  <c r="CE48"/>
  <c r="CF48"/>
  <c r="CG48"/>
  <c r="CH48"/>
  <c r="CI48"/>
  <c r="CJ48"/>
  <c r="CK48"/>
  <c r="CL48"/>
  <c r="CM48"/>
  <c r="CN48"/>
  <c r="CO48"/>
  <c r="CP48"/>
  <c r="CQ48"/>
  <c r="CR48"/>
  <c r="CS48"/>
  <c r="CT48"/>
  <c r="CU48"/>
  <c r="CV48"/>
  <c r="CW48"/>
  <c r="CX48"/>
  <c r="CY48"/>
  <c r="CZ48"/>
  <c r="DA48"/>
  <c r="DB48"/>
  <c r="DC48"/>
  <c r="DD48"/>
  <c r="DE48"/>
  <c r="DF48"/>
  <c r="DG48"/>
  <c r="DH48"/>
  <c r="BR52"/>
  <c r="BS52"/>
  <c r="BT52"/>
  <c r="BU52"/>
  <c r="BV52"/>
  <c r="BW52"/>
  <c r="BX52"/>
  <c r="BY52"/>
  <c r="BZ52"/>
  <c r="CA52"/>
  <c r="CB52"/>
  <c r="CC52"/>
  <c r="CD52"/>
  <c r="CE52"/>
  <c r="CF52"/>
  <c r="CG52"/>
  <c r="CH52"/>
  <c r="CI52"/>
  <c r="CJ52"/>
  <c r="CK52"/>
  <c r="CL52"/>
  <c r="CM52"/>
  <c r="CN52"/>
  <c r="CO52"/>
  <c r="CP52"/>
  <c r="CQ52"/>
  <c r="CR52"/>
  <c r="CS52"/>
  <c r="CT52"/>
  <c r="CU52"/>
  <c r="CV52"/>
  <c r="CW52"/>
  <c r="CX52"/>
  <c r="CY52"/>
  <c r="CZ52"/>
  <c r="DA52"/>
  <c r="DB52"/>
  <c r="DC52"/>
  <c r="DD52"/>
  <c r="DE52"/>
  <c r="DF52"/>
  <c r="DG52"/>
  <c r="DH52"/>
  <c r="BR54"/>
  <c r="BS54"/>
  <c r="BT54"/>
  <c r="BU54"/>
  <c r="BV54"/>
  <c r="BW54"/>
  <c r="BX54"/>
  <c r="BY54"/>
  <c r="BZ54"/>
  <c r="CA54"/>
  <c r="CB54"/>
  <c r="CC54"/>
  <c r="CD54"/>
  <c r="CE54"/>
  <c r="CF54"/>
  <c r="CG54"/>
  <c r="CH54"/>
  <c r="CI54"/>
  <c r="CJ54"/>
  <c r="CK54"/>
  <c r="CL54"/>
  <c r="CM54"/>
  <c r="CN54"/>
  <c r="CO54"/>
  <c r="CP54"/>
  <c r="CQ54"/>
  <c r="CR54"/>
  <c r="CS54"/>
  <c r="CT54"/>
  <c r="CU54"/>
  <c r="CV54"/>
  <c r="CW54"/>
  <c r="CX54"/>
  <c r="CY54"/>
  <c r="CZ54"/>
  <c r="DA54"/>
  <c r="DB54"/>
  <c r="DC54"/>
  <c r="DD54"/>
  <c r="DE54"/>
  <c r="DF54"/>
  <c r="DG54"/>
  <c r="DH54"/>
  <c r="BR55"/>
  <c r="BS55"/>
  <c r="BT55"/>
  <c r="BU55"/>
  <c r="BV55"/>
  <c r="BW55"/>
  <c r="BX55"/>
  <c r="BY55"/>
  <c r="BZ55"/>
  <c r="CA55"/>
  <c r="CB55"/>
  <c r="CC55"/>
  <c r="CD55"/>
  <c r="CE55"/>
  <c r="CF55"/>
  <c r="CG55"/>
  <c r="CH55"/>
  <c r="CI55"/>
  <c r="CJ55"/>
  <c r="CK55"/>
  <c r="CL55"/>
  <c r="CM55"/>
  <c r="CN55"/>
  <c r="CO55"/>
  <c r="CP55"/>
  <c r="CQ55"/>
  <c r="CR55"/>
  <c r="CS55"/>
  <c r="CT55"/>
  <c r="CU55"/>
  <c r="CV55"/>
  <c r="CW55"/>
  <c r="CX55"/>
  <c r="CY55"/>
  <c r="CZ55"/>
  <c r="DA55"/>
  <c r="DB55"/>
  <c r="DC55"/>
  <c r="DD55"/>
  <c r="DE55"/>
  <c r="DF55"/>
  <c r="DG55"/>
  <c r="DH55"/>
  <c r="BR67"/>
  <c r="BR68" s="1"/>
  <c r="BR69" s="1"/>
  <c r="BS67"/>
  <c r="BS68" s="1"/>
  <c r="BS69" s="1"/>
  <c r="BT67"/>
  <c r="BT68" s="1"/>
  <c r="BT69" s="1"/>
  <c r="BU67"/>
  <c r="BU68" s="1"/>
  <c r="BU69" s="1"/>
  <c r="BV67"/>
  <c r="BV68" s="1"/>
  <c r="BV69" s="1"/>
  <c r="BW67"/>
  <c r="BW68" s="1"/>
  <c r="BW69" s="1"/>
  <c r="BX67"/>
  <c r="BX68" s="1"/>
  <c r="BX69" s="1"/>
  <c r="BY67"/>
  <c r="BY68" s="1"/>
  <c r="BY69" s="1"/>
  <c r="BZ67"/>
  <c r="BZ68" s="1"/>
  <c r="BZ69" s="1"/>
  <c r="CA67"/>
  <c r="CA68" s="1"/>
  <c r="CA69" s="1"/>
  <c r="CB67"/>
  <c r="CB68" s="1"/>
  <c r="CB69" s="1"/>
  <c r="CC67"/>
  <c r="CC68" s="1"/>
  <c r="CC69" s="1"/>
  <c r="CD67"/>
  <c r="CD68" s="1"/>
  <c r="CD69" s="1"/>
  <c r="CE67"/>
  <c r="CE68" s="1"/>
  <c r="CE69" s="1"/>
  <c r="CF67"/>
  <c r="CF68" s="1"/>
  <c r="CF69" s="1"/>
  <c r="CG67"/>
  <c r="CG68" s="1"/>
  <c r="CG69" s="1"/>
  <c r="CH67"/>
  <c r="CH68" s="1"/>
  <c r="CH69" s="1"/>
  <c r="CI67"/>
  <c r="CI68" s="1"/>
  <c r="CI69" s="1"/>
  <c r="CJ67"/>
  <c r="CJ68" s="1"/>
  <c r="CJ69" s="1"/>
  <c r="CK67"/>
  <c r="CK68" s="1"/>
  <c r="CK69" s="1"/>
  <c r="CL67"/>
  <c r="CL68" s="1"/>
  <c r="CL69" s="1"/>
  <c r="CM67"/>
  <c r="CM68" s="1"/>
  <c r="CM69" s="1"/>
  <c r="CN67"/>
  <c r="CN68" s="1"/>
  <c r="CN69" s="1"/>
  <c r="CO67"/>
  <c r="CO68" s="1"/>
  <c r="CO69" s="1"/>
  <c r="CP67"/>
  <c r="CP68" s="1"/>
  <c r="CP69" s="1"/>
  <c r="CQ67"/>
  <c r="CQ68" s="1"/>
  <c r="CQ69" s="1"/>
  <c r="CR67"/>
  <c r="CR68" s="1"/>
  <c r="CR69" s="1"/>
  <c r="CS67"/>
  <c r="CS68" s="1"/>
  <c r="CS69" s="1"/>
  <c r="CT67"/>
  <c r="CT68" s="1"/>
  <c r="CT69" s="1"/>
  <c r="CU67"/>
  <c r="CU68" s="1"/>
  <c r="CU69" s="1"/>
  <c r="CV67"/>
  <c r="CV68" s="1"/>
  <c r="CV69" s="1"/>
  <c r="CW67"/>
  <c r="CW68" s="1"/>
  <c r="CW69" s="1"/>
  <c r="CX67"/>
  <c r="CX68" s="1"/>
  <c r="CX69" s="1"/>
  <c r="CY67"/>
  <c r="CY68" s="1"/>
  <c r="CY69" s="1"/>
  <c r="CZ67"/>
  <c r="CZ68" s="1"/>
  <c r="CZ69" s="1"/>
  <c r="DA67"/>
  <c r="DA68" s="1"/>
  <c r="DA69" s="1"/>
  <c r="DB67"/>
  <c r="DB68" s="1"/>
  <c r="DB69" s="1"/>
  <c r="DC67"/>
  <c r="DC68" s="1"/>
  <c r="DC69" s="1"/>
  <c r="DD67"/>
  <c r="DD68" s="1"/>
  <c r="DD69" s="1"/>
  <c r="DE67"/>
  <c r="DE68" s="1"/>
  <c r="DE69" s="1"/>
  <c r="DF67"/>
  <c r="DF68" s="1"/>
  <c r="DF69" s="1"/>
  <c r="DG67"/>
  <c r="DG68" s="1"/>
  <c r="DG69" s="1"/>
  <c r="DH67"/>
  <c r="DH68" s="1"/>
  <c r="DH69" s="1"/>
  <c r="BR76"/>
  <c r="BS76"/>
  <c r="BT76"/>
  <c r="BU76"/>
  <c r="BV76"/>
  <c r="BW76"/>
  <c r="BX76"/>
  <c r="BY76"/>
  <c r="BZ76"/>
  <c r="CA76"/>
  <c r="CB76"/>
  <c r="CC76"/>
  <c r="CD76"/>
  <c r="CE76"/>
  <c r="CF76"/>
  <c r="CG76"/>
  <c r="CH76"/>
  <c r="CI76"/>
  <c r="CJ76"/>
  <c r="CK76"/>
  <c r="CL76"/>
  <c r="CM76"/>
  <c r="CN76"/>
  <c r="CO76"/>
  <c r="CP76"/>
  <c r="CQ76"/>
  <c r="CR76"/>
  <c r="CS76"/>
  <c r="CT76"/>
  <c r="CU76"/>
  <c r="CV76"/>
  <c r="CW76"/>
  <c r="CX76"/>
  <c r="CY76"/>
  <c r="CZ76"/>
  <c r="DA76"/>
  <c r="DB76"/>
  <c r="DC76"/>
  <c r="DD76"/>
  <c r="DE76"/>
  <c r="DF76"/>
  <c r="DG76"/>
  <c r="DH76"/>
  <c r="BR77"/>
  <c r="BS77"/>
  <c r="BT77"/>
  <c r="BU77"/>
  <c r="BV77"/>
  <c r="BW77"/>
  <c r="BX77"/>
  <c r="BY77"/>
  <c r="BZ77"/>
  <c r="CA77"/>
  <c r="CB77"/>
  <c r="CC77"/>
  <c r="CD77"/>
  <c r="CE77"/>
  <c r="CF77"/>
  <c r="CG77"/>
  <c r="CH77"/>
  <c r="CI77"/>
  <c r="CJ77"/>
  <c r="CK77"/>
  <c r="CL77"/>
  <c r="CM77"/>
  <c r="CN77"/>
  <c r="CO77"/>
  <c r="CP77"/>
  <c r="CQ77"/>
  <c r="CR77"/>
  <c r="CS77"/>
  <c r="CT77"/>
  <c r="CU77"/>
  <c r="CV77"/>
  <c r="CW77"/>
  <c r="CX77"/>
  <c r="CY77"/>
  <c r="CZ77"/>
  <c r="DA77"/>
  <c r="DB77"/>
  <c r="DC77"/>
  <c r="DD77"/>
  <c r="DE77"/>
  <c r="DF77"/>
  <c r="DG77"/>
  <c r="DH77"/>
  <c r="BR109"/>
  <c r="BR110" s="1"/>
  <c r="BS109"/>
  <c r="BS110" s="1"/>
  <c r="BT109"/>
  <c r="BT110" s="1"/>
  <c r="BU109"/>
  <c r="BU110" s="1"/>
  <c r="BV109"/>
  <c r="BV110" s="1"/>
  <c r="BW109"/>
  <c r="BW110" s="1"/>
  <c r="BX109"/>
  <c r="BX110" s="1"/>
  <c r="BY109"/>
  <c r="BY110" s="1"/>
  <c r="BZ109"/>
  <c r="BZ110" s="1"/>
  <c r="CA109"/>
  <c r="CA110" s="1"/>
  <c r="CB109"/>
  <c r="CB110" s="1"/>
  <c r="CC109"/>
  <c r="CC110" s="1"/>
  <c r="CD109"/>
  <c r="CD110" s="1"/>
  <c r="CE109"/>
  <c r="CE110" s="1"/>
  <c r="CF109"/>
  <c r="CF110" s="1"/>
  <c r="CG109"/>
  <c r="CG110" s="1"/>
  <c r="CH109"/>
  <c r="CH110" s="1"/>
  <c r="CI109"/>
  <c r="CI110" s="1"/>
  <c r="CJ109"/>
  <c r="CJ110" s="1"/>
  <c r="CK109"/>
  <c r="CK110" s="1"/>
  <c r="CL109"/>
  <c r="CL110" s="1"/>
  <c r="CM109"/>
  <c r="CM110" s="1"/>
  <c r="CN109"/>
  <c r="CN110" s="1"/>
  <c r="CO109"/>
  <c r="CO110" s="1"/>
  <c r="CP109"/>
  <c r="CP110" s="1"/>
  <c r="CQ109"/>
  <c r="CQ110" s="1"/>
  <c r="CR109"/>
  <c r="CR110" s="1"/>
  <c r="CS109"/>
  <c r="CS110" s="1"/>
  <c r="CT109"/>
  <c r="CT110" s="1"/>
  <c r="CU109"/>
  <c r="CU110" s="1"/>
  <c r="CV109"/>
  <c r="CV110" s="1"/>
  <c r="CW109"/>
  <c r="CW110" s="1"/>
  <c r="CX109"/>
  <c r="CX110" s="1"/>
  <c r="CY109"/>
  <c r="CY110" s="1"/>
  <c r="CZ109"/>
  <c r="CZ110" s="1"/>
  <c r="DA109"/>
  <c r="DA110" s="1"/>
  <c r="DB109"/>
  <c r="DB110" s="1"/>
  <c r="DC109"/>
  <c r="DC110" s="1"/>
  <c r="DD109"/>
  <c r="DD110" s="1"/>
  <c r="DE109"/>
  <c r="DE110" s="1"/>
  <c r="DF109"/>
  <c r="DF110" s="1"/>
  <c r="DG109"/>
  <c r="DG110" s="1"/>
  <c r="DH109"/>
  <c r="DH110" s="1"/>
  <c r="BR112"/>
  <c r="BS112"/>
  <c r="BT112"/>
  <c r="BU112"/>
  <c r="BV112"/>
  <c r="BW112"/>
  <c r="BX112"/>
  <c r="BY112"/>
  <c r="BZ112"/>
  <c r="CA112"/>
  <c r="CB112"/>
  <c r="CC112"/>
  <c r="CD112"/>
  <c r="CE112"/>
  <c r="CF112"/>
  <c r="CG112"/>
  <c r="CH112"/>
  <c r="CI112"/>
  <c r="CJ112"/>
  <c r="CK112"/>
  <c r="CL112"/>
  <c r="CM112"/>
  <c r="CN112"/>
  <c r="CO112"/>
  <c r="CP112"/>
  <c r="CQ112"/>
  <c r="CR112"/>
  <c r="CS112"/>
  <c r="CT112"/>
  <c r="CU112"/>
  <c r="CV112"/>
  <c r="CW112"/>
  <c r="CX112"/>
  <c r="CY112"/>
  <c r="CZ112"/>
  <c r="DA112"/>
  <c r="DB112"/>
  <c r="DC112"/>
  <c r="DD112"/>
  <c r="DE112"/>
  <c r="DF112"/>
  <c r="DG112"/>
  <c r="DH112"/>
  <c r="BR117"/>
  <c r="BR118" s="1"/>
  <c r="BR120" s="1"/>
  <c r="BS117"/>
  <c r="BS118" s="1"/>
  <c r="BS120" s="1"/>
  <c r="BS103" s="1"/>
  <c r="BT117"/>
  <c r="BT118" s="1"/>
  <c r="BT120" s="1"/>
  <c r="BU117"/>
  <c r="BU118" s="1"/>
  <c r="BU120" s="1"/>
  <c r="BU103" s="1"/>
  <c r="BV117"/>
  <c r="BV118" s="1"/>
  <c r="BV120" s="1"/>
  <c r="BW117"/>
  <c r="BW118" s="1"/>
  <c r="BW120" s="1"/>
  <c r="BW103" s="1"/>
  <c r="BX117"/>
  <c r="BX118" s="1"/>
  <c r="BX120" s="1"/>
  <c r="BY117"/>
  <c r="BY118" s="1"/>
  <c r="BY120" s="1"/>
  <c r="BY103" s="1"/>
  <c r="BZ117"/>
  <c r="BZ118" s="1"/>
  <c r="BZ120" s="1"/>
  <c r="CA117"/>
  <c r="CA118" s="1"/>
  <c r="CA120" s="1"/>
  <c r="CA103" s="1"/>
  <c r="CB117"/>
  <c r="CB118" s="1"/>
  <c r="CB120" s="1"/>
  <c r="CC117"/>
  <c r="CC118" s="1"/>
  <c r="CC120" s="1"/>
  <c r="CC103" s="1"/>
  <c r="CD117"/>
  <c r="CD118" s="1"/>
  <c r="CD120" s="1"/>
  <c r="CE117"/>
  <c r="CE118" s="1"/>
  <c r="CE120" s="1"/>
  <c r="CE103" s="1"/>
  <c r="CF117"/>
  <c r="CF118" s="1"/>
  <c r="CF120" s="1"/>
  <c r="CG117"/>
  <c r="CG118" s="1"/>
  <c r="CG120" s="1"/>
  <c r="CG103" s="1"/>
  <c r="CH117"/>
  <c r="CH118" s="1"/>
  <c r="CH120" s="1"/>
  <c r="CI117"/>
  <c r="CI118" s="1"/>
  <c r="CI120" s="1"/>
  <c r="CI103" s="1"/>
  <c r="CJ117"/>
  <c r="CJ118" s="1"/>
  <c r="CJ120" s="1"/>
  <c r="CK117"/>
  <c r="CK118" s="1"/>
  <c r="CK120" s="1"/>
  <c r="CK103" s="1"/>
  <c r="CL117"/>
  <c r="CL118" s="1"/>
  <c r="CL120" s="1"/>
  <c r="CM117"/>
  <c r="CM118" s="1"/>
  <c r="CM120" s="1"/>
  <c r="CM103" s="1"/>
  <c r="CN117"/>
  <c r="CN118" s="1"/>
  <c r="CN120" s="1"/>
  <c r="CO117"/>
  <c r="CO118" s="1"/>
  <c r="CO120" s="1"/>
  <c r="CO103" s="1"/>
  <c r="CP117"/>
  <c r="CP118" s="1"/>
  <c r="CP120" s="1"/>
  <c r="CQ117"/>
  <c r="CQ118" s="1"/>
  <c r="CQ120" s="1"/>
  <c r="CQ103" s="1"/>
  <c r="CR117"/>
  <c r="CR118" s="1"/>
  <c r="CR120" s="1"/>
  <c r="CS117"/>
  <c r="CS118" s="1"/>
  <c r="CS120" s="1"/>
  <c r="CS103" s="1"/>
  <c r="CT117"/>
  <c r="CT118" s="1"/>
  <c r="CT120" s="1"/>
  <c r="CU117"/>
  <c r="CU118" s="1"/>
  <c r="CU120" s="1"/>
  <c r="CU103" s="1"/>
  <c r="CV117"/>
  <c r="CV118" s="1"/>
  <c r="CV120" s="1"/>
  <c r="CW117"/>
  <c r="CW118" s="1"/>
  <c r="CW120" s="1"/>
  <c r="CW103" s="1"/>
  <c r="CX117"/>
  <c r="CX118" s="1"/>
  <c r="CX120" s="1"/>
  <c r="CY117"/>
  <c r="CY118" s="1"/>
  <c r="CY120" s="1"/>
  <c r="CY103" s="1"/>
  <c r="CZ117"/>
  <c r="CZ118" s="1"/>
  <c r="CZ120" s="1"/>
  <c r="DA117"/>
  <c r="DA118" s="1"/>
  <c r="DA120" s="1"/>
  <c r="DA103" s="1"/>
  <c r="DB117"/>
  <c r="DB118" s="1"/>
  <c r="DB120" s="1"/>
  <c r="DC117"/>
  <c r="DC118" s="1"/>
  <c r="DC120" s="1"/>
  <c r="DC103" s="1"/>
  <c r="DD117"/>
  <c r="DD118" s="1"/>
  <c r="DD120" s="1"/>
  <c r="DE117"/>
  <c r="DE118" s="1"/>
  <c r="DE120" s="1"/>
  <c r="DE103" s="1"/>
  <c r="DF117"/>
  <c r="DF118" s="1"/>
  <c r="DF120" s="1"/>
  <c r="DG117"/>
  <c r="DG118" s="1"/>
  <c r="DG120" s="1"/>
  <c r="DG103" s="1"/>
  <c r="DH117"/>
  <c r="DH118" s="1"/>
  <c r="DH120" s="1"/>
  <c r="BR121"/>
  <c r="BS121"/>
  <c r="BT121"/>
  <c r="BU121"/>
  <c r="BV121"/>
  <c r="BW121"/>
  <c r="BX121"/>
  <c r="BY121"/>
  <c r="BZ121"/>
  <c r="CA121"/>
  <c r="CB121"/>
  <c r="CC121"/>
  <c r="CD121"/>
  <c r="CE121"/>
  <c r="CF121"/>
  <c r="CG121"/>
  <c r="CH121"/>
  <c r="CI121"/>
  <c r="CJ121"/>
  <c r="CK121"/>
  <c r="CL121"/>
  <c r="CM121"/>
  <c r="CN121"/>
  <c r="CO121"/>
  <c r="CP121"/>
  <c r="CQ121"/>
  <c r="CR121"/>
  <c r="CS121"/>
  <c r="CT121"/>
  <c r="CU121"/>
  <c r="CV121"/>
  <c r="CW121"/>
  <c r="CX121"/>
  <c r="CY121"/>
  <c r="CZ121"/>
  <c r="DA121"/>
  <c r="DB121"/>
  <c r="DC121"/>
  <c r="DD121"/>
  <c r="DE121"/>
  <c r="DF121"/>
  <c r="DG121"/>
  <c r="DH121"/>
  <c r="AB91" l="1"/>
  <c r="AB92" s="1"/>
  <c r="AB93" s="1"/>
  <c r="K31"/>
  <c r="R122"/>
  <c r="AB122"/>
  <c r="L122"/>
  <c r="J122"/>
  <c r="AC122"/>
  <c r="U122"/>
  <c r="M122"/>
  <c r="AQ31"/>
  <c r="AD122"/>
  <c r="V122"/>
  <c r="N122"/>
  <c r="L113"/>
  <c r="L99" s="1"/>
  <c r="AI31"/>
  <c r="AA122"/>
  <c r="AE122"/>
  <c r="W122"/>
  <c r="O122"/>
  <c r="D14" i="31"/>
  <c r="F14" s="1"/>
  <c r="E142" i="1"/>
  <c r="AE39"/>
  <c r="I113"/>
  <c r="I99" s="1"/>
  <c r="E144"/>
  <c r="D13" i="31" s="1"/>
  <c r="F13" s="1"/>
  <c r="T122" i="1"/>
  <c r="E140"/>
  <c r="AU60"/>
  <c r="AU61" s="1"/>
  <c r="AU62" s="1"/>
  <c r="O113"/>
  <c r="O99" s="1"/>
  <c r="CP60"/>
  <c r="CP61" s="1"/>
  <c r="CP62" s="1"/>
  <c r="CP70" s="1"/>
  <c r="BZ60"/>
  <c r="BZ61" s="1"/>
  <c r="BZ62" s="1"/>
  <c r="BZ70" s="1"/>
  <c r="AT60"/>
  <c r="AT61" s="1"/>
  <c r="AT62" s="1"/>
  <c r="AT70" s="1"/>
  <c r="AU113"/>
  <c r="AU99" s="1"/>
  <c r="AT122"/>
  <c r="AR122"/>
  <c r="AP122"/>
  <c r="AN122"/>
  <c r="AL122"/>
  <c r="AJ122"/>
  <c r="AH122"/>
  <c r="AE113"/>
  <c r="AE99" s="1"/>
  <c r="G113"/>
  <c r="G99" s="1"/>
  <c r="AM113"/>
  <c r="AM99" s="1"/>
  <c r="W113"/>
  <c r="W99" s="1"/>
  <c r="BS28"/>
  <c r="BS29" s="1"/>
  <c r="BS30" s="1"/>
  <c r="AQ113"/>
  <c r="AQ99" s="1"/>
  <c r="AI113"/>
  <c r="AI99" s="1"/>
  <c r="AA113"/>
  <c r="AA99" s="1"/>
  <c r="S113"/>
  <c r="S99" s="1"/>
  <c r="DG28"/>
  <c r="DG29" s="1"/>
  <c r="DG30" s="1"/>
  <c r="DE28"/>
  <c r="DE29" s="1"/>
  <c r="DE30" s="1"/>
  <c r="DC28"/>
  <c r="DC29" s="1"/>
  <c r="DC30" s="1"/>
  <c r="DA28"/>
  <c r="DA29" s="1"/>
  <c r="DA30" s="1"/>
  <c r="CY28"/>
  <c r="CY29" s="1"/>
  <c r="CY30" s="1"/>
  <c r="CW28"/>
  <c r="CW29" s="1"/>
  <c r="CW30" s="1"/>
  <c r="CU28"/>
  <c r="CU29" s="1"/>
  <c r="CU30" s="1"/>
  <c r="CS28"/>
  <c r="CS29" s="1"/>
  <c r="CS30" s="1"/>
  <c r="CQ28"/>
  <c r="CQ29" s="1"/>
  <c r="CQ30" s="1"/>
  <c r="CO28"/>
  <c r="CO29" s="1"/>
  <c r="CO30" s="1"/>
  <c r="CM28"/>
  <c r="CM29" s="1"/>
  <c r="CM30" s="1"/>
  <c r="CK28"/>
  <c r="CK29" s="1"/>
  <c r="CK30" s="1"/>
  <c r="CI28"/>
  <c r="CI29" s="1"/>
  <c r="CI30" s="1"/>
  <c r="CG28"/>
  <c r="CG29" s="1"/>
  <c r="CG30" s="1"/>
  <c r="CE28"/>
  <c r="CE29" s="1"/>
  <c r="CE30" s="1"/>
  <c r="CC28"/>
  <c r="CC29" s="1"/>
  <c r="CC30" s="1"/>
  <c r="CA28"/>
  <c r="CA29" s="1"/>
  <c r="CA30" s="1"/>
  <c r="BY28"/>
  <c r="BY29" s="1"/>
  <c r="BY30" s="1"/>
  <c r="BW28"/>
  <c r="BW29" s="1"/>
  <c r="BW30" s="1"/>
  <c r="BU28"/>
  <c r="BU29" s="1"/>
  <c r="BU30" s="1"/>
  <c r="AS113"/>
  <c r="AS99" s="1"/>
  <c r="AO113"/>
  <c r="AO99" s="1"/>
  <c r="AK113"/>
  <c r="AK99" s="1"/>
  <c r="AG113"/>
  <c r="AG99" s="1"/>
  <c r="AC113"/>
  <c r="AC99" s="1"/>
  <c r="Y113"/>
  <c r="Y99" s="1"/>
  <c r="U113"/>
  <c r="U99" s="1"/>
  <c r="Q113"/>
  <c r="Q99" s="1"/>
  <c r="CI113"/>
  <c r="CI99" s="1"/>
  <c r="CX60"/>
  <c r="CX61" s="1"/>
  <c r="CX62" s="1"/>
  <c r="CX70" s="1"/>
  <c r="CH60"/>
  <c r="CH61" s="1"/>
  <c r="CH62" s="1"/>
  <c r="CH70" s="1"/>
  <c r="BR60"/>
  <c r="BR61" s="1"/>
  <c r="BR62" s="1"/>
  <c r="BR70" s="1"/>
  <c r="AT113"/>
  <c r="AT99" s="1"/>
  <c r="AR113"/>
  <c r="AR99" s="1"/>
  <c r="AP113"/>
  <c r="AP99" s="1"/>
  <c r="AN113"/>
  <c r="AN99" s="1"/>
  <c r="AL113"/>
  <c r="AL99" s="1"/>
  <c r="AJ113"/>
  <c r="AJ99" s="1"/>
  <c r="AH113"/>
  <c r="AH99" s="1"/>
  <c r="AF113"/>
  <c r="AF99" s="1"/>
  <c r="AD113"/>
  <c r="AD99" s="1"/>
  <c r="AB113"/>
  <c r="AB99" s="1"/>
  <c r="Z113"/>
  <c r="Z99" s="1"/>
  <c r="X113"/>
  <c r="X99" s="1"/>
  <c r="V113"/>
  <c r="V99" s="1"/>
  <c r="T113"/>
  <c r="T99" s="1"/>
  <c r="R113"/>
  <c r="R99" s="1"/>
  <c r="P113"/>
  <c r="P99" s="1"/>
  <c r="N113"/>
  <c r="N99" s="1"/>
  <c r="G60"/>
  <c r="G136" s="1"/>
  <c r="DG122"/>
  <c r="CY122"/>
  <c r="CQ122"/>
  <c r="CI122"/>
  <c r="CA122"/>
  <c r="BS122"/>
  <c r="CY113"/>
  <c r="CY99" s="1"/>
  <c r="BS113"/>
  <c r="BS99" s="1"/>
  <c r="DG113"/>
  <c r="DG99" s="1"/>
  <c r="DC113"/>
  <c r="DC99" s="1"/>
  <c r="CU113"/>
  <c r="CU99" s="1"/>
  <c r="CQ113"/>
  <c r="CQ99" s="1"/>
  <c r="CM113"/>
  <c r="CM99" s="1"/>
  <c r="CE113"/>
  <c r="CE99" s="1"/>
  <c r="CA113"/>
  <c r="CA99" s="1"/>
  <c r="BW113"/>
  <c r="BW99" s="1"/>
  <c r="DF60"/>
  <c r="DF61" s="1"/>
  <c r="DF62" s="1"/>
  <c r="DB60"/>
  <c r="DB61" s="1"/>
  <c r="DB62" s="1"/>
  <c r="DB70" s="1"/>
  <c r="CT60"/>
  <c r="CT61" s="1"/>
  <c r="CT62" s="1"/>
  <c r="CT70" s="1"/>
  <c r="CL60"/>
  <c r="CL61" s="1"/>
  <c r="CL62" s="1"/>
  <c r="CL70" s="1"/>
  <c r="CD60"/>
  <c r="CD61" s="1"/>
  <c r="CD62" s="1"/>
  <c r="CD70" s="1"/>
  <c r="BV60"/>
  <c r="BV61" s="1"/>
  <c r="BV62" s="1"/>
  <c r="BV70" s="1"/>
  <c r="AI122"/>
  <c r="AG122"/>
  <c r="K113"/>
  <c r="K99" s="1"/>
  <c r="G28"/>
  <c r="G133" s="1"/>
  <c r="BS91"/>
  <c r="BS92" s="1"/>
  <c r="BS93" s="1"/>
  <c r="L91"/>
  <c r="L92" s="1"/>
  <c r="DG91"/>
  <c r="DG92" s="1"/>
  <c r="DG93" s="1"/>
  <c r="DE91"/>
  <c r="DE92" s="1"/>
  <c r="DE93" s="1"/>
  <c r="DC91"/>
  <c r="DC92" s="1"/>
  <c r="DC93" s="1"/>
  <c r="DA91"/>
  <c r="DA92" s="1"/>
  <c r="DA93" s="1"/>
  <c r="CY91"/>
  <c r="CY92" s="1"/>
  <c r="CY93" s="1"/>
  <c r="CW91"/>
  <c r="CW92" s="1"/>
  <c r="CW93" s="1"/>
  <c r="CU91"/>
  <c r="CU92" s="1"/>
  <c r="CU93" s="1"/>
  <c r="CS91"/>
  <c r="CS92" s="1"/>
  <c r="CS93" s="1"/>
  <c r="CQ91"/>
  <c r="CQ92" s="1"/>
  <c r="CQ93" s="1"/>
  <c r="CO91"/>
  <c r="CO92" s="1"/>
  <c r="CO93" s="1"/>
  <c r="CM91"/>
  <c r="CM92" s="1"/>
  <c r="CM93" s="1"/>
  <c r="CK91"/>
  <c r="CK92" s="1"/>
  <c r="CK93" s="1"/>
  <c r="CI91"/>
  <c r="CI92" s="1"/>
  <c r="CI93" s="1"/>
  <c r="CG91"/>
  <c r="CG92" s="1"/>
  <c r="CG93" s="1"/>
  <c r="CE91"/>
  <c r="CE92" s="1"/>
  <c r="CE93" s="1"/>
  <c r="CC91"/>
  <c r="CC92" s="1"/>
  <c r="CC93" s="1"/>
  <c r="CA91"/>
  <c r="CA92" s="1"/>
  <c r="CA93" s="1"/>
  <c r="BY91"/>
  <c r="BY92" s="1"/>
  <c r="BY93" s="1"/>
  <c r="BW91"/>
  <c r="BW92" s="1"/>
  <c r="BW93" s="1"/>
  <c r="BU91"/>
  <c r="BU92" s="1"/>
  <c r="BU93" s="1"/>
  <c r="G91"/>
  <c r="G137" s="1"/>
  <c r="DC122"/>
  <c r="CE122"/>
  <c r="CU122"/>
  <c r="CM122"/>
  <c r="BW122"/>
  <c r="DH60"/>
  <c r="DH61" s="1"/>
  <c r="DH62" s="1"/>
  <c r="DH70" s="1"/>
  <c r="DD60"/>
  <c r="DD61" s="1"/>
  <c r="DD62" s="1"/>
  <c r="CZ60"/>
  <c r="CZ61" s="1"/>
  <c r="CZ62" s="1"/>
  <c r="CZ70" s="1"/>
  <c r="CV60"/>
  <c r="CV61" s="1"/>
  <c r="CV62" s="1"/>
  <c r="CV70" s="1"/>
  <c r="CR60"/>
  <c r="CR61" s="1"/>
  <c r="CR62" s="1"/>
  <c r="CR70" s="1"/>
  <c r="CN60"/>
  <c r="CN61" s="1"/>
  <c r="CN62" s="1"/>
  <c r="CN70" s="1"/>
  <c r="CJ60"/>
  <c r="CJ61" s="1"/>
  <c r="CJ62" s="1"/>
  <c r="CJ70" s="1"/>
  <c r="CF60"/>
  <c r="CF61" s="1"/>
  <c r="CF62" s="1"/>
  <c r="CF70" s="1"/>
  <c r="CB60"/>
  <c r="CB61" s="1"/>
  <c r="CB62" s="1"/>
  <c r="CB70" s="1"/>
  <c r="BX60"/>
  <c r="BX61" s="1"/>
  <c r="BX62" s="1"/>
  <c r="BX70" s="1"/>
  <c r="BT60"/>
  <c r="BT61" s="1"/>
  <c r="BT62" s="1"/>
  <c r="BT70" s="1"/>
  <c r="DG60"/>
  <c r="DG61" s="1"/>
  <c r="DG62" s="1"/>
  <c r="DE60"/>
  <c r="DE61" s="1"/>
  <c r="DE62" s="1"/>
  <c r="DE70" s="1"/>
  <c r="DC60"/>
  <c r="DC61" s="1"/>
  <c r="DC62" s="1"/>
  <c r="DC70" s="1"/>
  <c r="DA60"/>
  <c r="DA61" s="1"/>
  <c r="DA62" s="1"/>
  <c r="DA70" s="1"/>
  <c r="CY60"/>
  <c r="CY61" s="1"/>
  <c r="CY62" s="1"/>
  <c r="CY70" s="1"/>
  <c r="CW60"/>
  <c r="CW61" s="1"/>
  <c r="CW62" s="1"/>
  <c r="CW70" s="1"/>
  <c r="CU60"/>
  <c r="CU61" s="1"/>
  <c r="CU62" s="1"/>
  <c r="CU70" s="1"/>
  <c r="CS60"/>
  <c r="CS61" s="1"/>
  <c r="CS62" s="1"/>
  <c r="CS70" s="1"/>
  <c r="CQ60"/>
  <c r="CQ61" s="1"/>
  <c r="CQ62" s="1"/>
  <c r="CQ70" s="1"/>
  <c r="CO60"/>
  <c r="CO61" s="1"/>
  <c r="CO62" s="1"/>
  <c r="CO70" s="1"/>
  <c r="CM60"/>
  <c r="CM61" s="1"/>
  <c r="CM62" s="1"/>
  <c r="CM70" s="1"/>
  <c r="CK60"/>
  <c r="CK61" s="1"/>
  <c r="CK62" s="1"/>
  <c r="CI60"/>
  <c r="CI61" s="1"/>
  <c r="CI62" s="1"/>
  <c r="CI70" s="1"/>
  <c r="CG60"/>
  <c r="CG61" s="1"/>
  <c r="CG62" s="1"/>
  <c r="CG70" s="1"/>
  <c r="CE60"/>
  <c r="CE61" s="1"/>
  <c r="CE62" s="1"/>
  <c r="CE70" s="1"/>
  <c r="CC60"/>
  <c r="CC61" s="1"/>
  <c r="CC62" s="1"/>
  <c r="CC70" s="1"/>
  <c r="CA60"/>
  <c r="CA61" s="1"/>
  <c r="CA62" s="1"/>
  <c r="CA70" s="1"/>
  <c r="BY60"/>
  <c r="BY61" s="1"/>
  <c r="BY62" s="1"/>
  <c r="BY70" s="1"/>
  <c r="BW60"/>
  <c r="BW61" s="1"/>
  <c r="BW62" s="1"/>
  <c r="BW70" s="1"/>
  <c r="BU60"/>
  <c r="BU61" s="1"/>
  <c r="BU62" s="1"/>
  <c r="BU70" s="1"/>
  <c r="BS60"/>
  <c r="BS61" s="1"/>
  <c r="BS62" s="1"/>
  <c r="BS70" s="1"/>
  <c r="T91"/>
  <c r="T92" s="1"/>
  <c r="AE30"/>
  <c r="AE31" s="1"/>
  <c r="AC30"/>
  <c r="AC31" s="1"/>
  <c r="AA30"/>
  <c r="AA31" s="1"/>
  <c r="Y30"/>
  <c r="Y31" s="1"/>
  <c r="W30"/>
  <c r="W31" s="1"/>
  <c r="U30"/>
  <c r="U31" s="1"/>
  <c r="S30"/>
  <c r="S31" s="1"/>
  <c r="DA113"/>
  <c r="DA99" s="1"/>
  <c r="CW113"/>
  <c r="CW99" s="1"/>
  <c r="CK113"/>
  <c r="CK99" s="1"/>
  <c r="CG113"/>
  <c r="CG99" s="1"/>
  <c r="BY113"/>
  <c r="BY99" s="1"/>
  <c r="DH91"/>
  <c r="DH92" s="1"/>
  <c r="DH93" s="1"/>
  <c r="DF91"/>
  <c r="DF92" s="1"/>
  <c r="DF93" s="1"/>
  <c r="DD91"/>
  <c r="DD92" s="1"/>
  <c r="DD93" s="1"/>
  <c r="DB91"/>
  <c r="DB92" s="1"/>
  <c r="DB93" s="1"/>
  <c r="CZ91"/>
  <c r="CZ92" s="1"/>
  <c r="CZ93" s="1"/>
  <c r="CX91"/>
  <c r="CX92" s="1"/>
  <c r="CX93" s="1"/>
  <c r="CV91"/>
  <c r="CV92" s="1"/>
  <c r="CV93" s="1"/>
  <c r="CT91"/>
  <c r="CT92" s="1"/>
  <c r="CT93" s="1"/>
  <c r="CR91"/>
  <c r="CR92" s="1"/>
  <c r="CR93" s="1"/>
  <c r="CP91"/>
  <c r="CP92" s="1"/>
  <c r="CP93" s="1"/>
  <c r="CN91"/>
  <c r="CN92" s="1"/>
  <c r="CN93" s="1"/>
  <c r="CL91"/>
  <c r="CL92" s="1"/>
  <c r="CL93" s="1"/>
  <c r="CJ91"/>
  <c r="CJ92" s="1"/>
  <c r="CJ93" s="1"/>
  <c r="CH91"/>
  <c r="CH92" s="1"/>
  <c r="CH93" s="1"/>
  <c r="CF91"/>
  <c r="CF92" s="1"/>
  <c r="CF93" s="1"/>
  <c r="CD91"/>
  <c r="CD92" s="1"/>
  <c r="CD93" s="1"/>
  <c r="CB91"/>
  <c r="CB92" s="1"/>
  <c r="CB93" s="1"/>
  <c r="BZ91"/>
  <c r="BZ92" s="1"/>
  <c r="BZ93" s="1"/>
  <c r="BX91"/>
  <c r="BX92" s="1"/>
  <c r="BX93" s="1"/>
  <c r="BV91"/>
  <c r="BV92" s="1"/>
  <c r="BV93" s="1"/>
  <c r="BT91"/>
  <c r="BT92" s="1"/>
  <c r="BT93" s="1"/>
  <c r="BR91"/>
  <c r="BR92" s="1"/>
  <c r="BR93" s="1"/>
  <c r="DH28"/>
  <c r="DF28"/>
  <c r="DD28"/>
  <c r="DD29" s="1"/>
  <c r="DD30" s="1"/>
  <c r="DD31" s="1"/>
  <c r="DB28"/>
  <c r="DB29" s="1"/>
  <c r="DB30" s="1"/>
  <c r="DB31" s="1"/>
  <c r="CZ28"/>
  <c r="CZ29" s="1"/>
  <c r="CZ30" s="1"/>
  <c r="CZ31" s="1"/>
  <c r="CX28"/>
  <c r="CX29" s="1"/>
  <c r="CX30" s="1"/>
  <c r="CX31" s="1"/>
  <c r="CV28"/>
  <c r="CV29" s="1"/>
  <c r="CV30" s="1"/>
  <c r="CV31" s="1"/>
  <c r="CT28"/>
  <c r="CT29" s="1"/>
  <c r="CT30" s="1"/>
  <c r="CT31" s="1"/>
  <c r="CR28"/>
  <c r="CP28"/>
  <c r="CN28"/>
  <c r="CL28"/>
  <c r="CL29" s="1"/>
  <c r="CL30" s="1"/>
  <c r="CL31" s="1"/>
  <c r="CJ28"/>
  <c r="CJ29" s="1"/>
  <c r="CJ30" s="1"/>
  <c r="CJ31" s="1"/>
  <c r="CH28"/>
  <c r="CH29" s="1"/>
  <c r="CH30" s="1"/>
  <c r="CH31" s="1"/>
  <c r="CF28"/>
  <c r="CF29" s="1"/>
  <c r="CF30" s="1"/>
  <c r="CF31" s="1"/>
  <c r="CD28"/>
  <c r="CD29" s="1"/>
  <c r="CD30" s="1"/>
  <c r="CD31" s="1"/>
  <c r="CB28"/>
  <c r="BZ28"/>
  <c r="BX28"/>
  <c r="BV28"/>
  <c r="BV29" s="1"/>
  <c r="BV30" s="1"/>
  <c r="BV31" s="1"/>
  <c r="BT28"/>
  <c r="BT29" s="1"/>
  <c r="BT30" s="1"/>
  <c r="BT31" s="1"/>
  <c r="BR28"/>
  <c r="BR29" s="1"/>
  <c r="BR30" s="1"/>
  <c r="BR31" s="1"/>
  <c r="AU122"/>
  <c r="AS122"/>
  <c r="AQ122"/>
  <c r="AO122"/>
  <c r="AM122"/>
  <c r="AK122"/>
  <c r="DE113"/>
  <c r="DE99" s="1"/>
  <c r="CS113"/>
  <c r="CS99" s="1"/>
  <c r="CO113"/>
  <c r="CO99" s="1"/>
  <c r="CC113"/>
  <c r="CC99" s="1"/>
  <c r="BU113"/>
  <c r="BU99" s="1"/>
  <c r="G19"/>
  <c r="G20" s="1"/>
  <c r="G122"/>
  <c r="G102"/>
  <c r="G103"/>
  <c r="G38"/>
  <c r="G39" s="1"/>
  <c r="G68"/>
  <c r="G69" s="1"/>
  <c r="DH113"/>
  <c r="DH99" s="1"/>
  <c r="DF113"/>
  <c r="DF99" s="1"/>
  <c r="DD113"/>
  <c r="DD99" s="1"/>
  <c r="DB113"/>
  <c r="DB99" s="1"/>
  <c r="CZ113"/>
  <c r="CZ99" s="1"/>
  <c r="CX113"/>
  <c r="CX99" s="1"/>
  <c r="CV113"/>
  <c r="CV99" s="1"/>
  <c r="CT113"/>
  <c r="CT99" s="1"/>
  <c r="CR113"/>
  <c r="CR99" s="1"/>
  <c r="CP113"/>
  <c r="CP99" s="1"/>
  <c r="CN113"/>
  <c r="CN99" s="1"/>
  <c r="CL113"/>
  <c r="CL99" s="1"/>
  <c r="CJ113"/>
  <c r="CJ99" s="1"/>
  <c r="CH113"/>
  <c r="CH99" s="1"/>
  <c r="CF113"/>
  <c r="CF99" s="1"/>
  <c r="CD113"/>
  <c r="CD99" s="1"/>
  <c r="CB113"/>
  <c r="CB99" s="1"/>
  <c r="BZ113"/>
  <c r="BZ99" s="1"/>
  <c r="BX113"/>
  <c r="BX99" s="1"/>
  <c r="BV113"/>
  <c r="BV99" s="1"/>
  <c r="BT113"/>
  <c r="BT99" s="1"/>
  <c r="BR113"/>
  <c r="BR99" s="1"/>
  <c r="J113"/>
  <c r="J99" s="1"/>
  <c r="H113"/>
  <c r="H99" s="1"/>
  <c r="P62"/>
  <c r="P70" s="1"/>
  <c r="DH102"/>
  <c r="DH122"/>
  <c r="DF102"/>
  <c r="DF122"/>
  <c r="DD102"/>
  <c r="DD122"/>
  <c r="DB102"/>
  <c r="DB122"/>
  <c r="CZ102"/>
  <c r="CZ122"/>
  <c r="CX102"/>
  <c r="CX122"/>
  <c r="CV102"/>
  <c r="CV122"/>
  <c r="CT102"/>
  <c r="CT122"/>
  <c r="CR102"/>
  <c r="CR122"/>
  <c r="CP102"/>
  <c r="CP122"/>
  <c r="CN102"/>
  <c r="CN122"/>
  <c r="CL102"/>
  <c r="CL122"/>
  <c r="CJ102"/>
  <c r="CJ122"/>
  <c r="CH102"/>
  <c r="CH122"/>
  <c r="CF102"/>
  <c r="CF122"/>
  <c r="CD102"/>
  <c r="CD122"/>
  <c r="CB102"/>
  <c r="CB122"/>
  <c r="BZ102"/>
  <c r="BZ122"/>
  <c r="BX102"/>
  <c r="BX122"/>
  <c r="BV102"/>
  <c r="BV122"/>
  <c r="BT102"/>
  <c r="BT122"/>
  <c r="BR102"/>
  <c r="BR122"/>
  <c r="AT92"/>
  <c r="AT93" s="1"/>
  <c r="DE122"/>
  <c r="DA122"/>
  <c r="CW122"/>
  <c r="CS122"/>
  <c r="CO122"/>
  <c r="CK122"/>
  <c r="CG122"/>
  <c r="CC122"/>
  <c r="BY122"/>
  <c r="BU122"/>
  <c r="CK70"/>
  <c r="DF70"/>
  <c r="DD70"/>
  <c r="AR70"/>
  <c r="AN70"/>
  <c r="AJ70"/>
  <c r="AF70"/>
  <c r="AB70"/>
  <c r="X70"/>
  <c r="T70"/>
  <c r="R70"/>
  <c r="AU70"/>
  <c r="AS70"/>
  <c r="AQ70"/>
  <c r="AO70"/>
  <c r="AM70"/>
  <c r="AK70"/>
  <c r="AI70"/>
  <c r="AG70"/>
  <c r="AE70"/>
  <c r="AC70"/>
  <c r="AA70"/>
  <c r="Y70"/>
  <c r="W70"/>
  <c r="DG70"/>
  <c r="AP70"/>
  <c r="AL70"/>
  <c r="AH70"/>
  <c r="AD70"/>
  <c r="Z70"/>
  <c r="N70"/>
  <c r="L70"/>
  <c r="J70"/>
  <c r="H70"/>
  <c r="V70"/>
  <c r="AR92"/>
  <c r="AR93" s="1"/>
  <c r="AN92"/>
  <c r="AN93" s="1"/>
  <c r="AJ92"/>
  <c r="AJ93" s="1"/>
  <c r="AF92"/>
  <c r="AF93" s="1"/>
  <c r="V92"/>
  <c r="V93" s="1"/>
  <c r="R92"/>
  <c r="R93" s="1"/>
  <c r="N92"/>
  <c r="N93" s="1"/>
  <c r="J92"/>
  <c r="J93" s="1"/>
  <c r="X93"/>
  <c r="P93"/>
  <c r="H93"/>
  <c r="AU91"/>
  <c r="AS91"/>
  <c r="AS92" s="1"/>
  <c r="AS93" s="1"/>
  <c r="AG91"/>
  <c r="AE91"/>
  <c r="AE92" s="1"/>
  <c r="AE93" s="1"/>
  <c r="AC91"/>
  <c r="AC92" s="1"/>
  <c r="AC93" s="1"/>
  <c r="AA91"/>
  <c r="AA92" s="1"/>
  <c r="AA93" s="1"/>
  <c r="Y91"/>
  <c r="Y92" s="1"/>
  <c r="Y93" s="1"/>
  <c r="W91"/>
  <c r="W92" s="1"/>
  <c r="W93" s="1"/>
  <c r="U91"/>
  <c r="U92" s="1"/>
  <c r="U93" s="1"/>
  <c r="S91"/>
  <c r="S92" s="1"/>
  <c r="S93" s="1"/>
  <c r="Q91"/>
  <c r="Q92" s="1"/>
  <c r="Q93" s="1"/>
  <c r="O91"/>
  <c r="O92" s="1"/>
  <c r="O93" s="1"/>
  <c r="M91"/>
  <c r="M92" s="1"/>
  <c r="M93" s="1"/>
  <c r="K91"/>
  <c r="K92" s="1"/>
  <c r="K93" s="1"/>
  <c r="I91"/>
  <c r="I92" s="1"/>
  <c r="I93" s="1"/>
  <c r="AQ91"/>
  <c r="AQ92" s="1"/>
  <c r="AQ93" s="1"/>
  <c r="AO91"/>
  <c r="AO92" s="1"/>
  <c r="AO93" s="1"/>
  <c r="AM91"/>
  <c r="AM92" s="1"/>
  <c r="AM93" s="1"/>
  <c r="AK91"/>
  <c r="AK92" s="1"/>
  <c r="AK93" s="1"/>
  <c r="AI91"/>
  <c r="AI92" s="1"/>
  <c r="AI93" s="1"/>
  <c r="Z92"/>
  <c r="Z93" s="1"/>
  <c r="DH29"/>
  <c r="DH30" s="1"/>
  <c r="DH31" s="1"/>
  <c r="DF29"/>
  <c r="DF30" s="1"/>
  <c r="DF31" s="1"/>
  <c r="CR29"/>
  <c r="CR30" s="1"/>
  <c r="CR31" s="1"/>
  <c r="CP29"/>
  <c r="CP30" s="1"/>
  <c r="CP31" s="1"/>
  <c r="CN29"/>
  <c r="CN30" s="1"/>
  <c r="CN31" s="1"/>
  <c r="CB29"/>
  <c r="CB30" s="1"/>
  <c r="CB31" s="1"/>
  <c r="BZ29"/>
  <c r="BZ30" s="1"/>
  <c r="BZ31" s="1"/>
  <c r="BX29"/>
  <c r="BX30" s="1"/>
  <c r="BX31" s="1"/>
  <c r="AT31"/>
  <c r="AR31"/>
  <c r="AP31"/>
  <c r="AN31"/>
  <c r="AL31"/>
  <c r="AJ31"/>
  <c r="AH31"/>
  <c r="AF31"/>
  <c r="AD31"/>
  <c r="AB31"/>
  <c r="Z31"/>
  <c r="X31"/>
  <c r="V31"/>
  <c r="T31"/>
  <c r="R31"/>
  <c r="P31"/>
  <c r="N31"/>
  <c r="L31"/>
  <c r="J31"/>
  <c r="H31"/>
  <c r="U62"/>
  <c r="U70" s="1"/>
  <c r="S62"/>
  <c r="S70" s="1"/>
  <c r="Q62"/>
  <c r="Q70" s="1"/>
  <c r="O62"/>
  <c r="O70" s="1"/>
  <c r="M62"/>
  <c r="M70" s="1"/>
  <c r="K62"/>
  <c r="K70" s="1"/>
  <c r="I62"/>
  <c r="I70" s="1"/>
  <c r="AU92"/>
  <c r="AU93" s="1"/>
  <c r="AG92"/>
  <c r="AG93" s="1"/>
  <c r="DG19"/>
  <c r="DG20" s="1"/>
  <c r="DE19"/>
  <c r="DE20" s="1"/>
  <c r="DC19"/>
  <c r="DC20" s="1"/>
  <c r="DA19"/>
  <c r="DA20" s="1"/>
  <c r="CY19"/>
  <c r="CY20" s="1"/>
  <c r="CW19"/>
  <c r="CW20" s="1"/>
  <c r="CW31" s="1"/>
  <c r="CU19"/>
  <c r="CU20" s="1"/>
  <c r="CU31" s="1"/>
  <c r="CS19"/>
  <c r="CS20" s="1"/>
  <c r="CQ19"/>
  <c r="CQ20" s="1"/>
  <c r="CO19"/>
  <c r="CO20" s="1"/>
  <c r="CM19"/>
  <c r="CM20" s="1"/>
  <c r="CK19"/>
  <c r="CK20" s="1"/>
  <c r="CI19"/>
  <c r="CI20" s="1"/>
  <c r="CG19"/>
  <c r="CG20" s="1"/>
  <c r="CG31" s="1"/>
  <c r="CE19"/>
  <c r="CE20" s="1"/>
  <c r="CE31" s="1"/>
  <c r="CC19"/>
  <c r="CC20" s="1"/>
  <c r="CA19"/>
  <c r="CA20" s="1"/>
  <c r="BY19"/>
  <c r="BY20" s="1"/>
  <c r="BW19"/>
  <c r="BW20" s="1"/>
  <c r="BU19"/>
  <c r="BU20" s="1"/>
  <c r="BS19"/>
  <c r="BS20" s="1"/>
  <c r="AU103"/>
  <c r="AU104" s="1"/>
  <c r="AU105" s="1"/>
  <c r="AS103"/>
  <c r="AS104" s="1"/>
  <c r="AS105" s="1"/>
  <c r="AQ103"/>
  <c r="AQ104" s="1"/>
  <c r="AQ105" s="1"/>
  <c r="AO103"/>
  <c r="AO104" s="1"/>
  <c r="AO105" s="1"/>
  <c r="AM103"/>
  <c r="AM104" s="1"/>
  <c r="AM105" s="1"/>
  <c r="AK103"/>
  <c r="AK104" s="1"/>
  <c r="AK105" s="1"/>
  <c r="AI103"/>
  <c r="AI104" s="1"/>
  <c r="AI105" s="1"/>
  <c r="AG103"/>
  <c r="AG104" s="1"/>
  <c r="AG105" s="1"/>
  <c r="AE103"/>
  <c r="AE104" s="1"/>
  <c r="AE105" s="1"/>
  <c r="AC103"/>
  <c r="AC104" s="1"/>
  <c r="AC105" s="1"/>
  <c r="AA103"/>
  <c r="AA104" s="1"/>
  <c r="AA105" s="1"/>
  <c r="Y103"/>
  <c r="Y104" s="1"/>
  <c r="Y105" s="1"/>
  <c r="W103"/>
  <c r="W104" s="1"/>
  <c r="W105" s="1"/>
  <c r="U103"/>
  <c r="U104" s="1"/>
  <c r="U105" s="1"/>
  <c r="S103"/>
  <c r="S104" s="1"/>
  <c r="S105" s="1"/>
  <c r="Q103"/>
  <c r="Q104" s="1"/>
  <c r="Q105" s="1"/>
  <c r="O103"/>
  <c r="O104" s="1"/>
  <c r="O105" s="1"/>
  <c r="M103"/>
  <c r="M104" s="1"/>
  <c r="M105" s="1"/>
  <c r="K103"/>
  <c r="K104" s="1"/>
  <c r="K105" s="1"/>
  <c r="I103"/>
  <c r="I104" s="1"/>
  <c r="I105" s="1"/>
  <c r="AT102"/>
  <c r="AT104" s="1"/>
  <c r="AT105" s="1"/>
  <c r="AR102"/>
  <c r="AR104" s="1"/>
  <c r="AR105" s="1"/>
  <c r="AP102"/>
  <c r="AP104" s="1"/>
  <c r="AP105" s="1"/>
  <c r="AN102"/>
  <c r="AN104" s="1"/>
  <c r="AN105" s="1"/>
  <c r="AL102"/>
  <c r="AL104" s="1"/>
  <c r="AL105" s="1"/>
  <c r="AJ102"/>
  <c r="AJ104" s="1"/>
  <c r="AJ105" s="1"/>
  <c r="AH102"/>
  <c r="AH104" s="1"/>
  <c r="AH105" s="1"/>
  <c r="AF102"/>
  <c r="AF104" s="1"/>
  <c r="AF105" s="1"/>
  <c r="AD102"/>
  <c r="AD104" s="1"/>
  <c r="AD105" s="1"/>
  <c r="AB102"/>
  <c r="AB104" s="1"/>
  <c r="AB105" s="1"/>
  <c r="Z102"/>
  <c r="Z104" s="1"/>
  <c r="Z105" s="1"/>
  <c r="X102"/>
  <c r="X104" s="1"/>
  <c r="X105" s="1"/>
  <c r="V102"/>
  <c r="V104" s="1"/>
  <c r="V105" s="1"/>
  <c r="T102"/>
  <c r="T104" s="1"/>
  <c r="T105" s="1"/>
  <c r="R102"/>
  <c r="R104" s="1"/>
  <c r="R105" s="1"/>
  <c r="P102"/>
  <c r="P104" s="1"/>
  <c r="P105" s="1"/>
  <c r="N102"/>
  <c r="N104" s="1"/>
  <c r="N105" s="1"/>
  <c r="L102"/>
  <c r="L104" s="1"/>
  <c r="L105" s="1"/>
  <c r="J102"/>
  <c r="J104" s="1"/>
  <c r="J105" s="1"/>
  <c r="H102"/>
  <c r="H104" s="1"/>
  <c r="H105" s="1"/>
  <c r="DH103"/>
  <c r="DF103"/>
  <c r="DF104" s="1"/>
  <c r="DF105" s="1"/>
  <c r="DD103"/>
  <c r="DB103"/>
  <c r="DB104" s="1"/>
  <c r="DB105" s="1"/>
  <c r="CZ103"/>
  <c r="CX103"/>
  <c r="CV103"/>
  <c r="CT103"/>
  <c r="CR103"/>
  <c r="CP103"/>
  <c r="CP104" s="1"/>
  <c r="CP105" s="1"/>
  <c r="CN103"/>
  <c r="CL103"/>
  <c r="CL104" s="1"/>
  <c r="CL105" s="1"/>
  <c r="CJ103"/>
  <c r="CH103"/>
  <c r="CF103"/>
  <c r="CD103"/>
  <c r="CB103"/>
  <c r="BZ103"/>
  <c r="BZ104" s="1"/>
  <c r="BZ105" s="1"/>
  <c r="BX103"/>
  <c r="BV103"/>
  <c r="BV104" s="1"/>
  <c r="BV105" s="1"/>
  <c r="BT103"/>
  <c r="BR103"/>
  <c r="DG102"/>
  <c r="DG104" s="1"/>
  <c r="DG105" s="1"/>
  <c r="DE102"/>
  <c r="DE104" s="1"/>
  <c r="DE105" s="1"/>
  <c r="DC102"/>
  <c r="DC104" s="1"/>
  <c r="DC105" s="1"/>
  <c r="DA102"/>
  <c r="DA104" s="1"/>
  <c r="DA105" s="1"/>
  <c r="CY102"/>
  <c r="CY104" s="1"/>
  <c r="CY105" s="1"/>
  <c r="CW102"/>
  <c r="CW104" s="1"/>
  <c r="CW105" s="1"/>
  <c r="CU102"/>
  <c r="CU104" s="1"/>
  <c r="CU105" s="1"/>
  <c r="CS102"/>
  <c r="CS104" s="1"/>
  <c r="CS105" s="1"/>
  <c r="CQ102"/>
  <c r="CQ104" s="1"/>
  <c r="CQ105" s="1"/>
  <c r="CO102"/>
  <c r="CO104" s="1"/>
  <c r="CO105" s="1"/>
  <c r="CM102"/>
  <c r="CM104" s="1"/>
  <c r="CM105" s="1"/>
  <c r="CK102"/>
  <c r="CK104" s="1"/>
  <c r="CK105" s="1"/>
  <c r="CI102"/>
  <c r="CI104" s="1"/>
  <c r="CI105" s="1"/>
  <c r="CG102"/>
  <c r="CG104" s="1"/>
  <c r="CG105" s="1"/>
  <c r="CE102"/>
  <c r="CE104" s="1"/>
  <c r="CE105" s="1"/>
  <c r="CC102"/>
  <c r="CC104" s="1"/>
  <c r="CC105" s="1"/>
  <c r="CA102"/>
  <c r="CA104" s="1"/>
  <c r="CA105" s="1"/>
  <c r="BY102"/>
  <c r="BY104" s="1"/>
  <c r="BY105" s="1"/>
  <c r="BW102"/>
  <c r="BW104" s="1"/>
  <c r="BW105" s="1"/>
  <c r="BU102"/>
  <c r="BU104" s="1"/>
  <c r="BU105" s="1"/>
  <c r="BS102"/>
  <c r="BS104" s="1"/>
  <c r="BS105" s="1"/>
  <c r="CS31" l="1"/>
  <c r="CS74" s="1"/>
  <c r="CS98" s="1"/>
  <c r="DG31"/>
  <c r="DG100" s="1"/>
  <c r="CC31"/>
  <c r="CC74" s="1"/>
  <c r="CC98" s="1"/>
  <c r="CQ31"/>
  <c r="CA31"/>
  <c r="G61"/>
  <c r="G62" s="1"/>
  <c r="CD104"/>
  <c r="CD105" s="1"/>
  <c r="CD74" s="1"/>
  <c r="CT104"/>
  <c r="CT105" s="1"/>
  <c r="CT74" s="1"/>
  <c r="G92"/>
  <c r="G93" s="1"/>
  <c r="DE31"/>
  <c r="DE100" s="1"/>
  <c r="BW31"/>
  <c r="BW100" s="1"/>
  <c r="CK31"/>
  <c r="CK100" s="1"/>
  <c r="CI31"/>
  <c r="CI100" s="1"/>
  <c r="CY31"/>
  <c r="CY100" s="1"/>
  <c r="CM31"/>
  <c r="CM74" s="1"/>
  <c r="CM98" s="1"/>
  <c r="DA31"/>
  <c r="BY31"/>
  <c r="BY74" s="1"/>
  <c r="BY98" s="1"/>
  <c r="BU31"/>
  <c r="BU74" s="1"/>
  <c r="BU98" s="1"/>
  <c r="CO31"/>
  <c r="CO100" s="1"/>
  <c r="DC31"/>
  <c r="DC100" s="1"/>
  <c r="AS100"/>
  <c r="AU100"/>
  <c r="T93"/>
  <c r="T100" s="1"/>
  <c r="E138"/>
  <c r="BR104"/>
  <c r="BR105" s="1"/>
  <c r="BR74" s="1"/>
  <c r="BR98" s="1"/>
  <c r="CH104"/>
  <c r="CH105" s="1"/>
  <c r="CH74" s="1"/>
  <c r="CH98" s="1"/>
  <c r="CX104"/>
  <c r="CX105" s="1"/>
  <c r="F141"/>
  <c r="F138"/>
  <c r="AB100"/>
  <c r="AH100"/>
  <c r="AP100"/>
  <c r="BS31"/>
  <c r="CA100"/>
  <c r="CQ100"/>
  <c r="X100"/>
  <c r="AK100"/>
  <c r="M100"/>
  <c r="AC100"/>
  <c r="L93"/>
  <c r="L100" s="1"/>
  <c r="G29"/>
  <c r="G30" s="1"/>
  <c r="G31" s="1"/>
  <c r="U100"/>
  <c r="BT104"/>
  <c r="BT105" s="1"/>
  <c r="BT74" s="1"/>
  <c r="BX104"/>
  <c r="BX105" s="1"/>
  <c r="CB104"/>
  <c r="CB105" s="1"/>
  <c r="CF104"/>
  <c r="CF105" s="1"/>
  <c r="CJ104"/>
  <c r="CJ105" s="1"/>
  <c r="CN104"/>
  <c r="CN105" s="1"/>
  <c r="CR104"/>
  <c r="CR105" s="1"/>
  <c r="CR74" s="1"/>
  <c r="CV104"/>
  <c r="CV105" s="1"/>
  <c r="CV74" s="1"/>
  <c r="CV98" s="1"/>
  <c r="CZ104"/>
  <c r="CZ105" s="1"/>
  <c r="CZ74" s="1"/>
  <c r="DD104"/>
  <c r="DD105" s="1"/>
  <c r="DD74" s="1"/>
  <c r="DD98" s="1"/>
  <c r="DH104"/>
  <c r="DH105" s="1"/>
  <c r="DH74" s="1"/>
  <c r="BU100"/>
  <c r="CC100"/>
  <c r="CG100"/>
  <c r="CW100"/>
  <c r="DA100"/>
  <c r="AD100"/>
  <c r="AL100"/>
  <c r="AI100"/>
  <c r="AM100"/>
  <c r="AQ100"/>
  <c r="W100"/>
  <c r="AA100"/>
  <c r="AE100"/>
  <c r="H100"/>
  <c r="CE100"/>
  <c r="CM100"/>
  <c r="CU100"/>
  <c r="Y100"/>
  <c r="AG100"/>
  <c r="AO100"/>
  <c r="P100"/>
  <c r="AD74"/>
  <c r="AD98" s="1"/>
  <c r="AH74"/>
  <c r="AH98" s="1"/>
  <c r="AL74"/>
  <c r="AL98" s="1"/>
  <c r="AP74"/>
  <c r="AP98" s="1"/>
  <c r="K100"/>
  <c r="O100"/>
  <c r="S100"/>
  <c r="G104"/>
  <c r="G105" s="1"/>
  <c r="G70"/>
  <c r="I100"/>
  <c r="Q100"/>
  <c r="J100"/>
  <c r="R100"/>
  <c r="AF100"/>
  <c r="AN100"/>
  <c r="N100"/>
  <c r="V100"/>
  <c r="AJ100"/>
  <c r="J74"/>
  <c r="J98" s="1"/>
  <c r="R74"/>
  <c r="R98" s="1"/>
  <c r="N74"/>
  <c r="N98" s="1"/>
  <c r="V74"/>
  <c r="V98" s="1"/>
  <c r="AT100"/>
  <c r="AR100"/>
  <c r="AT74"/>
  <c r="AT98" s="1"/>
  <c r="Z100"/>
  <c r="Z74"/>
  <c r="Z98" s="1"/>
  <c r="BR100"/>
  <c r="BV100"/>
  <c r="BZ100"/>
  <c r="CD100"/>
  <c r="CH100"/>
  <c r="CL100"/>
  <c r="CP100"/>
  <c r="CT100"/>
  <c r="CX100"/>
  <c r="DB100"/>
  <c r="DF100"/>
  <c r="BT100"/>
  <c r="BX100"/>
  <c r="CB100"/>
  <c r="CF100"/>
  <c r="CJ100"/>
  <c r="CN100"/>
  <c r="CR100"/>
  <c r="CV100"/>
  <c r="CZ100"/>
  <c r="DD100"/>
  <c r="DH100"/>
  <c r="CA74"/>
  <c r="CA98" s="1"/>
  <c r="CE74"/>
  <c r="CE98" s="1"/>
  <c r="CI74"/>
  <c r="CI98" s="1"/>
  <c r="CQ74"/>
  <c r="CQ98" s="1"/>
  <c r="CU74"/>
  <c r="CU98" s="1"/>
  <c r="CY74"/>
  <c r="CY98" s="1"/>
  <c r="DC74"/>
  <c r="DC98" s="1"/>
  <c r="DG74"/>
  <c r="DG98" s="1"/>
  <c r="K74"/>
  <c r="O74"/>
  <c r="O98" s="1"/>
  <c r="S74"/>
  <c r="W74"/>
  <c r="W98" s="1"/>
  <c r="AA74"/>
  <c r="AE74"/>
  <c r="AE98" s="1"/>
  <c r="AI74"/>
  <c r="AM74"/>
  <c r="AM98" s="1"/>
  <c r="AQ74"/>
  <c r="AU74"/>
  <c r="AU98" s="1"/>
  <c r="I74"/>
  <c r="I98" s="1"/>
  <c r="M74"/>
  <c r="Q74"/>
  <c r="Q98" s="1"/>
  <c r="U74"/>
  <c r="Y74"/>
  <c r="Y98" s="1"/>
  <c r="AC74"/>
  <c r="AG74"/>
  <c r="AG98" s="1"/>
  <c r="AK74"/>
  <c r="AO74"/>
  <c r="AO98" s="1"/>
  <c r="AS74"/>
  <c r="H74"/>
  <c r="H98" s="1"/>
  <c r="P74"/>
  <c r="P98" s="1"/>
  <c r="X74"/>
  <c r="X98" s="1"/>
  <c r="AB74"/>
  <c r="AB98" s="1"/>
  <c r="AF74"/>
  <c r="AF98" s="1"/>
  <c r="AJ74"/>
  <c r="AJ98" s="1"/>
  <c r="AN74"/>
  <c r="AN98" s="1"/>
  <c r="AR74"/>
  <c r="AR98" s="1"/>
  <c r="BX74"/>
  <c r="BX98" s="1"/>
  <c r="CB74"/>
  <c r="CF74"/>
  <c r="CF98" s="1"/>
  <c r="CJ74"/>
  <c r="CN74"/>
  <c r="CN98" s="1"/>
  <c r="BV74"/>
  <c r="BZ74"/>
  <c r="BZ98" s="1"/>
  <c r="CL74"/>
  <c r="CP74"/>
  <c r="CP98" s="1"/>
  <c r="CX74"/>
  <c r="CX98" s="1"/>
  <c r="DB74"/>
  <c r="DF74"/>
  <c r="DF98" s="1"/>
  <c r="CG74"/>
  <c r="CG98" s="1"/>
  <c r="CK74"/>
  <c r="CK98" s="1"/>
  <c r="CO74"/>
  <c r="CO98" s="1"/>
  <c r="CW74"/>
  <c r="CW98" s="1"/>
  <c r="DA74"/>
  <c r="DA98" s="1"/>
  <c r="BY100" l="1"/>
  <c r="BY124" s="1"/>
  <c r="DE74"/>
  <c r="DE98" s="1"/>
  <c r="CS100"/>
  <c r="CS124" s="1"/>
  <c r="L74"/>
  <c r="L98" s="1"/>
  <c r="BW74"/>
  <c r="BW98" s="1"/>
  <c r="T74"/>
  <c r="T98" s="1"/>
  <c r="E141"/>
  <c r="D17" i="31" s="1"/>
  <c r="F17" s="1"/>
  <c r="G18" s="1"/>
  <c r="J18" s="1"/>
  <c r="J21" s="1"/>
  <c r="V124" i="1"/>
  <c r="AL124"/>
  <c r="J124"/>
  <c r="CV124"/>
  <c r="CF124"/>
  <c r="AD124"/>
  <c r="AT124"/>
  <c r="DD124"/>
  <c r="CN124"/>
  <c r="BX124"/>
  <c r="AE124"/>
  <c r="W124"/>
  <c r="Z124"/>
  <c r="R124"/>
  <c r="DA124"/>
  <c r="CK124"/>
  <c r="CC124"/>
  <c r="BU124"/>
  <c r="AR124"/>
  <c r="AJ124"/>
  <c r="X124"/>
  <c r="P124"/>
  <c r="H124"/>
  <c r="DC124"/>
  <c r="CU124"/>
  <c r="CM124"/>
  <c r="CE124"/>
  <c r="BW124"/>
  <c r="AU124"/>
  <c r="AM124"/>
  <c r="O124"/>
  <c r="Q124"/>
  <c r="I124"/>
  <c r="BS100"/>
  <c r="N124"/>
  <c r="CW124"/>
  <c r="CO124"/>
  <c r="CG124"/>
  <c r="AP124"/>
  <c r="AH124"/>
  <c r="Y124"/>
  <c r="DF124"/>
  <c r="CX124"/>
  <c r="CP124"/>
  <c r="CH124"/>
  <c r="BZ124"/>
  <c r="BR124"/>
  <c r="AN124"/>
  <c r="AF124"/>
  <c r="DG124"/>
  <c r="CY124"/>
  <c r="CQ124"/>
  <c r="CI124"/>
  <c r="CA124"/>
  <c r="AB124"/>
  <c r="AO124"/>
  <c r="AG124"/>
  <c r="BS74"/>
  <c r="BS98" s="1"/>
  <c r="G74"/>
  <c r="G100"/>
  <c r="G142" s="1"/>
  <c r="AS98"/>
  <c r="AS124" s="1"/>
  <c r="AK98"/>
  <c r="AK124" s="1"/>
  <c r="AC98"/>
  <c r="AC124" s="1"/>
  <c r="U98"/>
  <c r="U124" s="1"/>
  <c r="M98"/>
  <c r="M124" s="1"/>
  <c r="AQ98"/>
  <c r="AQ124" s="1"/>
  <c r="AI98"/>
  <c r="AI124" s="1"/>
  <c r="AA98"/>
  <c r="AA124" s="1"/>
  <c r="S98"/>
  <c r="S124" s="1"/>
  <c r="K98"/>
  <c r="K124" s="1"/>
  <c r="DB98"/>
  <c r="DB124" s="1"/>
  <c r="CT98"/>
  <c r="CT124" s="1"/>
  <c r="CL98"/>
  <c r="CL124" s="1"/>
  <c r="CD98"/>
  <c r="CD124" s="1"/>
  <c r="BV98"/>
  <c r="BV124" s="1"/>
  <c r="DH98"/>
  <c r="DH124" s="1"/>
  <c r="CZ98"/>
  <c r="CZ124" s="1"/>
  <c r="CR98"/>
  <c r="CR124" s="1"/>
  <c r="CJ98"/>
  <c r="CJ124" s="1"/>
  <c r="CB98"/>
  <c r="CB124" s="1"/>
  <c r="BT98"/>
  <c r="BT124" s="1"/>
  <c r="DE124" l="1"/>
  <c r="L124"/>
  <c r="T124"/>
  <c r="E130"/>
  <c r="F3"/>
  <c r="F130"/>
  <c r="BS124"/>
  <c r="G98"/>
  <c r="G141" s="1"/>
  <c r="G138"/>
  <c r="BQ25"/>
  <c r="BP25"/>
  <c r="BO25"/>
  <c r="BN25"/>
  <c r="BM25"/>
  <c r="BL25"/>
  <c r="BK25"/>
  <c r="BJ25"/>
  <c r="BI25"/>
  <c r="BH25"/>
  <c r="BG25"/>
  <c r="BF25"/>
  <c r="BE25"/>
  <c r="BD25"/>
  <c r="BC25"/>
  <c r="BB25"/>
  <c r="BA25"/>
  <c r="AZ25"/>
  <c r="AY25"/>
  <c r="AX25"/>
  <c r="AW25"/>
  <c r="AV25"/>
  <c r="BQ24"/>
  <c r="BP24"/>
  <c r="BO24"/>
  <c r="BN24"/>
  <c r="BM24"/>
  <c r="BL24"/>
  <c r="BK24"/>
  <c r="BJ24"/>
  <c r="BI24"/>
  <c r="BH24"/>
  <c r="BG24"/>
  <c r="BF24"/>
  <c r="BE24"/>
  <c r="BD24"/>
  <c r="BC24"/>
  <c r="BB24"/>
  <c r="BA24"/>
  <c r="AZ24"/>
  <c r="AY24"/>
  <c r="AX24"/>
  <c r="AW24"/>
  <c r="AV24"/>
  <c r="FM77"/>
  <c r="FL77"/>
  <c r="FK77"/>
  <c r="FJ77"/>
  <c r="FI77"/>
  <c r="FH77"/>
  <c r="FG77"/>
  <c r="FF77"/>
  <c r="FE77"/>
  <c r="FD77"/>
  <c r="FC77"/>
  <c r="FB77"/>
  <c r="FA77"/>
  <c r="EZ77"/>
  <c r="EY77"/>
  <c r="EX77"/>
  <c r="EW77"/>
  <c r="EV77"/>
  <c r="EU77"/>
  <c r="ET77"/>
  <c r="ES77"/>
  <c r="ER77"/>
  <c r="EQ77"/>
  <c r="EP77"/>
  <c r="EO77"/>
  <c r="EN77"/>
  <c r="EM77"/>
  <c r="EL77"/>
  <c r="EK77"/>
  <c r="EJ77"/>
  <c r="EI77"/>
  <c r="EH77"/>
  <c r="EG77"/>
  <c r="EF77"/>
  <c r="EE77"/>
  <c r="ED77"/>
  <c r="EC77"/>
  <c r="EB77"/>
  <c r="EA77"/>
  <c r="DZ77"/>
  <c r="DY77"/>
  <c r="DX77"/>
  <c r="DW77"/>
  <c r="DV77"/>
  <c r="DU77"/>
  <c r="DT77"/>
  <c r="DS77"/>
  <c r="DR77"/>
  <c r="DQ77"/>
  <c r="DP77"/>
  <c r="DO77"/>
  <c r="DN77"/>
  <c r="DM77"/>
  <c r="DL77"/>
  <c r="DK77"/>
  <c r="DJ77"/>
  <c r="DI77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FM76"/>
  <c r="FL76"/>
  <c r="FK76"/>
  <c r="FJ76"/>
  <c r="FI76"/>
  <c r="FH76"/>
  <c r="FG76"/>
  <c r="FF76"/>
  <c r="FE76"/>
  <c r="FD76"/>
  <c r="FC76"/>
  <c r="FB76"/>
  <c r="FA76"/>
  <c r="EZ76"/>
  <c r="EY76"/>
  <c r="EX76"/>
  <c r="EW76"/>
  <c r="EV76"/>
  <c r="EU76"/>
  <c r="ET76"/>
  <c r="ES76"/>
  <c r="ER76"/>
  <c r="EQ76"/>
  <c r="EP76"/>
  <c r="EO76"/>
  <c r="EN76"/>
  <c r="EM76"/>
  <c r="EL76"/>
  <c r="EK76"/>
  <c r="EJ76"/>
  <c r="EI76"/>
  <c r="EH76"/>
  <c r="EG76"/>
  <c r="EF76"/>
  <c r="EE76"/>
  <c r="ED76"/>
  <c r="EC76"/>
  <c r="EB76"/>
  <c r="EA76"/>
  <c r="DZ76"/>
  <c r="DY76"/>
  <c r="DX76"/>
  <c r="DW76"/>
  <c r="DV76"/>
  <c r="DU76"/>
  <c r="DT76"/>
  <c r="DS76"/>
  <c r="DR76"/>
  <c r="DQ76"/>
  <c r="DP76"/>
  <c r="DO76"/>
  <c r="DN76"/>
  <c r="DM76"/>
  <c r="DL76"/>
  <c r="DK76"/>
  <c r="DJ76"/>
  <c r="DI76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V76"/>
  <c r="FM55"/>
  <c r="FL55"/>
  <c r="FK55"/>
  <c r="FJ55"/>
  <c r="FI55"/>
  <c r="FH55"/>
  <c r="FG55"/>
  <c r="FF55"/>
  <c r="FE55"/>
  <c r="FD55"/>
  <c r="FC55"/>
  <c r="FB55"/>
  <c r="FA55"/>
  <c r="EZ55"/>
  <c r="EY55"/>
  <c r="EX55"/>
  <c r="EW55"/>
  <c r="EV55"/>
  <c r="EU55"/>
  <c r="ET55"/>
  <c r="ES55"/>
  <c r="ER55"/>
  <c r="EQ55"/>
  <c r="EP55"/>
  <c r="EO55"/>
  <c r="EN55"/>
  <c r="EM55"/>
  <c r="EL55"/>
  <c r="EK55"/>
  <c r="EJ55"/>
  <c r="EI55"/>
  <c r="EH55"/>
  <c r="EG55"/>
  <c r="EF55"/>
  <c r="EE55"/>
  <c r="ED55"/>
  <c r="EC55"/>
  <c r="EB55"/>
  <c r="EA55"/>
  <c r="DZ55"/>
  <c r="DY55"/>
  <c r="DX55"/>
  <c r="DW55"/>
  <c r="DV55"/>
  <c r="DU55"/>
  <c r="DT55"/>
  <c r="DS55"/>
  <c r="DR55"/>
  <c r="DQ55"/>
  <c r="DP55"/>
  <c r="DO55"/>
  <c r="DN55"/>
  <c r="DM55"/>
  <c r="DL55"/>
  <c r="DK55"/>
  <c r="DJ55"/>
  <c r="DI55"/>
  <c r="BQ55"/>
  <c r="BP55"/>
  <c r="BO55"/>
  <c r="BN55"/>
  <c r="BM55"/>
  <c r="BL55"/>
  <c r="BK55"/>
  <c r="BJ55"/>
  <c r="BI55"/>
  <c r="BH55"/>
  <c r="BG55"/>
  <c r="BF55"/>
  <c r="BE55"/>
  <c r="BD55"/>
  <c r="BC55"/>
  <c r="BB55"/>
  <c r="BA55"/>
  <c r="AZ55"/>
  <c r="AY55"/>
  <c r="AX55"/>
  <c r="AW55"/>
  <c r="AV55"/>
  <c r="FM54"/>
  <c r="FL54"/>
  <c r="FK54"/>
  <c r="FJ54"/>
  <c r="FI54"/>
  <c r="FH54"/>
  <c r="FG54"/>
  <c r="FF54"/>
  <c r="FE54"/>
  <c r="FD54"/>
  <c r="FC54"/>
  <c r="FB54"/>
  <c r="FA54"/>
  <c r="EZ54"/>
  <c r="EY54"/>
  <c r="EX54"/>
  <c r="EW54"/>
  <c r="EV54"/>
  <c r="EU54"/>
  <c r="ET54"/>
  <c r="ES54"/>
  <c r="ER54"/>
  <c r="EQ54"/>
  <c r="EP54"/>
  <c r="EO54"/>
  <c r="EN54"/>
  <c r="EM54"/>
  <c r="EL54"/>
  <c r="EK54"/>
  <c r="EJ54"/>
  <c r="EI54"/>
  <c r="EH54"/>
  <c r="EG54"/>
  <c r="EF54"/>
  <c r="EE54"/>
  <c r="ED54"/>
  <c r="EC54"/>
  <c r="EB54"/>
  <c r="EA54"/>
  <c r="DZ54"/>
  <c r="DY54"/>
  <c r="DX54"/>
  <c r="DW54"/>
  <c r="DV54"/>
  <c r="DU54"/>
  <c r="DT54"/>
  <c r="DS54"/>
  <c r="DR54"/>
  <c r="DQ54"/>
  <c r="DP54"/>
  <c r="DO54"/>
  <c r="DN54"/>
  <c r="DM54"/>
  <c r="DL54"/>
  <c r="DK54"/>
  <c r="DJ54"/>
  <c r="DI54"/>
  <c r="BQ54"/>
  <c r="BP54"/>
  <c r="BO54"/>
  <c r="BN54"/>
  <c r="BM54"/>
  <c r="BL54"/>
  <c r="BK54"/>
  <c r="BJ54"/>
  <c r="BI54"/>
  <c r="BH54"/>
  <c r="BG54"/>
  <c r="BF54"/>
  <c r="BE54"/>
  <c r="BD54"/>
  <c r="BC54"/>
  <c r="BB54"/>
  <c r="BA54"/>
  <c r="AZ54"/>
  <c r="AY54"/>
  <c r="AX54"/>
  <c r="AW54"/>
  <c r="AV54"/>
  <c r="Z147"/>
  <c r="X147"/>
  <c r="V147"/>
  <c r="R147"/>
  <c r="P147"/>
  <c r="J147"/>
  <c r="M148"/>
  <c r="K148"/>
  <c r="H133"/>
  <c r="I133"/>
  <c r="J133"/>
  <c r="K133"/>
  <c r="L133"/>
  <c r="M133"/>
  <c r="N133"/>
  <c r="O133"/>
  <c r="P133"/>
  <c r="Q133"/>
  <c r="R133"/>
  <c r="S133"/>
  <c r="T133"/>
  <c r="U133"/>
  <c r="W133"/>
  <c r="X133"/>
  <c r="Y133"/>
  <c r="Z133"/>
  <c r="H134"/>
  <c r="I134"/>
  <c r="J134"/>
  <c r="K134"/>
  <c r="L134"/>
  <c r="M134"/>
  <c r="N134"/>
  <c r="O134"/>
  <c r="P134"/>
  <c r="Q134"/>
  <c r="R134"/>
  <c r="S134"/>
  <c r="T134"/>
  <c r="U134"/>
  <c r="V134"/>
  <c r="W134"/>
  <c r="X134"/>
  <c r="Y134"/>
  <c r="Z134"/>
  <c r="I135"/>
  <c r="K135"/>
  <c r="L135"/>
  <c r="M135"/>
  <c r="N135"/>
  <c r="R135"/>
  <c r="S135"/>
  <c r="T135"/>
  <c r="U135"/>
  <c r="X135"/>
  <c r="Y135"/>
  <c r="Z135"/>
  <c r="K136"/>
  <c r="L136"/>
  <c r="M136"/>
  <c r="N136"/>
  <c r="R136"/>
  <c r="S136"/>
  <c r="T136"/>
  <c r="U136"/>
  <c r="X136"/>
  <c r="Y136"/>
  <c r="Z136"/>
  <c r="H137"/>
  <c r="J137"/>
  <c r="K137"/>
  <c r="L137"/>
  <c r="M137"/>
  <c r="N137"/>
  <c r="O137"/>
  <c r="P137"/>
  <c r="Q137"/>
  <c r="R137"/>
  <c r="S137"/>
  <c r="T137"/>
  <c r="U137"/>
  <c r="V137"/>
  <c r="W137"/>
  <c r="X137"/>
  <c r="Y137"/>
  <c r="Z137"/>
  <c r="H144"/>
  <c r="I144"/>
  <c r="J144"/>
  <c r="K144"/>
  <c r="L144"/>
  <c r="M144"/>
  <c r="N144"/>
  <c r="O144"/>
  <c r="P144"/>
  <c r="Q144"/>
  <c r="R144"/>
  <c r="S144"/>
  <c r="T144"/>
  <c r="U144"/>
  <c r="V144"/>
  <c r="W144"/>
  <c r="X144"/>
  <c r="Y144"/>
  <c r="Z144"/>
  <c r="H145"/>
  <c r="I145"/>
  <c r="J145"/>
  <c r="K145"/>
  <c r="L145"/>
  <c r="M145"/>
  <c r="N145"/>
  <c r="O145"/>
  <c r="P145"/>
  <c r="Q145"/>
  <c r="R145"/>
  <c r="S145"/>
  <c r="T145"/>
  <c r="U145"/>
  <c r="V145"/>
  <c r="W145"/>
  <c r="X145"/>
  <c r="Y145"/>
  <c r="Z145"/>
  <c r="H147"/>
  <c r="I147"/>
  <c r="K147"/>
  <c r="L147"/>
  <c r="M147"/>
  <c r="N147"/>
  <c r="O147"/>
  <c r="Q147"/>
  <c r="S147"/>
  <c r="T147"/>
  <c r="U147"/>
  <c r="W147"/>
  <c r="Y147"/>
  <c r="H148"/>
  <c r="I148"/>
  <c r="J148"/>
  <c r="L148"/>
  <c r="N148"/>
  <c r="O148"/>
  <c r="P148"/>
  <c r="Q148"/>
  <c r="R148"/>
  <c r="S148"/>
  <c r="T148"/>
  <c r="U148"/>
  <c r="V148"/>
  <c r="W148"/>
  <c r="X148"/>
  <c r="Y148"/>
  <c r="Z148"/>
  <c r="E3" l="1"/>
  <c r="G124"/>
  <c r="G3" s="1"/>
  <c r="I137"/>
  <c r="I136"/>
  <c r="V133"/>
  <c r="O136"/>
  <c r="Q136"/>
  <c r="W136"/>
  <c r="H136"/>
  <c r="J136"/>
  <c r="P136"/>
  <c r="V136"/>
  <c r="N140"/>
  <c r="H140"/>
  <c r="O135"/>
  <c r="Q135"/>
  <c r="W135"/>
  <c r="J140"/>
  <c r="P140"/>
  <c r="R140"/>
  <c r="T140"/>
  <c r="V140"/>
  <c r="X140"/>
  <c r="Z140"/>
  <c r="H135"/>
  <c r="J135"/>
  <c r="P135"/>
  <c r="V135"/>
  <c r="A16" i="8"/>
  <c r="B16"/>
  <c r="C16"/>
  <c r="A17"/>
  <c r="B17"/>
  <c r="C17"/>
  <c r="A18"/>
  <c r="B18"/>
  <c r="C18"/>
  <c r="A19"/>
  <c r="B19"/>
  <c r="C19"/>
  <c r="A20"/>
  <c r="B20"/>
  <c r="C20"/>
  <c r="A21"/>
  <c r="B21"/>
  <c r="C21"/>
  <c r="A22"/>
  <c r="B22"/>
  <c r="C22"/>
  <c r="A23"/>
  <c r="B23"/>
  <c r="C23"/>
  <c r="A24"/>
  <c r="B24"/>
  <c r="C24"/>
  <c r="A25"/>
  <c r="B25"/>
  <c r="C25"/>
  <c r="A26"/>
  <c r="B26"/>
  <c r="C26"/>
  <c r="A27"/>
  <c r="B27"/>
  <c r="C27"/>
  <c r="A28"/>
  <c r="B28"/>
  <c r="C28"/>
  <c r="A29"/>
  <c r="B29"/>
  <c r="C29"/>
  <c r="A30"/>
  <c r="B30"/>
  <c r="C30"/>
  <c r="A31"/>
  <c r="B31"/>
  <c r="C31"/>
  <c r="A32"/>
  <c r="B32"/>
  <c r="C32"/>
  <c r="A33"/>
  <c r="B33"/>
  <c r="C33"/>
  <c r="A34"/>
  <c r="B34"/>
  <c r="C34"/>
  <c r="A35"/>
  <c r="B35"/>
  <c r="C35"/>
  <c r="A36"/>
  <c r="B36"/>
  <c r="C36"/>
  <c r="A37"/>
  <c r="B37"/>
  <c r="C37"/>
  <c r="A38"/>
  <c r="B38"/>
  <c r="C38"/>
  <c r="A39"/>
  <c r="B39"/>
  <c r="C39"/>
  <c r="A40"/>
  <c r="B40"/>
  <c r="C40"/>
  <c r="A41"/>
  <c r="B41"/>
  <c r="C41"/>
  <c r="A42"/>
  <c r="B42"/>
  <c r="C42"/>
  <c r="A43"/>
  <c r="B43"/>
  <c r="C43"/>
  <c r="A44"/>
  <c r="B44"/>
  <c r="C44"/>
  <c r="A45"/>
  <c r="B45"/>
  <c r="C45"/>
  <c r="A46"/>
  <c r="B46"/>
  <c r="C46"/>
  <c r="A47"/>
  <c r="B47"/>
  <c r="C47"/>
  <c r="A48"/>
  <c r="B48"/>
  <c r="C48"/>
  <c r="A49"/>
  <c r="B49"/>
  <c r="C49"/>
  <c r="A50"/>
  <c r="B50"/>
  <c r="C50"/>
  <c r="A51"/>
  <c r="B51"/>
  <c r="C51"/>
  <c r="A52"/>
  <c r="B52"/>
  <c r="C52"/>
  <c r="A53"/>
  <c r="B53"/>
  <c r="C53"/>
  <c r="A54"/>
  <c r="B54"/>
  <c r="C54"/>
  <c r="A55"/>
  <c r="B55"/>
  <c r="C55"/>
  <c r="A56"/>
  <c r="B56"/>
  <c r="C56"/>
  <c r="A57"/>
  <c r="B57"/>
  <c r="C57"/>
  <c r="A58"/>
  <c r="B58"/>
  <c r="C58"/>
  <c r="A59"/>
  <c r="B59"/>
  <c r="C59"/>
  <c r="A60"/>
  <c r="B60"/>
  <c r="C60"/>
  <c r="A61"/>
  <c r="B61"/>
  <c r="C61"/>
  <c r="A62"/>
  <c r="B62"/>
  <c r="C62"/>
  <c r="A63"/>
  <c r="B63"/>
  <c r="C63"/>
  <c r="A64"/>
  <c r="B64"/>
  <c r="C64"/>
  <c r="A65"/>
  <c r="B65"/>
  <c r="C65"/>
  <c r="A66"/>
  <c r="B66"/>
  <c r="C66"/>
  <c r="A67"/>
  <c r="B67"/>
  <c r="C67"/>
  <c r="A68"/>
  <c r="B68"/>
  <c r="C68"/>
  <c r="A69"/>
  <c r="B69"/>
  <c r="C69"/>
  <c r="A70"/>
  <c r="B70"/>
  <c r="C70"/>
  <c r="A71"/>
  <c r="B71"/>
  <c r="C71"/>
  <c r="A72"/>
  <c r="B72"/>
  <c r="C72"/>
  <c r="A73"/>
  <c r="B73"/>
  <c r="C73"/>
  <c r="A74"/>
  <c r="B74"/>
  <c r="C74"/>
  <c r="A75"/>
  <c r="B75"/>
  <c r="C75"/>
  <c r="A76"/>
  <c r="B76"/>
  <c r="C76"/>
  <c r="A77"/>
  <c r="B77"/>
  <c r="C77"/>
  <c r="A78"/>
  <c r="B78"/>
  <c r="C78"/>
  <c r="A79"/>
  <c r="B79"/>
  <c r="C79"/>
  <c r="A80"/>
  <c r="B80"/>
  <c r="C80"/>
  <c r="A81"/>
  <c r="B81"/>
  <c r="C81"/>
  <c r="A82"/>
  <c r="B82"/>
  <c r="C82"/>
  <c r="A83"/>
  <c r="B83"/>
  <c r="C83"/>
  <c r="A84"/>
  <c r="B84"/>
  <c r="C84"/>
  <c r="A85"/>
  <c r="B85"/>
  <c r="C85"/>
  <c r="A86"/>
  <c r="B86"/>
  <c r="C86"/>
  <c r="A87"/>
  <c r="B87"/>
  <c r="C87"/>
  <c r="A88"/>
  <c r="B88"/>
  <c r="C88"/>
  <c r="A89"/>
  <c r="B89"/>
  <c r="C89"/>
  <c r="A90"/>
  <c r="B90"/>
  <c r="C90"/>
  <c r="A91"/>
  <c r="B91"/>
  <c r="C91"/>
  <c r="A92"/>
  <c r="B92"/>
  <c r="C92"/>
  <c r="A93"/>
  <c r="B93"/>
  <c r="C93"/>
  <c r="A94"/>
  <c r="B94"/>
  <c r="C94"/>
  <c r="A95"/>
  <c r="B95"/>
  <c r="C95"/>
  <c r="A96"/>
  <c r="B96"/>
  <c r="C96"/>
  <c r="A97"/>
  <c r="B97"/>
  <c r="C97"/>
  <c r="A98"/>
  <c r="B98"/>
  <c r="C98"/>
  <c r="A99"/>
  <c r="B99"/>
  <c r="C99"/>
  <c r="A100"/>
  <c r="B100"/>
  <c r="C100"/>
  <c r="A101"/>
  <c r="B101"/>
  <c r="C101"/>
  <c r="A102"/>
  <c r="B102"/>
  <c r="C102"/>
  <c r="A103"/>
  <c r="B103"/>
  <c r="C103"/>
  <c r="A104"/>
  <c r="B104"/>
  <c r="C104"/>
  <c r="A105"/>
  <c r="B105"/>
  <c r="C105"/>
  <c r="A106"/>
  <c r="B106"/>
  <c r="C106"/>
  <c r="A107"/>
  <c r="B107"/>
  <c r="C107"/>
  <c r="A108"/>
  <c r="B108"/>
  <c r="C108"/>
  <c r="A109"/>
  <c r="B109"/>
  <c r="C109"/>
  <c r="A110"/>
  <c r="B110"/>
  <c r="C110"/>
  <c r="A111"/>
  <c r="B111"/>
  <c r="C111"/>
  <c r="A112"/>
  <c r="B112"/>
  <c r="C112"/>
  <c r="A113"/>
  <c r="B113"/>
  <c r="C113"/>
  <c r="A114"/>
  <c r="B114"/>
  <c r="C114"/>
  <c r="A115"/>
  <c r="B115"/>
  <c r="C115"/>
  <c r="A116"/>
  <c r="B116"/>
  <c r="C116"/>
  <c r="A117"/>
  <c r="B117"/>
  <c r="C117"/>
  <c r="A118"/>
  <c r="B118"/>
  <c r="C118"/>
  <c r="A119"/>
  <c r="B119"/>
  <c r="C119"/>
  <c r="A120"/>
  <c r="B120"/>
  <c r="C120"/>
  <c r="A121"/>
  <c r="B121"/>
  <c r="C121"/>
  <c r="A122"/>
  <c r="B122"/>
  <c r="C122"/>
  <c r="A123"/>
  <c r="B123"/>
  <c r="C123"/>
  <c r="A124"/>
  <c r="B124"/>
  <c r="C124"/>
  <c r="A125"/>
  <c r="B125"/>
  <c r="C125"/>
  <c r="A126"/>
  <c r="B126"/>
  <c r="C126"/>
  <c r="A127"/>
  <c r="B127"/>
  <c r="C127"/>
  <c r="A128"/>
  <c r="B128"/>
  <c r="C128"/>
  <c r="A129"/>
  <c r="B129"/>
  <c r="C129"/>
  <c r="A130"/>
  <c r="B130"/>
  <c r="C130"/>
  <c r="A131"/>
  <c r="B131"/>
  <c r="C131"/>
  <c r="A132"/>
  <c r="B132"/>
  <c r="C132"/>
  <c r="A133"/>
  <c r="B133"/>
  <c r="C133"/>
  <c r="A134"/>
  <c r="B134"/>
  <c r="C134"/>
  <c r="A135"/>
  <c r="B135"/>
  <c r="C135"/>
  <c r="A136"/>
  <c r="B136"/>
  <c r="C136"/>
  <c r="A137"/>
  <c r="B137"/>
  <c r="C137"/>
  <c r="A138"/>
  <c r="B138"/>
  <c r="C138"/>
  <c r="A139"/>
  <c r="B139"/>
  <c r="C139"/>
  <c r="A140"/>
  <c r="B140"/>
  <c r="C140"/>
  <c r="A141"/>
  <c r="B141"/>
  <c r="C141"/>
  <c r="A142"/>
  <c r="B142"/>
  <c r="C142"/>
  <c r="A143"/>
  <c r="B143"/>
  <c r="C143"/>
  <c r="A144"/>
  <c r="B144"/>
  <c r="C144"/>
  <c r="A145"/>
  <c r="B145"/>
  <c r="C145"/>
  <c r="A146"/>
  <c r="B146"/>
  <c r="C146"/>
  <c r="A147"/>
  <c r="B147"/>
  <c r="C147"/>
  <c r="A148"/>
  <c r="B148"/>
  <c r="C148"/>
  <c r="A149"/>
  <c r="B149"/>
  <c r="C149"/>
  <c r="A150"/>
  <c r="B150"/>
  <c r="C150"/>
  <c r="A151"/>
  <c r="B151"/>
  <c r="C151"/>
  <c r="A152"/>
  <c r="B152"/>
  <c r="C152"/>
  <c r="A153"/>
  <c r="B153"/>
  <c r="C153"/>
  <c r="A154"/>
  <c r="B154"/>
  <c r="C154"/>
  <c r="A155"/>
  <c r="B155"/>
  <c r="C155"/>
  <c r="A156"/>
  <c r="B156"/>
  <c r="C156"/>
  <c r="A157"/>
  <c r="B157"/>
  <c r="C157"/>
  <c r="A158"/>
  <c r="B158"/>
  <c r="C158"/>
  <c r="A159"/>
  <c r="B159"/>
  <c r="C159"/>
  <c r="A160"/>
  <c r="B160"/>
  <c r="C160"/>
  <c r="A161"/>
  <c r="B161"/>
  <c r="C161"/>
  <c r="A162"/>
  <c r="B162"/>
  <c r="C162"/>
  <c r="A163"/>
  <c r="B163"/>
  <c r="C163"/>
  <c r="A164"/>
  <c r="B164"/>
  <c r="C164"/>
  <c r="A165"/>
  <c r="B165"/>
  <c r="C165"/>
  <c r="A166"/>
  <c r="B166"/>
  <c r="C166"/>
  <c r="A167"/>
  <c r="B167"/>
  <c r="C167"/>
  <c r="A168"/>
  <c r="B168"/>
  <c r="C168"/>
  <c r="A169"/>
  <c r="B169"/>
  <c r="C169"/>
  <c r="A170"/>
  <c r="B170"/>
  <c r="C170"/>
  <c r="A171"/>
  <c r="B171"/>
  <c r="C171"/>
  <c r="A172"/>
  <c r="B172"/>
  <c r="C172"/>
  <c r="A173"/>
  <c r="B173"/>
  <c r="C173"/>
  <c r="A174"/>
  <c r="B174"/>
  <c r="C174"/>
  <c r="A175"/>
  <c r="B175"/>
  <c r="C175"/>
  <c r="A176"/>
  <c r="B176"/>
  <c r="C176"/>
  <c r="A177"/>
  <c r="B177"/>
  <c r="C177"/>
  <c r="A178"/>
  <c r="B178"/>
  <c r="C178"/>
  <c r="A179"/>
  <c r="B179"/>
  <c r="C179"/>
  <c r="G130" i="1" l="1"/>
  <c r="L140"/>
  <c r="S142"/>
  <c r="I142"/>
  <c r="M142"/>
  <c r="K142"/>
  <c r="Y140"/>
  <c r="W140"/>
  <c r="Q140"/>
  <c r="O140"/>
  <c r="G148" i="23"/>
  <c r="F148"/>
  <c r="E148"/>
  <c r="G147"/>
  <c r="F147"/>
  <c r="E147"/>
  <c r="G145"/>
  <c r="F145"/>
  <c r="E145"/>
  <c r="G144"/>
  <c r="F144"/>
  <c r="E144"/>
  <c r="G142"/>
  <c r="F142"/>
  <c r="E142"/>
  <c r="G141"/>
  <c r="F141"/>
  <c r="E141"/>
  <c r="G140"/>
  <c r="F140"/>
  <c r="E140"/>
  <c r="G138"/>
  <c r="F138"/>
  <c r="E138"/>
  <c r="G137"/>
  <c r="F137"/>
  <c r="E137"/>
  <c r="G136"/>
  <c r="F136"/>
  <c r="E136"/>
  <c r="G135"/>
  <c r="F135"/>
  <c r="E135"/>
  <c r="G134"/>
  <c r="F134"/>
  <c r="E134"/>
  <c r="G133"/>
  <c r="F133"/>
  <c r="E133"/>
  <c r="G130"/>
  <c r="F130"/>
  <c r="E130"/>
  <c r="G121"/>
  <c r="F121"/>
  <c r="E121"/>
  <c r="G118"/>
  <c r="G120" s="1"/>
  <c r="E118"/>
  <c r="E120" s="1"/>
  <c r="G117"/>
  <c r="F117"/>
  <c r="F118" s="1"/>
  <c r="F120" s="1"/>
  <c r="E117"/>
  <c r="G112"/>
  <c r="F112"/>
  <c r="E112"/>
  <c r="G110"/>
  <c r="G113" s="1"/>
  <c r="E110"/>
  <c r="E113" s="1"/>
  <c r="G109"/>
  <c r="F109"/>
  <c r="F110" s="1"/>
  <c r="F113" s="1"/>
  <c r="E109"/>
  <c r="G77"/>
  <c r="F77"/>
  <c r="E77"/>
  <c r="G76"/>
  <c r="G91" s="1"/>
  <c r="F76"/>
  <c r="F91" s="1"/>
  <c r="E76"/>
  <c r="E91" s="1"/>
  <c r="G68"/>
  <c r="E68"/>
  <c r="G67"/>
  <c r="G69" s="1"/>
  <c r="F67"/>
  <c r="F68" s="1"/>
  <c r="E67"/>
  <c r="E69" s="1"/>
  <c r="G55"/>
  <c r="F55"/>
  <c r="E55"/>
  <c r="G54"/>
  <c r="G60" s="1"/>
  <c r="F54"/>
  <c r="E54"/>
  <c r="E60" s="1"/>
  <c r="G52"/>
  <c r="F52"/>
  <c r="F60" s="1"/>
  <c r="E52"/>
  <c r="G48"/>
  <c r="F48"/>
  <c r="E48"/>
  <c r="F46"/>
  <c r="G45"/>
  <c r="G46" s="1"/>
  <c r="F45"/>
  <c r="E45"/>
  <c r="E46" s="1"/>
  <c r="G38"/>
  <c r="E38"/>
  <c r="G37"/>
  <c r="G39" s="1"/>
  <c r="F37"/>
  <c r="F38" s="1"/>
  <c r="E37"/>
  <c r="E39" s="1"/>
  <c r="G25"/>
  <c r="F25"/>
  <c r="E25"/>
  <c r="G24"/>
  <c r="G28" s="1"/>
  <c r="F24"/>
  <c r="F28" s="1"/>
  <c r="E24"/>
  <c r="E28" s="1"/>
  <c r="G18"/>
  <c r="G19" s="1"/>
  <c r="E18"/>
  <c r="E19" s="1"/>
  <c r="G17"/>
  <c r="F17"/>
  <c r="F18" s="1"/>
  <c r="E17"/>
  <c r="G10"/>
  <c r="F10"/>
  <c r="E10"/>
  <c r="B6"/>
  <c r="FM148"/>
  <c r="FL148"/>
  <c r="FK148"/>
  <c r="FJ148"/>
  <c r="FI148"/>
  <c r="FH148"/>
  <c r="FG148"/>
  <c r="FF148"/>
  <c r="FE148"/>
  <c r="FD148"/>
  <c r="FC148"/>
  <c r="FB148"/>
  <c r="FA148"/>
  <c r="EZ148"/>
  <c r="EY148"/>
  <c r="EX148"/>
  <c r="EW148"/>
  <c r="EV148"/>
  <c r="EU148"/>
  <c r="ET148"/>
  <c r="ES148"/>
  <c r="ER148"/>
  <c r="EQ148"/>
  <c r="EP148"/>
  <c r="EO148"/>
  <c r="EN148"/>
  <c r="EM148"/>
  <c r="EL148"/>
  <c r="EK148"/>
  <c r="EJ148"/>
  <c r="EI148"/>
  <c r="EH148"/>
  <c r="EG148"/>
  <c r="EF148"/>
  <c r="EE148"/>
  <c r="ED148"/>
  <c r="EC148"/>
  <c r="EB148"/>
  <c r="EA148"/>
  <c r="DZ148"/>
  <c r="DY148"/>
  <c r="DX148"/>
  <c r="DW148"/>
  <c r="DV148"/>
  <c r="DU148"/>
  <c r="DT148"/>
  <c r="DS148"/>
  <c r="DR148"/>
  <c r="DQ148"/>
  <c r="DP148"/>
  <c r="DO148"/>
  <c r="DN148"/>
  <c r="DM148"/>
  <c r="DL148"/>
  <c r="DK148"/>
  <c r="DJ148"/>
  <c r="DI148"/>
  <c r="DH148"/>
  <c r="DG148"/>
  <c r="DF148"/>
  <c r="DE148"/>
  <c r="DD148"/>
  <c r="DC148"/>
  <c r="DB148"/>
  <c r="DA148"/>
  <c r="CZ148"/>
  <c r="CY148"/>
  <c r="CX148"/>
  <c r="CW148"/>
  <c r="CV148"/>
  <c r="CU148"/>
  <c r="CT148"/>
  <c r="CS148"/>
  <c r="CR148"/>
  <c r="CQ148"/>
  <c r="CP148"/>
  <c r="CO148"/>
  <c r="CN148"/>
  <c r="CM148"/>
  <c r="CL148"/>
  <c r="CK148"/>
  <c r="CJ148"/>
  <c r="CI148"/>
  <c r="CH148"/>
  <c r="CG148"/>
  <c r="CF148"/>
  <c r="CE148"/>
  <c r="CD148"/>
  <c r="CC148"/>
  <c r="CB148"/>
  <c r="CA148"/>
  <c r="BZ148"/>
  <c r="BY148"/>
  <c r="BX148"/>
  <c r="BW148"/>
  <c r="BV148"/>
  <c r="BU148"/>
  <c r="BT148"/>
  <c r="BS148"/>
  <c r="BR148"/>
  <c r="BQ148"/>
  <c r="BP148"/>
  <c r="BO148"/>
  <c r="BN148"/>
  <c r="BM148"/>
  <c r="BL148"/>
  <c r="BK148"/>
  <c r="BJ148"/>
  <c r="BI148"/>
  <c r="BH148"/>
  <c r="BG148"/>
  <c r="BF148"/>
  <c r="BE148"/>
  <c r="BD148"/>
  <c r="BC148"/>
  <c r="BB148"/>
  <c r="BA148"/>
  <c r="AZ148"/>
  <c r="AY148"/>
  <c r="AX148"/>
  <c r="AW148"/>
  <c r="AV148"/>
  <c r="AU148"/>
  <c r="AT148"/>
  <c r="AS148"/>
  <c r="AR148"/>
  <c r="AQ148"/>
  <c r="AP148"/>
  <c r="AO148"/>
  <c r="AN148"/>
  <c r="AM148"/>
  <c r="AL148"/>
  <c r="AK148"/>
  <c r="AJ148"/>
  <c r="AI148"/>
  <c r="AH148"/>
  <c r="AG148"/>
  <c r="AF148"/>
  <c r="AE148"/>
  <c r="AD148"/>
  <c r="AC148"/>
  <c r="AB148"/>
  <c r="AA148"/>
  <c r="Z148"/>
  <c r="Y148"/>
  <c r="X148"/>
  <c r="W148"/>
  <c r="V148"/>
  <c r="U148"/>
  <c r="T148"/>
  <c r="S148"/>
  <c r="R148"/>
  <c r="Q148"/>
  <c r="P148"/>
  <c r="O148"/>
  <c r="N148"/>
  <c r="M148"/>
  <c r="L148"/>
  <c r="K148"/>
  <c r="J148"/>
  <c r="I148"/>
  <c r="H148"/>
  <c r="FM147"/>
  <c r="FL147"/>
  <c r="FK147"/>
  <c r="FJ147"/>
  <c r="FI147"/>
  <c r="FH147"/>
  <c r="FG147"/>
  <c r="FF147"/>
  <c r="FE147"/>
  <c r="FD147"/>
  <c r="FC147"/>
  <c r="FB147"/>
  <c r="FA147"/>
  <c r="EZ147"/>
  <c r="EY147"/>
  <c r="EX147"/>
  <c r="EW147"/>
  <c r="EV147"/>
  <c r="EU147"/>
  <c r="ET147"/>
  <c r="ES147"/>
  <c r="ER147"/>
  <c r="EQ147"/>
  <c r="EP147"/>
  <c r="EO147"/>
  <c r="EN147"/>
  <c r="EM147"/>
  <c r="EL147"/>
  <c r="EK147"/>
  <c r="EJ147"/>
  <c r="EI147"/>
  <c r="EH147"/>
  <c r="EG147"/>
  <c r="EF147"/>
  <c r="EE147"/>
  <c r="ED147"/>
  <c r="EC147"/>
  <c r="EB147"/>
  <c r="EA147"/>
  <c r="DZ147"/>
  <c r="DY147"/>
  <c r="DX147"/>
  <c r="DW147"/>
  <c r="DV147"/>
  <c r="DU147"/>
  <c r="DT147"/>
  <c r="DS147"/>
  <c r="DR147"/>
  <c r="DQ147"/>
  <c r="DP147"/>
  <c r="DO147"/>
  <c r="DN147"/>
  <c r="DM147"/>
  <c r="DL147"/>
  <c r="DK147"/>
  <c r="DJ147"/>
  <c r="DI147"/>
  <c r="DH147"/>
  <c r="DG147"/>
  <c r="DF147"/>
  <c r="DE147"/>
  <c r="DD147"/>
  <c r="DC147"/>
  <c r="DB147"/>
  <c r="DA147"/>
  <c r="CZ147"/>
  <c r="CY147"/>
  <c r="CX147"/>
  <c r="CW147"/>
  <c r="CV147"/>
  <c r="CU147"/>
  <c r="CT147"/>
  <c r="CS147"/>
  <c r="CR147"/>
  <c r="CQ147"/>
  <c r="CP147"/>
  <c r="CO147"/>
  <c r="CN147"/>
  <c r="CM147"/>
  <c r="CL147"/>
  <c r="CK147"/>
  <c r="CJ147"/>
  <c r="CI147"/>
  <c r="CH147"/>
  <c r="CG147"/>
  <c r="CF147"/>
  <c r="CE147"/>
  <c r="CD147"/>
  <c r="CC147"/>
  <c r="CB147"/>
  <c r="CA147"/>
  <c r="BZ147"/>
  <c r="BY147"/>
  <c r="BX147"/>
  <c r="BW147"/>
  <c r="BV147"/>
  <c r="BU147"/>
  <c r="BT147"/>
  <c r="BS147"/>
  <c r="BR147"/>
  <c r="BQ147"/>
  <c r="BP147"/>
  <c r="BO147"/>
  <c r="BN147"/>
  <c r="BM147"/>
  <c r="BL147"/>
  <c r="BK147"/>
  <c r="BJ147"/>
  <c r="BI147"/>
  <c r="BH147"/>
  <c r="BG147"/>
  <c r="BF147"/>
  <c r="BE147"/>
  <c r="BD147"/>
  <c r="BC147"/>
  <c r="BB147"/>
  <c r="BA147"/>
  <c r="AZ147"/>
  <c r="AY147"/>
  <c r="AX147"/>
  <c r="AW147"/>
  <c r="AV147"/>
  <c r="AU147"/>
  <c r="AT147"/>
  <c r="AS147"/>
  <c r="AR147"/>
  <c r="AQ147"/>
  <c r="AP147"/>
  <c r="AO147"/>
  <c r="AN147"/>
  <c r="AM147"/>
  <c r="AL147"/>
  <c r="AK147"/>
  <c r="AJ147"/>
  <c r="AI147"/>
  <c r="AH147"/>
  <c r="AG147"/>
  <c r="AF147"/>
  <c r="AE147"/>
  <c r="AD147"/>
  <c r="AC147"/>
  <c r="AB147"/>
  <c r="AA147"/>
  <c r="Z147"/>
  <c r="Y147"/>
  <c r="X147"/>
  <c r="W147"/>
  <c r="V147"/>
  <c r="U147"/>
  <c r="T147"/>
  <c r="S147"/>
  <c r="R147"/>
  <c r="Q147"/>
  <c r="P147"/>
  <c r="O147"/>
  <c r="N147"/>
  <c r="M147"/>
  <c r="L147"/>
  <c r="K147"/>
  <c r="J147"/>
  <c r="I147"/>
  <c r="H147"/>
  <c r="FM145"/>
  <c r="FL145"/>
  <c r="FK145"/>
  <c r="FJ145"/>
  <c r="FI145"/>
  <c r="FH145"/>
  <c r="FG145"/>
  <c r="FF145"/>
  <c r="FE145"/>
  <c r="FD145"/>
  <c r="FC145"/>
  <c r="FB145"/>
  <c r="FA145"/>
  <c r="EZ145"/>
  <c r="EY145"/>
  <c r="EX145"/>
  <c r="EW145"/>
  <c r="EV145"/>
  <c r="EU145"/>
  <c r="ET145"/>
  <c r="ES145"/>
  <c r="ER145"/>
  <c r="EQ145"/>
  <c r="EP145"/>
  <c r="EO145"/>
  <c r="EN145"/>
  <c r="EM145"/>
  <c r="EL145"/>
  <c r="EK145"/>
  <c r="EJ145"/>
  <c r="EI145"/>
  <c r="EH145"/>
  <c r="EG145"/>
  <c r="EF145"/>
  <c r="EE145"/>
  <c r="ED145"/>
  <c r="EC145"/>
  <c r="EB145"/>
  <c r="EA145"/>
  <c r="DZ145"/>
  <c r="DY145"/>
  <c r="DX145"/>
  <c r="DW145"/>
  <c r="DV145"/>
  <c r="DU145"/>
  <c r="DT145"/>
  <c r="DS145"/>
  <c r="DR145"/>
  <c r="DQ145"/>
  <c r="DP145"/>
  <c r="DO145"/>
  <c r="DN145"/>
  <c r="DM145"/>
  <c r="DL145"/>
  <c r="DK145"/>
  <c r="DJ145"/>
  <c r="DI145"/>
  <c r="DH145"/>
  <c r="DG145"/>
  <c r="DF145"/>
  <c r="DE145"/>
  <c r="DD145"/>
  <c r="DC145"/>
  <c r="DB145"/>
  <c r="DA145"/>
  <c r="CZ145"/>
  <c r="CY145"/>
  <c r="CX145"/>
  <c r="CW145"/>
  <c r="CV145"/>
  <c r="CU145"/>
  <c r="CT145"/>
  <c r="CS145"/>
  <c r="CR145"/>
  <c r="CQ145"/>
  <c r="CP145"/>
  <c r="CO145"/>
  <c r="CN145"/>
  <c r="CM145"/>
  <c r="CL145"/>
  <c r="CK145"/>
  <c r="CJ145"/>
  <c r="CI145"/>
  <c r="CH145"/>
  <c r="CG145"/>
  <c r="CF145"/>
  <c r="CE145"/>
  <c r="CD145"/>
  <c r="CC145"/>
  <c r="CB145"/>
  <c r="CA145"/>
  <c r="BZ145"/>
  <c r="BY145"/>
  <c r="BX145"/>
  <c r="BW145"/>
  <c r="BV145"/>
  <c r="BU145"/>
  <c r="BT145"/>
  <c r="BS145"/>
  <c r="BR145"/>
  <c r="BQ145"/>
  <c r="BP145"/>
  <c r="BO145"/>
  <c r="BN145"/>
  <c r="BM145"/>
  <c r="BL145"/>
  <c r="BK145"/>
  <c r="BJ145"/>
  <c r="BI145"/>
  <c r="BH145"/>
  <c r="BG145"/>
  <c r="BF145"/>
  <c r="BE145"/>
  <c r="BD145"/>
  <c r="BC145"/>
  <c r="BB145"/>
  <c r="BA145"/>
  <c r="AZ145"/>
  <c r="AY145"/>
  <c r="AX145"/>
  <c r="AW145"/>
  <c r="AV145"/>
  <c r="AU145"/>
  <c r="AT145"/>
  <c r="AS145"/>
  <c r="AR145"/>
  <c r="AQ145"/>
  <c r="AP145"/>
  <c r="AO145"/>
  <c r="AN145"/>
  <c r="AM145"/>
  <c r="AL145"/>
  <c r="AK145"/>
  <c r="AJ145"/>
  <c r="AI145"/>
  <c r="AH145"/>
  <c r="AG145"/>
  <c r="AF145"/>
  <c r="AE145"/>
  <c r="AD145"/>
  <c r="AC145"/>
  <c r="AB145"/>
  <c r="AA145"/>
  <c r="Z145"/>
  <c r="Y145"/>
  <c r="X145"/>
  <c r="W145"/>
  <c r="V145"/>
  <c r="U145"/>
  <c r="T145"/>
  <c r="S145"/>
  <c r="R145"/>
  <c r="Q145"/>
  <c r="P145"/>
  <c r="O145"/>
  <c r="N145"/>
  <c r="M145"/>
  <c r="L145"/>
  <c r="K145"/>
  <c r="J145"/>
  <c r="I145"/>
  <c r="H145"/>
  <c r="FM144"/>
  <c r="FL144"/>
  <c r="FK144"/>
  <c r="FJ144"/>
  <c r="FI144"/>
  <c r="FH144"/>
  <c r="FG144"/>
  <c r="FF144"/>
  <c r="FE144"/>
  <c r="FD144"/>
  <c r="FC144"/>
  <c r="FB144"/>
  <c r="FA144"/>
  <c r="EZ144"/>
  <c r="EY144"/>
  <c r="EX144"/>
  <c r="EW144"/>
  <c r="EV144"/>
  <c r="EU144"/>
  <c r="ET144"/>
  <c r="ES144"/>
  <c r="ER144"/>
  <c r="EQ144"/>
  <c r="EP144"/>
  <c r="EO144"/>
  <c r="EN144"/>
  <c r="EM144"/>
  <c r="EL144"/>
  <c r="EK144"/>
  <c r="EJ144"/>
  <c r="EI144"/>
  <c r="EH144"/>
  <c r="EG144"/>
  <c r="EF144"/>
  <c r="EE144"/>
  <c r="ED144"/>
  <c r="EC144"/>
  <c r="EB144"/>
  <c r="EA144"/>
  <c r="DZ144"/>
  <c r="DY144"/>
  <c r="DX144"/>
  <c r="DW144"/>
  <c r="DV144"/>
  <c r="DU144"/>
  <c r="DT144"/>
  <c r="DS144"/>
  <c r="DR144"/>
  <c r="DQ144"/>
  <c r="DP144"/>
  <c r="DO144"/>
  <c r="DN144"/>
  <c r="DM144"/>
  <c r="DL144"/>
  <c r="DK144"/>
  <c r="DJ144"/>
  <c r="DI144"/>
  <c r="DH144"/>
  <c r="DG144"/>
  <c r="DF144"/>
  <c r="DE144"/>
  <c r="DD144"/>
  <c r="DC144"/>
  <c r="DB144"/>
  <c r="DA144"/>
  <c r="CZ144"/>
  <c r="CY144"/>
  <c r="CX144"/>
  <c r="CW144"/>
  <c r="CV144"/>
  <c r="CU144"/>
  <c r="CT144"/>
  <c r="CS144"/>
  <c r="CR144"/>
  <c r="CQ144"/>
  <c r="CP144"/>
  <c r="CO144"/>
  <c r="CN144"/>
  <c r="CM144"/>
  <c r="CL144"/>
  <c r="CK144"/>
  <c r="CJ144"/>
  <c r="CI144"/>
  <c r="CH144"/>
  <c r="CG144"/>
  <c r="CF144"/>
  <c r="CE144"/>
  <c r="CD144"/>
  <c r="CC144"/>
  <c r="CB144"/>
  <c r="CA144"/>
  <c r="BZ144"/>
  <c r="BY144"/>
  <c r="BX144"/>
  <c r="BW144"/>
  <c r="BV144"/>
  <c r="BU144"/>
  <c r="BT144"/>
  <c r="BS144"/>
  <c r="BR144"/>
  <c r="BQ144"/>
  <c r="BP144"/>
  <c r="BO144"/>
  <c r="BN144"/>
  <c r="BM144"/>
  <c r="BL144"/>
  <c r="BK144"/>
  <c r="BJ144"/>
  <c r="BI144"/>
  <c r="BH144"/>
  <c r="BG144"/>
  <c r="BF144"/>
  <c r="BE144"/>
  <c r="BD144"/>
  <c r="BC144"/>
  <c r="BB144"/>
  <c r="BA144"/>
  <c r="AZ144"/>
  <c r="AY144"/>
  <c r="AX144"/>
  <c r="AW144"/>
  <c r="AV144"/>
  <c r="AU144"/>
  <c r="AT144"/>
  <c r="AS144"/>
  <c r="AR144"/>
  <c r="AQ144"/>
  <c r="AP144"/>
  <c r="AO144"/>
  <c r="AN144"/>
  <c r="AM144"/>
  <c r="AL144"/>
  <c r="AK144"/>
  <c r="AJ144"/>
  <c r="AI144"/>
  <c r="AH144"/>
  <c r="AG144"/>
  <c r="AF144"/>
  <c r="AE144"/>
  <c r="AD144"/>
  <c r="AC144"/>
  <c r="AB144"/>
  <c r="AA144"/>
  <c r="Z144"/>
  <c r="Y144"/>
  <c r="X144"/>
  <c r="W144"/>
  <c r="V144"/>
  <c r="U144"/>
  <c r="T144"/>
  <c r="S144"/>
  <c r="R144"/>
  <c r="Q144"/>
  <c r="P144"/>
  <c r="O144"/>
  <c r="N144"/>
  <c r="M144"/>
  <c r="L144"/>
  <c r="K144"/>
  <c r="J144"/>
  <c r="I144"/>
  <c r="H144"/>
  <c r="FM142"/>
  <c r="FL142"/>
  <c r="FK142"/>
  <c r="FJ142"/>
  <c r="FI142"/>
  <c r="FH142"/>
  <c r="FG142"/>
  <c r="FF142"/>
  <c r="FE142"/>
  <c r="FD142"/>
  <c r="FC142"/>
  <c r="FB142"/>
  <c r="FA142"/>
  <c r="EZ142"/>
  <c r="EY142"/>
  <c r="EX142"/>
  <c r="EW142"/>
  <c r="EV142"/>
  <c r="EU142"/>
  <c r="ET142"/>
  <c r="ES142"/>
  <c r="ER142"/>
  <c r="EQ142"/>
  <c r="EP142"/>
  <c r="EO142"/>
  <c r="EN142"/>
  <c r="EM142"/>
  <c r="EL142"/>
  <c r="EK142"/>
  <c r="EJ142"/>
  <c r="EI142"/>
  <c r="EH142"/>
  <c r="EG142"/>
  <c r="EF142"/>
  <c r="EE142"/>
  <c r="ED142"/>
  <c r="EC142"/>
  <c r="EB142"/>
  <c r="EA142"/>
  <c r="DZ142"/>
  <c r="DY142"/>
  <c r="DX142"/>
  <c r="DW142"/>
  <c r="DV142"/>
  <c r="DU142"/>
  <c r="DT142"/>
  <c r="DS142"/>
  <c r="DR142"/>
  <c r="DQ142"/>
  <c r="DP142"/>
  <c r="DO142"/>
  <c r="DN142"/>
  <c r="DM142"/>
  <c r="DL142"/>
  <c r="DK142"/>
  <c r="DJ142"/>
  <c r="DI142"/>
  <c r="DH142"/>
  <c r="DG142"/>
  <c r="DF142"/>
  <c r="DE142"/>
  <c r="DD142"/>
  <c r="DC142"/>
  <c r="DB142"/>
  <c r="DA142"/>
  <c r="CZ142"/>
  <c r="CY142"/>
  <c r="CX142"/>
  <c r="CW142"/>
  <c r="CV142"/>
  <c r="CU142"/>
  <c r="CT142"/>
  <c r="CS142"/>
  <c r="CR142"/>
  <c r="CQ142"/>
  <c r="CP142"/>
  <c r="CO142"/>
  <c r="CN142"/>
  <c r="CM142"/>
  <c r="CL142"/>
  <c r="CK142"/>
  <c r="CJ142"/>
  <c r="CI142"/>
  <c r="CH142"/>
  <c r="CG142"/>
  <c r="CF142"/>
  <c r="CE142"/>
  <c r="CD142"/>
  <c r="CC142"/>
  <c r="CB142"/>
  <c r="CA142"/>
  <c r="BZ142"/>
  <c r="BY142"/>
  <c r="BX142"/>
  <c r="BW142"/>
  <c r="BV142"/>
  <c r="BU142"/>
  <c r="BT142"/>
  <c r="BS142"/>
  <c r="BR142"/>
  <c r="BQ142"/>
  <c r="BP142"/>
  <c r="BO142"/>
  <c r="BN142"/>
  <c r="BM142"/>
  <c r="BL142"/>
  <c r="BK142"/>
  <c r="BJ142"/>
  <c r="BI142"/>
  <c r="BH142"/>
  <c r="BG142"/>
  <c r="BF142"/>
  <c r="BE142"/>
  <c r="BD142"/>
  <c r="BC142"/>
  <c r="BB142"/>
  <c r="BA142"/>
  <c r="AZ142"/>
  <c r="AY142"/>
  <c r="AX142"/>
  <c r="AW142"/>
  <c r="AV142"/>
  <c r="AU142"/>
  <c r="AT142"/>
  <c r="AS142"/>
  <c r="AR142"/>
  <c r="AQ142"/>
  <c r="AP142"/>
  <c r="AO142"/>
  <c r="AN142"/>
  <c r="AM142"/>
  <c r="AL142"/>
  <c r="AK142"/>
  <c r="AJ142"/>
  <c r="AI142"/>
  <c r="AH142"/>
  <c r="AG142"/>
  <c r="AF142"/>
  <c r="AE142"/>
  <c r="AD142"/>
  <c r="AC142"/>
  <c r="AB142"/>
  <c r="AA142"/>
  <c r="Z142"/>
  <c r="Y142"/>
  <c r="X142"/>
  <c r="W142"/>
  <c r="V142"/>
  <c r="U142"/>
  <c r="T142"/>
  <c r="S142"/>
  <c r="R142"/>
  <c r="Q142"/>
  <c r="P142"/>
  <c r="O142"/>
  <c r="N142"/>
  <c r="M142"/>
  <c r="L142"/>
  <c r="K142"/>
  <c r="J142"/>
  <c r="I142"/>
  <c r="H142"/>
  <c r="FM141"/>
  <c r="FL141"/>
  <c r="FK141"/>
  <c r="FJ141"/>
  <c r="FI141"/>
  <c r="FH141"/>
  <c r="FG141"/>
  <c r="FF141"/>
  <c r="FE141"/>
  <c r="FD141"/>
  <c r="FC141"/>
  <c r="FB141"/>
  <c r="FA141"/>
  <c r="EZ141"/>
  <c r="EY141"/>
  <c r="EX141"/>
  <c r="EW141"/>
  <c r="EV141"/>
  <c r="EU141"/>
  <c r="ET141"/>
  <c r="ES141"/>
  <c r="ER141"/>
  <c r="EQ141"/>
  <c r="EP141"/>
  <c r="EO141"/>
  <c r="EN141"/>
  <c r="EM141"/>
  <c r="EL141"/>
  <c r="EK141"/>
  <c r="EJ141"/>
  <c r="EI141"/>
  <c r="EH141"/>
  <c r="EG141"/>
  <c r="EF141"/>
  <c r="EE141"/>
  <c r="ED141"/>
  <c r="EC141"/>
  <c r="EB141"/>
  <c r="EA141"/>
  <c r="DZ141"/>
  <c r="DY141"/>
  <c r="DX141"/>
  <c r="DW141"/>
  <c r="DV141"/>
  <c r="DU141"/>
  <c r="DT141"/>
  <c r="DS141"/>
  <c r="DR141"/>
  <c r="DQ141"/>
  <c r="DP141"/>
  <c r="DO141"/>
  <c r="DN141"/>
  <c r="DM141"/>
  <c r="DL141"/>
  <c r="DK141"/>
  <c r="DJ141"/>
  <c r="DI141"/>
  <c r="DH141"/>
  <c r="DG141"/>
  <c r="DF141"/>
  <c r="DE141"/>
  <c r="DD141"/>
  <c r="DC141"/>
  <c r="DB141"/>
  <c r="DA141"/>
  <c r="CZ141"/>
  <c r="CY141"/>
  <c r="CX141"/>
  <c r="CW141"/>
  <c r="CV141"/>
  <c r="CU141"/>
  <c r="CT141"/>
  <c r="CS141"/>
  <c r="CR141"/>
  <c r="CQ141"/>
  <c r="CP141"/>
  <c r="CO141"/>
  <c r="CN141"/>
  <c r="CM141"/>
  <c r="CL141"/>
  <c r="CK141"/>
  <c r="CJ141"/>
  <c r="CI141"/>
  <c r="CH141"/>
  <c r="CG141"/>
  <c r="CF141"/>
  <c r="CE141"/>
  <c r="CD141"/>
  <c r="CC141"/>
  <c r="CB141"/>
  <c r="CA141"/>
  <c r="BZ141"/>
  <c r="BY141"/>
  <c r="BX141"/>
  <c r="BW141"/>
  <c r="BV141"/>
  <c r="BU141"/>
  <c r="BT141"/>
  <c r="BS141"/>
  <c r="BR141"/>
  <c r="BQ141"/>
  <c r="BP141"/>
  <c r="BO141"/>
  <c r="BN141"/>
  <c r="BM141"/>
  <c r="BL141"/>
  <c r="BK141"/>
  <c r="BJ141"/>
  <c r="BI141"/>
  <c r="BH141"/>
  <c r="BG141"/>
  <c r="BF141"/>
  <c r="BE141"/>
  <c r="BD141"/>
  <c r="BC141"/>
  <c r="BB141"/>
  <c r="BA141"/>
  <c r="AZ141"/>
  <c r="AY141"/>
  <c r="AX141"/>
  <c r="AW141"/>
  <c r="AV141"/>
  <c r="AU141"/>
  <c r="AT141"/>
  <c r="AS141"/>
  <c r="AR141"/>
  <c r="AQ141"/>
  <c r="AP141"/>
  <c r="AO141"/>
  <c r="AN141"/>
  <c r="AM141"/>
  <c r="AL141"/>
  <c r="AK141"/>
  <c r="AJ141"/>
  <c r="AI141"/>
  <c r="AH141"/>
  <c r="AG141"/>
  <c r="AF141"/>
  <c r="AE141"/>
  <c r="AD141"/>
  <c r="AC141"/>
  <c r="AB141"/>
  <c r="AA141"/>
  <c r="Z141"/>
  <c r="Y141"/>
  <c r="X141"/>
  <c r="W141"/>
  <c r="V141"/>
  <c r="U141"/>
  <c r="T141"/>
  <c r="S141"/>
  <c r="R141"/>
  <c r="Q141"/>
  <c r="P141"/>
  <c r="O141"/>
  <c r="N141"/>
  <c r="M141"/>
  <c r="L141"/>
  <c r="K141"/>
  <c r="J141"/>
  <c r="I141"/>
  <c r="H141"/>
  <c r="FM140"/>
  <c r="FL140"/>
  <c r="FK140"/>
  <c r="FJ140"/>
  <c r="FI140"/>
  <c r="FH140"/>
  <c r="FG140"/>
  <c r="FF140"/>
  <c r="FE140"/>
  <c r="FD140"/>
  <c r="FC140"/>
  <c r="FB140"/>
  <c r="FA140"/>
  <c r="EZ140"/>
  <c r="EY140"/>
  <c r="EX140"/>
  <c r="EW140"/>
  <c r="EV140"/>
  <c r="EU140"/>
  <c r="ET140"/>
  <c r="ES140"/>
  <c r="ER140"/>
  <c r="EQ140"/>
  <c r="EP140"/>
  <c r="EO140"/>
  <c r="EN140"/>
  <c r="EM140"/>
  <c r="EL140"/>
  <c r="EK140"/>
  <c r="EJ140"/>
  <c r="EI140"/>
  <c r="EH140"/>
  <c r="EG140"/>
  <c r="EF140"/>
  <c r="EE140"/>
  <c r="ED140"/>
  <c r="EC140"/>
  <c r="EB140"/>
  <c r="EA140"/>
  <c r="DZ140"/>
  <c r="DY140"/>
  <c r="DX140"/>
  <c r="DW140"/>
  <c r="DV140"/>
  <c r="DU140"/>
  <c r="DT140"/>
  <c r="DS140"/>
  <c r="DR140"/>
  <c r="DQ140"/>
  <c r="DP140"/>
  <c r="DO140"/>
  <c r="DN140"/>
  <c r="DM140"/>
  <c r="DL140"/>
  <c r="DK140"/>
  <c r="DJ140"/>
  <c r="DI140"/>
  <c r="DH140"/>
  <c r="DG140"/>
  <c r="DF140"/>
  <c r="DE140"/>
  <c r="DD140"/>
  <c r="DC140"/>
  <c r="DB140"/>
  <c r="DA140"/>
  <c r="CZ140"/>
  <c r="CY140"/>
  <c r="CX140"/>
  <c r="CW140"/>
  <c r="CV140"/>
  <c r="CU140"/>
  <c r="CT140"/>
  <c r="CS140"/>
  <c r="CR140"/>
  <c r="CQ140"/>
  <c r="CP140"/>
  <c r="CO140"/>
  <c r="CN140"/>
  <c r="CM140"/>
  <c r="CL140"/>
  <c r="CK140"/>
  <c r="CJ140"/>
  <c r="CI140"/>
  <c r="CH140"/>
  <c r="CG140"/>
  <c r="CF140"/>
  <c r="CE140"/>
  <c r="CD140"/>
  <c r="CC140"/>
  <c r="CB140"/>
  <c r="CA140"/>
  <c r="BZ140"/>
  <c r="BY140"/>
  <c r="BX140"/>
  <c r="BW140"/>
  <c r="BV140"/>
  <c r="BU140"/>
  <c r="BT140"/>
  <c r="BS140"/>
  <c r="BR140"/>
  <c r="BQ140"/>
  <c r="BP140"/>
  <c r="BO140"/>
  <c r="BN140"/>
  <c r="BM140"/>
  <c r="BL140"/>
  <c r="BK140"/>
  <c r="BJ140"/>
  <c r="BI140"/>
  <c r="BH140"/>
  <c r="BG140"/>
  <c r="BF140"/>
  <c r="BE140"/>
  <c r="BD140"/>
  <c r="BC140"/>
  <c r="BB140"/>
  <c r="BA140"/>
  <c r="AZ140"/>
  <c r="AY140"/>
  <c r="AX140"/>
  <c r="AW140"/>
  <c r="AV140"/>
  <c r="AU140"/>
  <c r="AT140"/>
  <c r="AS140"/>
  <c r="AR140"/>
  <c r="AQ140"/>
  <c r="AP140"/>
  <c r="AO140"/>
  <c r="AN140"/>
  <c r="AM140"/>
  <c r="AL140"/>
  <c r="AK140"/>
  <c r="AJ140"/>
  <c r="AI140"/>
  <c r="AH140"/>
  <c r="AG140"/>
  <c r="AF140"/>
  <c r="AE140"/>
  <c r="AD140"/>
  <c r="AC140"/>
  <c r="AB140"/>
  <c r="AA140"/>
  <c r="Z140"/>
  <c r="Y140"/>
  <c r="X140"/>
  <c r="W140"/>
  <c r="V140"/>
  <c r="U140"/>
  <c r="T140"/>
  <c r="S140"/>
  <c r="R140"/>
  <c r="Q140"/>
  <c r="P140"/>
  <c r="O140"/>
  <c r="N140"/>
  <c r="M140"/>
  <c r="L140"/>
  <c r="K140"/>
  <c r="J140"/>
  <c r="I140"/>
  <c r="H140"/>
  <c r="FM138"/>
  <c r="FL138"/>
  <c r="FK138"/>
  <c r="FJ138"/>
  <c r="FI138"/>
  <c r="FH138"/>
  <c r="FG138"/>
  <c r="FF138"/>
  <c r="FE138"/>
  <c r="FD138"/>
  <c r="FC138"/>
  <c r="FB138"/>
  <c r="FA138"/>
  <c r="EZ138"/>
  <c r="EY138"/>
  <c r="EX138"/>
  <c r="EW138"/>
  <c r="EV138"/>
  <c r="EU138"/>
  <c r="ET138"/>
  <c r="ES138"/>
  <c r="ER138"/>
  <c r="EQ138"/>
  <c r="EP138"/>
  <c r="EO138"/>
  <c r="EN138"/>
  <c r="EM138"/>
  <c r="EL138"/>
  <c r="EK138"/>
  <c r="EJ138"/>
  <c r="EI138"/>
  <c r="EH138"/>
  <c r="EG138"/>
  <c r="EF138"/>
  <c r="EE138"/>
  <c r="ED138"/>
  <c r="EC138"/>
  <c r="EB138"/>
  <c r="EA138"/>
  <c r="DZ138"/>
  <c r="DY138"/>
  <c r="DX138"/>
  <c r="DW138"/>
  <c r="DV138"/>
  <c r="DU138"/>
  <c r="DT138"/>
  <c r="DS138"/>
  <c r="DR138"/>
  <c r="DQ138"/>
  <c r="DP138"/>
  <c r="DO138"/>
  <c r="DN138"/>
  <c r="DM138"/>
  <c r="DL138"/>
  <c r="DK138"/>
  <c r="DJ138"/>
  <c r="DI138"/>
  <c r="DH138"/>
  <c r="DG138"/>
  <c r="DF138"/>
  <c r="DE138"/>
  <c r="DD138"/>
  <c r="DC138"/>
  <c r="DB138"/>
  <c r="DA138"/>
  <c r="CZ138"/>
  <c r="CY138"/>
  <c r="CX138"/>
  <c r="CW138"/>
  <c r="CV138"/>
  <c r="CU138"/>
  <c r="CT138"/>
  <c r="CS138"/>
  <c r="CR138"/>
  <c r="CQ138"/>
  <c r="CP138"/>
  <c r="CO138"/>
  <c r="CN138"/>
  <c r="CM138"/>
  <c r="CL138"/>
  <c r="CK138"/>
  <c r="CJ138"/>
  <c r="CI138"/>
  <c r="CH138"/>
  <c r="CG138"/>
  <c r="CF138"/>
  <c r="CE138"/>
  <c r="CD138"/>
  <c r="CC138"/>
  <c r="CB138"/>
  <c r="CA138"/>
  <c r="BZ138"/>
  <c r="BY138"/>
  <c r="BX138"/>
  <c r="BW138"/>
  <c r="BV138"/>
  <c r="BU138"/>
  <c r="BT138"/>
  <c r="BS138"/>
  <c r="BR138"/>
  <c r="BQ138"/>
  <c r="BP138"/>
  <c r="BO138"/>
  <c r="BN138"/>
  <c r="BM138"/>
  <c r="BL138"/>
  <c r="BK138"/>
  <c r="BJ138"/>
  <c r="BI138"/>
  <c r="BH138"/>
  <c r="BG138"/>
  <c r="BF138"/>
  <c r="BE138"/>
  <c r="BD138"/>
  <c r="BC138"/>
  <c r="BB138"/>
  <c r="BA138"/>
  <c r="AZ138"/>
  <c r="AY138"/>
  <c r="AX138"/>
  <c r="AW138"/>
  <c r="AV138"/>
  <c r="AU138"/>
  <c r="AT138"/>
  <c r="AS138"/>
  <c r="AR138"/>
  <c r="AQ138"/>
  <c r="AP138"/>
  <c r="AO138"/>
  <c r="AN138"/>
  <c r="AM138"/>
  <c r="AL138"/>
  <c r="AK138"/>
  <c r="AJ138"/>
  <c r="AI138"/>
  <c r="AH138"/>
  <c r="AG138"/>
  <c r="AF138"/>
  <c r="AE138"/>
  <c r="AD138"/>
  <c r="AC138"/>
  <c r="AB138"/>
  <c r="AA138"/>
  <c r="Z138"/>
  <c r="Y138"/>
  <c r="X138"/>
  <c r="W138"/>
  <c r="V138"/>
  <c r="U138"/>
  <c r="T138"/>
  <c r="S138"/>
  <c r="R138"/>
  <c r="Q138"/>
  <c r="P138"/>
  <c r="O138"/>
  <c r="N138"/>
  <c r="M138"/>
  <c r="L138"/>
  <c r="K138"/>
  <c r="J138"/>
  <c r="I138"/>
  <c r="H138"/>
  <c r="FM137"/>
  <c r="FL137"/>
  <c r="FK137"/>
  <c r="FJ137"/>
  <c r="FI137"/>
  <c r="FH137"/>
  <c r="FG137"/>
  <c r="FF137"/>
  <c r="FE137"/>
  <c r="FD137"/>
  <c r="FC137"/>
  <c r="FB137"/>
  <c r="FA137"/>
  <c r="EZ137"/>
  <c r="EY137"/>
  <c r="EX137"/>
  <c r="EW137"/>
  <c r="EV137"/>
  <c r="EU137"/>
  <c r="ET137"/>
  <c r="ES137"/>
  <c r="ER137"/>
  <c r="EQ137"/>
  <c r="EP137"/>
  <c r="EO137"/>
  <c r="EN137"/>
  <c r="EM137"/>
  <c r="EL137"/>
  <c r="EK137"/>
  <c r="EJ137"/>
  <c r="EI137"/>
  <c r="EH137"/>
  <c r="EG137"/>
  <c r="EF137"/>
  <c r="EE137"/>
  <c r="ED137"/>
  <c r="EC137"/>
  <c r="EB137"/>
  <c r="EA137"/>
  <c r="DZ137"/>
  <c r="DY137"/>
  <c r="DX137"/>
  <c r="DW137"/>
  <c r="DV137"/>
  <c r="DU137"/>
  <c r="DT137"/>
  <c r="DS137"/>
  <c r="DR137"/>
  <c r="DQ137"/>
  <c r="DP137"/>
  <c r="DO137"/>
  <c r="DN137"/>
  <c r="DM137"/>
  <c r="DL137"/>
  <c r="DK137"/>
  <c r="DJ137"/>
  <c r="DI137"/>
  <c r="DH137"/>
  <c r="DG137"/>
  <c r="DF137"/>
  <c r="DE137"/>
  <c r="DD137"/>
  <c r="DC137"/>
  <c r="DB137"/>
  <c r="DA137"/>
  <c r="CZ137"/>
  <c r="CY137"/>
  <c r="CX137"/>
  <c r="CW137"/>
  <c r="CV137"/>
  <c r="CU137"/>
  <c r="CT137"/>
  <c r="CS137"/>
  <c r="CR137"/>
  <c r="CQ137"/>
  <c r="CP137"/>
  <c r="CO137"/>
  <c r="CN137"/>
  <c r="CM137"/>
  <c r="CL137"/>
  <c r="CK137"/>
  <c r="CJ137"/>
  <c r="CI137"/>
  <c r="CH137"/>
  <c r="CG137"/>
  <c r="CF137"/>
  <c r="CE137"/>
  <c r="CD137"/>
  <c r="CC137"/>
  <c r="CB137"/>
  <c r="CA137"/>
  <c r="BZ137"/>
  <c r="BY137"/>
  <c r="BX137"/>
  <c r="BW137"/>
  <c r="BV137"/>
  <c r="BU137"/>
  <c r="BT137"/>
  <c r="BS137"/>
  <c r="BR137"/>
  <c r="BQ137"/>
  <c r="BP137"/>
  <c r="BO137"/>
  <c r="BN137"/>
  <c r="BM137"/>
  <c r="BL137"/>
  <c r="BK137"/>
  <c r="BJ137"/>
  <c r="BI137"/>
  <c r="BH137"/>
  <c r="BG137"/>
  <c r="BF137"/>
  <c r="BE137"/>
  <c r="BD137"/>
  <c r="BC137"/>
  <c r="BB137"/>
  <c r="BA137"/>
  <c r="AZ137"/>
  <c r="AY137"/>
  <c r="AX137"/>
  <c r="AW137"/>
  <c r="AV137"/>
  <c r="AU137"/>
  <c r="AT137"/>
  <c r="AS137"/>
  <c r="AR137"/>
  <c r="AQ137"/>
  <c r="AP137"/>
  <c r="AO137"/>
  <c r="AN137"/>
  <c r="AM137"/>
  <c r="AL137"/>
  <c r="AK137"/>
  <c r="AJ137"/>
  <c r="AI137"/>
  <c r="AH137"/>
  <c r="AG137"/>
  <c r="AF137"/>
  <c r="AE137"/>
  <c r="AD137"/>
  <c r="AC137"/>
  <c r="AB137"/>
  <c r="AA137"/>
  <c r="Z137"/>
  <c r="Y137"/>
  <c r="X137"/>
  <c r="W137"/>
  <c r="V137"/>
  <c r="U137"/>
  <c r="T137"/>
  <c r="S137"/>
  <c r="R137"/>
  <c r="Q137"/>
  <c r="P137"/>
  <c r="O137"/>
  <c r="N137"/>
  <c r="M137"/>
  <c r="L137"/>
  <c r="K137"/>
  <c r="J137"/>
  <c r="I137"/>
  <c r="H137"/>
  <c r="FM136"/>
  <c r="FL136"/>
  <c r="FK136"/>
  <c r="FJ136"/>
  <c r="FI136"/>
  <c r="FH136"/>
  <c r="FG136"/>
  <c r="FF136"/>
  <c r="FE136"/>
  <c r="FD136"/>
  <c r="FC136"/>
  <c r="FB136"/>
  <c r="FA136"/>
  <c r="EZ136"/>
  <c r="EY136"/>
  <c r="EX136"/>
  <c r="EW136"/>
  <c r="EV136"/>
  <c r="EU136"/>
  <c r="ET136"/>
  <c r="ES136"/>
  <c r="ER136"/>
  <c r="EQ136"/>
  <c r="EP136"/>
  <c r="EO136"/>
  <c r="EN136"/>
  <c r="EM136"/>
  <c r="EL136"/>
  <c r="EK136"/>
  <c r="EJ136"/>
  <c r="EI136"/>
  <c r="EH136"/>
  <c r="EG136"/>
  <c r="EF136"/>
  <c r="EE136"/>
  <c r="ED136"/>
  <c r="EC136"/>
  <c r="EB136"/>
  <c r="EA136"/>
  <c r="DZ136"/>
  <c r="DY136"/>
  <c r="DX136"/>
  <c r="DW136"/>
  <c r="DV136"/>
  <c r="DU136"/>
  <c r="DT136"/>
  <c r="DS136"/>
  <c r="DR136"/>
  <c r="DQ136"/>
  <c r="DP136"/>
  <c r="DO136"/>
  <c r="DN136"/>
  <c r="DM136"/>
  <c r="DL136"/>
  <c r="DK136"/>
  <c r="DJ136"/>
  <c r="DI136"/>
  <c r="DH136"/>
  <c r="DG136"/>
  <c r="DF136"/>
  <c r="DE136"/>
  <c r="DD136"/>
  <c r="DC136"/>
  <c r="DB136"/>
  <c r="DA136"/>
  <c r="CZ136"/>
  <c r="CY136"/>
  <c r="CX136"/>
  <c r="CW136"/>
  <c r="CV136"/>
  <c r="CU136"/>
  <c r="CT136"/>
  <c r="CS136"/>
  <c r="CR136"/>
  <c r="CQ136"/>
  <c r="CP136"/>
  <c r="CO136"/>
  <c r="CN136"/>
  <c r="CM136"/>
  <c r="CL136"/>
  <c r="CK136"/>
  <c r="CJ136"/>
  <c r="CI136"/>
  <c r="CH136"/>
  <c r="CG136"/>
  <c r="CF136"/>
  <c r="CE136"/>
  <c r="CD136"/>
  <c r="CC136"/>
  <c r="CB136"/>
  <c r="CA136"/>
  <c r="BZ136"/>
  <c r="BY136"/>
  <c r="BX136"/>
  <c r="BW136"/>
  <c r="BV136"/>
  <c r="BU136"/>
  <c r="BT136"/>
  <c r="BS136"/>
  <c r="BR136"/>
  <c r="BQ136"/>
  <c r="BP136"/>
  <c r="BO136"/>
  <c r="BN136"/>
  <c r="BM136"/>
  <c r="BL136"/>
  <c r="BK136"/>
  <c r="BJ136"/>
  <c r="BI136"/>
  <c r="BH136"/>
  <c r="BG136"/>
  <c r="BF136"/>
  <c r="BE136"/>
  <c r="BD136"/>
  <c r="BC136"/>
  <c r="BB136"/>
  <c r="BA136"/>
  <c r="AZ136"/>
  <c r="AY136"/>
  <c r="AX136"/>
  <c r="AW136"/>
  <c r="AV136"/>
  <c r="AU136"/>
  <c r="AT136"/>
  <c r="AS136"/>
  <c r="AR136"/>
  <c r="AQ136"/>
  <c r="AP136"/>
  <c r="AO136"/>
  <c r="AN136"/>
  <c r="AM136"/>
  <c r="AL136"/>
  <c r="AK136"/>
  <c r="AJ136"/>
  <c r="AI136"/>
  <c r="AH136"/>
  <c r="AG136"/>
  <c r="AF136"/>
  <c r="AE136"/>
  <c r="AD136"/>
  <c r="AC136"/>
  <c r="AB136"/>
  <c r="AA136"/>
  <c r="Z136"/>
  <c r="Y136"/>
  <c r="X136"/>
  <c r="W136"/>
  <c r="V136"/>
  <c r="U136"/>
  <c r="T136"/>
  <c r="S136"/>
  <c r="R136"/>
  <c r="Q136"/>
  <c r="P136"/>
  <c r="O136"/>
  <c r="N136"/>
  <c r="M136"/>
  <c r="L136"/>
  <c r="K136"/>
  <c r="J136"/>
  <c r="I136"/>
  <c r="H136"/>
  <c r="FM135"/>
  <c r="FL135"/>
  <c r="FK135"/>
  <c r="FJ135"/>
  <c r="FI135"/>
  <c r="FH135"/>
  <c r="FG135"/>
  <c r="FF135"/>
  <c r="FE135"/>
  <c r="FD135"/>
  <c r="FC135"/>
  <c r="FB135"/>
  <c r="FA135"/>
  <c r="EZ135"/>
  <c r="EY135"/>
  <c r="EX135"/>
  <c r="EW135"/>
  <c r="EV135"/>
  <c r="EU135"/>
  <c r="ET135"/>
  <c r="ES135"/>
  <c r="ER135"/>
  <c r="EQ135"/>
  <c r="EP135"/>
  <c r="EO135"/>
  <c r="EN135"/>
  <c r="EM135"/>
  <c r="EL135"/>
  <c r="EK135"/>
  <c r="EJ135"/>
  <c r="EI135"/>
  <c r="EH135"/>
  <c r="EG135"/>
  <c r="EF135"/>
  <c r="EE135"/>
  <c r="ED135"/>
  <c r="EC135"/>
  <c r="EB135"/>
  <c r="EA135"/>
  <c r="DZ135"/>
  <c r="DY135"/>
  <c r="DX135"/>
  <c r="DW135"/>
  <c r="DV135"/>
  <c r="DU135"/>
  <c r="DT135"/>
  <c r="DS135"/>
  <c r="DR135"/>
  <c r="DQ135"/>
  <c r="DP135"/>
  <c r="DO135"/>
  <c r="DN135"/>
  <c r="DM135"/>
  <c r="DL135"/>
  <c r="DK135"/>
  <c r="DJ135"/>
  <c r="DI135"/>
  <c r="DH135"/>
  <c r="DG135"/>
  <c r="DF135"/>
  <c r="DE135"/>
  <c r="DD135"/>
  <c r="DC135"/>
  <c r="DB135"/>
  <c r="DA135"/>
  <c r="CZ135"/>
  <c r="CY135"/>
  <c r="CX135"/>
  <c r="CW135"/>
  <c r="CV135"/>
  <c r="CU135"/>
  <c r="CT135"/>
  <c r="CS135"/>
  <c r="CR135"/>
  <c r="CQ135"/>
  <c r="CP135"/>
  <c r="CO135"/>
  <c r="CN135"/>
  <c r="CM135"/>
  <c r="CL135"/>
  <c r="CK135"/>
  <c r="CJ135"/>
  <c r="CI135"/>
  <c r="CH135"/>
  <c r="CG135"/>
  <c r="CF135"/>
  <c r="CE135"/>
  <c r="CD135"/>
  <c r="CC135"/>
  <c r="CB135"/>
  <c r="CA135"/>
  <c r="BZ135"/>
  <c r="BY135"/>
  <c r="BX135"/>
  <c r="BW135"/>
  <c r="BV135"/>
  <c r="BU135"/>
  <c r="BT135"/>
  <c r="BS135"/>
  <c r="BR135"/>
  <c r="BQ135"/>
  <c r="BP135"/>
  <c r="BO135"/>
  <c r="BN135"/>
  <c r="BM135"/>
  <c r="BL135"/>
  <c r="BK135"/>
  <c r="BJ135"/>
  <c r="BI135"/>
  <c r="BH135"/>
  <c r="BG135"/>
  <c r="BF135"/>
  <c r="BE135"/>
  <c r="BD135"/>
  <c r="BC135"/>
  <c r="BB135"/>
  <c r="BA135"/>
  <c r="AZ135"/>
  <c r="AY135"/>
  <c r="AX135"/>
  <c r="AW135"/>
  <c r="AV135"/>
  <c r="AU135"/>
  <c r="AT135"/>
  <c r="AS135"/>
  <c r="AR135"/>
  <c r="AQ135"/>
  <c r="AP135"/>
  <c r="AO135"/>
  <c r="AN135"/>
  <c r="AM135"/>
  <c r="AL135"/>
  <c r="AK135"/>
  <c r="AJ135"/>
  <c r="AI135"/>
  <c r="AH135"/>
  <c r="AG135"/>
  <c r="AF135"/>
  <c r="AE135"/>
  <c r="AD135"/>
  <c r="AC135"/>
  <c r="AB135"/>
  <c r="AA135"/>
  <c r="Z135"/>
  <c r="Y135"/>
  <c r="X135"/>
  <c r="W135"/>
  <c r="V135"/>
  <c r="U135"/>
  <c r="T135"/>
  <c r="S135"/>
  <c r="R135"/>
  <c r="Q135"/>
  <c r="P135"/>
  <c r="O135"/>
  <c r="N135"/>
  <c r="M135"/>
  <c r="L135"/>
  <c r="K135"/>
  <c r="J135"/>
  <c r="I135"/>
  <c r="H135"/>
  <c r="FM134"/>
  <c r="FL134"/>
  <c r="FK134"/>
  <c r="FJ134"/>
  <c r="FI134"/>
  <c r="FH134"/>
  <c r="FG134"/>
  <c r="FF134"/>
  <c r="FE134"/>
  <c r="FD134"/>
  <c r="FC134"/>
  <c r="FB134"/>
  <c r="FA134"/>
  <c r="EZ134"/>
  <c r="EY134"/>
  <c r="EX134"/>
  <c r="EW134"/>
  <c r="EV134"/>
  <c r="EU134"/>
  <c r="ET134"/>
  <c r="ES134"/>
  <c r="ER134"/>
  <c r="EQ134"/>
  <c r="EP134"/>
  <c r="EO134"/>
  <c r="EN134"/>
  <c r="EM134"/>
  <c r="EL134"/>
  <c r="EK134"/>
  <c r="EJ134"/>
  <c r="EI134"/>
  <c r="EH134"/>
  <c r="EG134"/>
  <c r="EF134"/>
  <c r="EE134"/>
  <c r="ED134"/>
  <c r="EC134"/>
  <c r="EB134"/>
  <c r="EA134"/>
  <c r="DZ134"/>
  <c r="DY134"/>
  <c r="DX134"/>
  <c r="DW134"/>
  <c r="DV134"/>
  <c r="DU134"/>
  <c r="DT134"/>
  <c r="DS134"/>
  <c r="DR134"/>
  <c r="DQ134"/>
  <c r="DP134"/>
  <c r="DO134"/>
  <c r="DN134"/>
  <c r="DM134"/>
  <c r="DL134"/>
  <c r="DK134"/>
  <c r="DJ134"/>
  <c r="DI134"/>
  <c r="DH134"/>
  <c r="DG134"/>
  <c r="DF134"/>
  <c r="DE134"/>
  <c r="DD134"/>
  <c r="DC134"/>
  <c r="DB134"/>
  <c r="DA134"/>
  <c r="CZ134"/>
  <c r="CY134"/>
  <c r="CX134"/>
  <c r="CW134"/>
  <c r="CV134"/>
  <c r="CU134"/>
  <c r="CT134"/>
  <c r="CS134"/>
  <c r="CR134"/>
  <c r="CQ134"/>
  <c r="CP134"/>
  <c r="CO134"/>
  <c r="CN134"/>
  <c r="CM134"/>
  <c r="CL134"/>
  <c r="CK134"/>
  <c r="CJ134"/>
  <c r="CI134"/>
  <c r="CH134"/>
  <c r="CG134"/>
  <c r="CF134"/>
  <c r="CE134"/>
  <c r="CD134"/>
  <c r="CC134"/>
  <c r="CB134"/>
  <c r="CA134"/>
  <c r="BZ134"/>
  <c r="BY134"/>
  <c r="BX134"/>
  <c r="BW134"/>
  <c r="BV134"/>
  <c r="BU134"/>
  <c r="BT134"/>
  <c r="BS134"/>
  <c r="BR134"/>
  <c r="BQ134"/>
  <c r="BP134"/>
  <c r="BO134"/>
  <c r="BN134"/>
  <c r="BM134"/>
  <c r="BL134"/>
  <c r="BK134"/>
  <c r="BJ134"/>
  <c r="BI134"/>
  <c r="BH134"/>
  <c r="BG134"/>
  <c r="BF134"/>
  <c r="BE134"/>
  <c r="BD134"/>
  <c r="BC134"/>
  <c r="BB134"/>
  <c r="BA134"/>
  <c r="AZ134"/>
  <c r="AY134"/>
  <c r="AX134"/>
  <c r="AW134"/>
  <c r="AV134"/>
  <c r="AU134"/>
  <c r="AT134"/>
  <c r="AS134"/>
  <c r="AR134"/>
  <c r="AQ134"/>
  <c r="AP134"/>
  <c r="AO134"/>
  <c r="AN134"/>
  <c r="AM134"/>
  <c r="AL134"/>
  <c r="AK134"/>
  <c r="AJ134"/>
  <c r="AI134"/>
  <c r="AH134"/>
  <c r="AG134"/>
  <c r="AF134"/>
  <c r="AE134"/>
  <c r="AD134"/>
  <c r="AC134"/>
  <c r="AB134"/>
  <c r="AA134"/>
  <c r="Z134"/>
  <c r="Y134"/>
  <c r="X134"/>
  <c r="W134"/>
  <c r="V134"/>
  <c r="U134"/>
  <c r="T134"/>
  <c r="S134"/>
  <c r="R134"/>
  <c r="Q134"/>
  <c r="P134"/>
  <c r="O134"/>
  <c r="N134"/>
  <c r="M134"/>
  <c r="L134"/>
  <c r="K134"/>
  <c r="J134"/>
  <c r="I134"/>
  <c r="H134"/>
  <c r="FM133"/>
  <c r="FL133"/>
  <c r="FK133"/>
  <c r="FJ133"/>
  <c r="FI133"/>
  <c r="FH133"/>
  <c r="FG133"/>
  <c r="FF133"/>
  <c r="FE133"/>
  <c r="FD133"/>
  <c r="FC133"/>
  <c r="FB133"/>
  <c r="FA133"/>
  <c r="EZ133"/>
  <c r="EY133"/>
  <c r="EX133"/>
  <c r="EW133"/>
  <c r="EV133"/>
  <c r="EU133"/>
  <c r="ET133"/>
  <c r="ES133"/>
  <c r="ER133"/>
  <c r="EQ133"/>
  <c r="EP133"/>
  <c r="EO133"/>
  <c r="EN133"/>
  <c r="EM133"/>
  <c r="EL133"/>
  <c r="EK133"/>
  <c r="EJ133"/>
  <c r="EI133"/>
  <c r="EH133"/>
  <c r="EG133"/>
  <c r="EF133"/>
  <c r="EE133"/>
  <c r="ED133"/>
  <c r="EC133"/>
  <c r="EB133"/>
  <c r="EA133"/>
  <c r="DZ133"/>
  <c r="DY133"/>
  <c r="DX133"/>
  <c r="DW133"/>
  <c r="DV133"/>
  <c r="DU133"/>
  <c r="DT133"/>
  <c r="DS133"/>
  <c r="DR133"/>
  <c r="DQ133"/>
  <c r="DP133"/>
  <c r="DO133"/>
  <c r="DN133"/>
  <c r="DM133"/>
  <c r="DL133"/>
  <c r="DK133"/>
  <c r="DJ133"/>
  <c r="DI133"/>
  <c r="DH133"/>
  <c r="DG133"/>
  <c r="DF133"/>
  <c r="DE133"/>
  <c r="DD133"/>
  <c r="DC133"/>
  <c r="DB133"/>
  <c r="DA133"/>
  <c r="CZ133"/>
  <c r="CY133"/>
  <c r="CX133"/>
  <c r="CW133"/>
  <c r="CV133"/>
  <c r="CU133"/>
  <c r="CT133"/>
  <c r="CS133"/>
  <c r="CR133"/>
  <c r="CQ133"/>
  <c r="CP133"/>
  <c r="CO133"/>
  <c r="CN133"/>
  <c r="CM133"/>
  <c r="CL133"/>
  <c r="CK133"/>
  <c r="CJ133"/>
  <c r="CI133"/>
  <c r="CH133"/>
  <c r="CG133"/>
  <c r="CF133"/>
  <c r="CE133"/>
  <c r="CD133"/>
  <c r="CC133"/>
  <c r="CB133"/>
  <c r="CA133"/>
  <c r="BZ133"/>
  <c r="BY133"/>
  <c r="BX133"/>
  <c r="BW133"/>
  <c r="BV133"/>
  <c r="BU133"/>
  <c r="BT133"/>
  <c r="BS133"/>
  <c r="BR133"/>
  <c r="BQ133"/>
  <c r="BP133"/>
  <c r="BO133"/>
  <c r="BN133"/>
  <c r="BM133"/>
  <c r="BL133"/>
  <c r="BK133"/>
  <c r="BJ133"/>
  <c r="BI133"/>
  <c r="BH133"/>
  <c r="BG133"/>
  <c r="BF133"/>
  <c r="BE133"/>
  <c r="BD133"/>
  <c r="BC133"/>
  <c r="BB133"/>
  <c r="BA133"/>
  <c r="AZ133"/>
  <c r="AY133"/>
  <c r="AX133"/>
  <c r="AW133"/>
  <c r="AV133"/>
  <c r="AU133"/>
  <c r="AT133"/>
  <c r="AS133"/>
  <c r="AR133"/>
  <c r="AQ133"/>
  <c r="AP133"/>
  <c r="AO133"/>
  <c r="AN133"/>
  <c r="AM133"/>
  <c r="AL133"/>
  <c r="AK133"/>
  <c r="AJ133"/>
  <c r="AI133"/>
  <c r="AH133"/>
  <c r="AG133"/>
  <c r="AF133"/>
  <c r="AE133"/>
  <c r="AD133"/>
  <c r="AC133"/>
  <c r="AB133"/>
  <c r="AA133"/>
  <c r="Z133"/>
  <c r="Y133"/>
  <c r="X133"/>
  <c r="W133"/>
  <c r="V133"/>
  <c r="U133"/>
  <c r="T133"/>
  <c r="S133"/>
  <c r="R133"/>
  <c r="Q133"/>
  <c r="P133"/>
  <c r="O133"/>
  <c r="N133"/>
  <c r="M133"/>
  <c r="L133"/>
  <c r="K133"/>
  <c r="J133"/>
  <c r="I133"/>
  <c r="H133"/>
  <c r="FM121"/>
  <c r="FL121"/>
  <c r="FK121"/>
  <c r="FJ121"/>
  <c r="FI121"/>
  <c r="FH121"/>
  <c r="FG121"/>
  <c r="FF121"/>
  <c r="FE121"/>
  <c r="FD121"/>
  <c r="FC121"/>
  <c r="FB121"/>
  <c r="FA121"/>
  <c r="EZ121"/>
  <c r="EY121"/>
  <c r="EX121"/>
  <c r="EW121"/>
  <c r="EV121"/>
  <c r="EU121"/>
  <c r="ET121"/>
  <c r="ES121"/>
  <c r="ER121"/>
  <c r="EQ121"/>
  <c r="EP121"/>
  <c r="EO121"/>
  <c r="EN121"/>
  <c r="EM121"/>
  <c r="EL121"/>
  <c r="EK121"/>
  <c r="EJ121"/>
  <c r="EI121"/>
  <c r="EH121"/>
  <c r="EG121"/>
  <c r="EF121"/>
  <c r="EE121"/>
  <c r="ED121"/>
  <c r="EC121"/>
  <c r="EB121"/>
  <c r="EA121"/>
  <c r="DZ121"/>
  <c r="DY121"/>
  <c r="DX121"/>
  <c r="DW121"/>
  <c r="DV121"/>
  <c r="DU121"/>
  <c r="DT121"/>
  <c r="DS121"/>
  <c r="DR121"/>
  <c r="DQ121"/>
  <c r="DP121"/>
  <c r="DO121"/>
  <c r="DN121"/>
  <c r="DM121"/>
  <c r="DL121"/>
  <c r="DK121"/>
  <c r="DJ121"/>
  <c r="DI121"/>
  <c r="DH121"/>
  <c r="DG121"/>
  <c r="DF121"/>
  <c r="DE121"/>
  <c r="DD121"/>
  <c r="DC121"/>
  <c r="DB121"/>
  <c r="DA121"/>
  <c r="CZ121"/>
  <c r="CY121"/>
  <c r="CX121"/>
  <c r="CW121"/>
  <c r="CV121"/>
  <c r="CU121"/>
  <c r="CT121"/>
  <c r="CS121"/>
  <c r="CR121"/>
  <c r="CQ121"/>
  <c r="CP121"/>
  <c r="CO121"/>
  <c r="CN121"/>
  <c r="CM121"/>
  <c r="CL121"/>
  <c r="CK121"/>
  <c r="CJ121"/>
  <c r="CI121"/>
  <c r="CH121"/>
  <c r="CG121"/>
  <c r="CF121"/>
  <c r="CE121"/>
  <c r="CD121"/>
  <c r="CC121"/>
  <c r="CB121"/>
  <c r="CA121"/>
  <c r="BZ121"/>
  <c r="BY121"/>
  <c r="BX121"/>
  <c r="BW121"/>
  <c r="BV121"/>
  <c r="BU121"/>
  <c r="BT121"/>
  <c r="BS121"/>
  <c r="BR121"/>
  <c r="BQ121"/>
  <c r="BP121"/>
  <c r="BO121"/>
  <c r="BN121"/>
  <c r="BM121"/>
  <c r="BL121"/>
  <c r="BK121"/>
  <c r="BJ121"/>
  <c r="BI121"/>
  <c r="BH121"/>
  <c r="BG121"/>
  <c r="BF121"/>
  <c r="BE121"/>
  <c r="BD121"/>
  <c r="BC121"/>
  <c r="BB121"/>
  <c r="BA121"/>
  <c r="AZ121"/>
  <c r="AY121"/>
  <c r="AX121"/>
  <c r="AW121"/>
  <c r="AV121"/>
  <c r="AU121"/>
  <c r="AT121"/>
  <c r="AS121"/>
  <c r="AR121"/>
  <c r="AQ121"/>
  <c r="AP121"/>
  <c r="AO121"/>
  <c r="AN121"/>
  <c r="AM121"/>
  <c r="AL121"/>
  <c r="AK121"/>
  <c r="AJ121"/>
  <c r="AI121"/>
  <c r="AH121"/>
  <c r="AG121"/>
  <c r="AF121"/>
  <c r="AE121"/>
  <c r="AD121"/>
  <c r="AC121"/>
  <c r="AB121"/>
  <c r="AA121"/>
  <c r="Z121"/>
  <c r="Y121"/>
  <c r="X121"/>
  <c r="W121"/>
  <c r="V121"/>
  <c r="U121"/>
  <c r="T121"/>
  <c r="S121"/>
  <c r="R121"/>
  <c r="Q121"/>
  <c r="P121"/>
  <c r="O121"/>
  <c r="N121"/>
  <c r="M121"/>
  <c r="L121"/>
  <c r="K121"/>
  <c r="J121"/>
  <c r="I121"/>
  <c r="H121"/>
  <c r="FM117"/>
  <c r="FM118" s="1"/>
  <c r="FM120" s="1"/>
  <c r="FL117"/>
  <c r="FL118" s="1"/>
  <c r="FL120" s="1"/>
  <c r="FK117"/>
  <c r="FK118" s="1"/>
  <c r="FK120" s="1"/>
  <c r="FJ117"/>
  <c r="FJ118" s="1"/>
  <c r="FJ120" s="1"/>
  <c r="FI117"/>
  <c r="FI118" s="1"/>
  <c r="FI120" s="1"/>
  <c r="FH117"/>
  <c r="FH118" s="1"/>
  <c r="FH120" s="1"/>
  <c r="FG117"/>
  <c r="FG118" s="1"/>
  <c r="FG120" s="1"/>
  <c r="FF117"/>
  <c r="FF118" s="1"/>
  <c r="FF120" s="1"/>
  <c r="FE117"/>
  <c r="FE118" s="1"/>
  <c r="FE120" s="1"/>
  <c r="FD117"/>
  <c r="FD118" s="1"/>
  <c r="FD120" s="1"/>
  <c r="FC117"/>
  <c r="FC118" s="1"/>
  <c r="FC120" s="1"/>
  <c r="FB117"/>
  <c r="FB118" s="1"/>
  <c r="FB120" s="1"/>
  <c r="FA117"/>
  <c r="FA118" s="1"/>
  <c r="FA120" s="1"/>
  <c r="EZ117"/>
  <c r="EZ118" s="1"/>
  <c r="EZ120" s="1"/>
  <c r="EY117"/>
  <c r="EY118" s="1"/>
  <c r="EY120" s="1"/>
  <c r="EX117"/>
  <c r="EX118" s="1"/>
  <c r="EX120" s="1"/>
  <c r="EW117"/>
  <c r="EW118" s="1"/>
  <c r="EW120" s="1"/>
  <c r="EV117"/>
  <c r="EV118" s="1"/>
  <c r="EV120" s="1"/>
  <c r="EU117"/>
  <c r="EU118" s="1"/>
  <c r="EU120" s="1"/>
  <c r="ET117"/>
  <c r="ET118" s="1"/>
  <c r="ET120" s="1"/>
  <c r="ES117"/>
  <c r="ES118" s="1"/>
  <c r="ES120" s="1"/>
  <c r="ER117"/>
  <c r="ER118" s="1"/>
  <c r="ER120" s="1"/>
  <c r="EQ117"/>
  <c r="EQ118" s="1"/>
  <c r="EQ120" s="1"/>
  <c r="EP117"/>
  <c r="EP118" s="1"/>
  <c r="EP120" s="1"/>
  <c r="EO117"/>
  <c r="EO118" s="1"/>
  <c r="EO120" s="1"/>
  <c r="EN117"/>
  <c r="EN118" s="1"/>
  <c r="EN120" s="1"/>
  <c r="EM117"/>
  <c r="EM118" s="1"/>
  <c r="EM120" s="1"/>
  <c r="EL117"/>
  <c r="EL118" s="1"/>
  <c r="EL120" s="1"/>
  <c r="EK117"/>
  <c r="EK118" s="1"/>
  <c r="EK120" s="1"/>
  <c r="EJ117"/>
  <c r="EJ118" s="1"/>
  <c r="EJ120" s="1"/>
  <c r="EI117"/>
  <c r="EI118" s="1"/>
  <c r="EI120" s="1"/>
  <c r="EH117"/>
  <c r="EH118" s="1"/>
  <c r="EH120" s="1"/>
  <c r="EG117"/>
  <c r="EG118" s="1"/>
  <c r="EG120" s="1"/>
  <c r="EF117"/>
  <c r="EF118" s="1"/>
  <c r="EF120" s="1"/>
  <c r="EE117"/>
  <c r="EE118" s="1"/>
  <c r="EE120" s="1"/>
  <c r="ED117"/>
  <c r="ED118" s="1"/>
  <c r="ED120" s="1"/>
  <c r="EC117"/>
  <c r="EC118" s="1"/>
  <c r="EC120" s="1"/>
  <c r="EB117"/>
  <c r="EB118" s="1"/>
  <c r="EB120" s="1"/>
  <c r="EA117"/>
  <c r="EA118" s="1"/>
  <c r="EA120" s="1"/>
  <c r="DZ117"/>
  <c r="DZ118" s="1"/>
  <c r="DZ120" s="1"/>
  <c r="DY117"/>
  <c r="DY118" s="1"/>
  <c r="DY120" s="1"/>
  <c r="DX117"/>
  <c r="DX118" s="1"/>
  <c r="DX120" s="1"/>
  <c r="DW117"/>
  <c r="DW118" s="1"/>
  <c r="DW120" s="1"/>
  <c r="DV117"/>
  <c r="DV118" s="1"/>
  <c r="DV120" s="1"/>
  <c r="DU117"/>
  <c r="DU118" s="1"/>
  <c r="DU120" s="1"/>
  <c r="DT117"/>
  <c r="DT118" s="1"/>
  <c r="DT120" s="1"/>
  <c r="DS117"/>
  <c r="DS118" s="1"/>
  <c r="DS120" s="1"/>
  <c r="DR117"/>
  <c r="DR118" s="1"/>
  <c r="DR120" s="1"/>
  <c r="DQ117"/>
  <c r="DQ118" s="1"/>
  <c r="DQ120" s="1"/>
  <c r="DP117"/>
  <c r="DP118" s="1"/>
  <c r="DP120" s="1"/>
  <c r="DO117"/>
  <c r="DO118" s="1"/>
  <c r="DO120" s="1"/>
  <c r="DN117"/>
  <c r="DN118" s="1"/>
  <c r="DN120" s="1"/>
  <c r="DM117"/>
  <c r="DM118" s="1"/>
  <c r="DM120" s="1"/>
  <c r="DL117"/>
  <c r="DL118" s="1"/>
  <c r="DL120" s="1"/>
  <c r="DK117"/>
  <c r="DK118" s="1"/>
  <c r="DK120" s="1"/>
  <c r="DJ117"/>
  <c r="DJ118" s="1"/>
  <c r="DJ120" s="1"/>
  <c r="DI117"/>
  <c r="DI118" s="1"/>
  <c r="DI120" s="1"/>
  <c r="DH117"/>
  <c r="DH118" s="1"/>
  <c r="DH120" s="1"/>
  <c r="DG117"/>
  <c r="DG118" s="1"/>
  <c r="DG120" s="1"/>
  <c r="DF117"/>
  <c r="DF118" s="1"/>
  <c r="DF120" s="1"/>
  <c r="DE117"/>
  <c r="DE118" s="1"/>
  <c r="DE120" s="1"/>
  <c r="DD117"/>
  <c r="DD118" s="1"/>
  <c r="DD120" s="1"/>
  <c r="DC117"/>
  <c r="DC118" s="1"/>
  <c r="DC120" s="1"/>
  <c r="DB117"/>
  <c r="DB118" s="1"/>
  <c r="DB120" s="1"/>
  <c r="DA117"/>
  <c r="DA118" s="1"/>
  <c r="DA120" s="1"/>
  <c r="CZ117"/>
  <c r="CZ118" s="1"/>
  <c r="CZ120" s="1"/>
  <c r="CY117"/>
  <c r="CY118" s="1"/>
  <c r="CY120" s="1"/>
  <c r="CX117"/>
  <c r="CX118" s="1"/>
  <c r="CX120" s="1"/>
  <c r="CW117"/>
  <c r="CW118" s="1"/>
  <c r="CW120" s="1"/>
  <c r="CV117"/>
  <c r="CV118" s="1"/>
  <c r="CV120" s="1"/>
  <c r="CU117"/>
  <c r="CU118" s="1"/>
  <c r="CU120" s="1"/>
  <c r="CT117"/>
  <c r="CT118" s="1"/>
  <c r="CT120" s="1"/>
  <c r="CS117"/>
  <c r="CS118" s="1"/>
  <c r="CS120" s="1"/>
  <c r="CR117"/>
  <c r="CR118" s="1"/>
  <c r="CR120" s="1"/>
  <c r="CQ117"/>
  <c r="CQ118" s="1"/>
  <c r="CQ120" s="1"/>
  <c r="CP117"/>
  <c r="CP118" s="1"/>
  <c r="CP120" s="1"/>
  <c r="CO117"/>
  <c r="CO118" s="1"/>
  <c r="CO120" s="1"/>
  <c r="CN117"/>
  <c r="CN118" s="1"/>
  <c r="CN120" s="1"/>
  <c r="CM117"/>
  <c r="CM118" s="1"/>
  <c r="CM120" s="1"/>
  <c r="CL117"/>
  <c r="CL118" s="1"/>
  <c r="CL120" s="1"/>
  <c r="CK117"/>
  <c r="CK118" s="1"/>
  <c r="CK120" s="1"/>
  <c r="CJ117"/>
  <c r="CJ118" s="1"/>
  <c r="CJ120" s="1"/>
  <c r="CI117"/>
  <c r="CI118" s="1"/>
  <c r="CI120" s="1"/>
  <c r="CH117"/>
  <c r="CH118" s="1"/>
  <c r="CH120" s="1"/>
  <c r="CG117"/>
  <c r="CG118" s="1"/>
  <c r="CG120" s="1"/>
  <c r="CF117"/>
  <c r="CF118" s="1"/>
  <c r="CF120" s="1"/>
  <c r="CE117"/>
  <c r="CE118" s="1"/>
  <c r="CE120" s="1"/>
  <c r="CD117"/>
  <c r="CD118" s="1"/>
  <c r="CD120" s="1"/>
  <c r="CC117"/>
  <c r="CC118" s="1"/>
  <c r="CC120" s="1"/>
  <c r="CB117"/>
  <c r="CB118" s="1"/>
  <c r="CB120" s="1"/>
  <c r="CA117"/>
  <c r="CA118" s="1"/>
  <c r="CA120" s="1"/>
  <c r="BZ117"/>
  <c r="BZ118" s="1"/>
  <c r="BZ120" s="1"/>
  <c r="BY117"/>
  <c r="BY118" s="1"/>
  <c r="BY120" s="1"/>
  <c r="BX117"/>
  <c r="BX118" s="1"/>
  <c r="BX120" s="1"/>
  <c r="BW117"/>
  <c r="BW118" s="1"/>
  <c r="BW120" s="1"/>
  <c r="BV117"/>
  <c r="BV118" s="1"/>
  <c r="BV120" s="1"/>
  <c r="BU117"/>
  <c r="BU118" s="1"/>
  <c r="BU120" s="1"/>
  <c r="BT117"/>
  <c r="BT118" s="1"/>
  <c r="BT120" s="1"/>
  <c r="BS117"/>
  <c r="BS118" s="1"/>
  <c r="BS120" s="1"/>
  <c r="BR117"/>
  <c r="BR118" s="1"/>
  <c r="BR120" s="1"/>
  <c r="BQ117"/>
  <c r="BQ118" s="1"/>
  <c r="BQ120" s="1"/>
  <c r="BP117"/>
  <c r="BP118" s="1"/>
  <c r="BP120" s="1"/>
  <c r="BO117"/>
  <c r="BO118" s="1"/>
  <c r="BO120" s="1"/>
  <c r="BN117"/>
  <c r="BN118" s="1"/>
  <c r="BN120" s="1"/>
  <c r="BM117"/>
  <c r="BM118" s="1"/>
  <c r="BM120" s="1"/>
  <c r="BL117"/>
  <c r="BL118" s="1"/>
  <c r="BL120" s="1"/>
  <c r="BK117"/>
  <c r="BK118" s="1"/>
  <c r="BK120" s="1"/>
  <c r="BJ117"/>
  <c r="BJ118" s="1"/>
  <c r="BJ120" s="1"/>
  <c r="BI117"/>
  <c r="BI118" s="1"/>
  <c r="BI120" s="1"/>
  <c r="BH117"/>
  <c r="BH118" s="1"/>
  <c r="BH120" s="1"/>
  <c r="BG117"/>
  <c r="BG118" s="1"/>
  <c r="BG120" s="1"/>
  <c r="BF117"/>
  <c r="BF118" s="1"/>
  <c r="BF120" s="1"/>
  <c r="BE117"/>
  <c r="BE118" s="1"/>
  <c r="BE120" s="1"/>
  <c r="BD117"/>
  <c r="BD118" s="1"/>
  <c r="BD120" s="1"/>
  <c r="BC117"/>
  <c r="BC118" s="1"/>
  <c r="BC120" s="1"/>
  <c r="BB117"/>
  <c r="BB118" s="1"/>
  <c r="BB120" s="1"/>
  <c r="BA117"/>
  <c r="BA118" s="1"/>
  <c r="BA120" s="1"/>
  <c r="AZ117"/>
  <c r="AZ118" s="1"/>
  <c r="AZ120" s="1"/>
  <c r="AY117"/>
  <c r="AY118" s="1"/>
  <c r="AY120" s="1"/>
  <c r="AX117"/>
  <c r="AX118" s="1"/>
  <c r="AX120" s="1"/>
  <c r="AW117"/>
  <c r="AW118" s="1"/>
  <c r="AW120" s="1"/>
  <c r="AV117"/>
  <c r="AV118" s="1"/>
  <c r="AV120" s="1"/>
  <c r="AU117"/>
  <c r="AU118" s="1"/>
  <c r="AU120" s="1"/>
  <c r="AT117"/>
  <c r="AT118" s="1"/>
  <c r="AT120" s="1"/>
  <c r="AS117"/>
  <c r="AS118" s="1"/>
  <c r="AS120" s="1"/>
  <c r="AR117"/>
  <c r="AR118" s="1"/>
  <c r="AR120" s="1"/>
  <c r="AQ117"/>
  <c r="AQ118" s="1"/>
  <c r="AQ120" s="1"/>
  <c r="AP117"/>
  <c r="AP118" s="1"/>
  <c r="AP120" s="1"/>
  <c r="AO117"/>
  <c r="AO118" s="1"/>
  <c r="AO120" s="1"/>
  <c r="AN117"/>
  <c r="AN118" s="1"/>
  <c r="AN120" s="1"/>
  <c r="AM117"/>
  <c r="AM118" s="1"/>
  <c r="AM120" s="1"/>
  <c r="AL117"/>
  <c r="AL118" s="1"/>
  <c r="AL120" s="1"/>
  <c r="AK117"/>
  <c r="AK118" s="1"/>
  <c r="AK120" s="1"/>
  <c r="AJ117"/>
  <c r="AJ118" s="1"/>
  <c r="AJ120" s="1"/>
  <c r="AI117"/>
  <c r="AI118" s="1"/>
  <c r="AI120" s="1"/>
  <c r="AH117"/>
  <c r="AH118" s="1"/>
  <c r="AH120" s="1"/>
  <c r="AG117"/>
  <c r="AG118" s="1"/>
  <c r="AG120" s="1"/>
  <c r="AF117"/>
  <c r="AF118" s="1"/>
  <c r="AF120" s="1"/>
  <c r="AE117"/>
  <c r="AE118" s="1"/>
  <c r="AE120" s="1"/>
  <c r="AD117"/>
  <c r="AD118" s="1"/>
  <c r="AD120" s="1"/>
  <c r="AC117"/>
  <c r="AC118" s="1"/>
  <c r="AC120" s="1"/>
  <c r="AB117"/>
  <c r="AB118" s="1"/>
  <c r="AB120" s="1"/>
  <c r="AA117"/>
  <c r="AA118" s="1"/>
  <c r="AA120" s="1"/>
  <c r="Z117"/>
  <c r="Z118" s="1"/>
  <c r="Z120" s="1"/>
  <c r="Y117"/>
  <c r="Y118" s="1"/>
  <c r="Y120" s="1"/>
  <c r="X117"/>
  <c r="X118" s="1"/>
  <c r="X120" s="1"/>
  <c r="W117"/>
  <c r="W118" s="1"/>
  <c r="W120" s="1"/>
  <c r="V117"/>
  <c r="V118" s="1"/>
  <c r="V120" s="1"/>
  <c r="U117"/>
  <c r="U118" s="1"/>
  <c r="U120" s="1"/>
  <c r="T117"/>
  <c r="T118" s="1"/>
  <c r="T120" s="1"/>
  <c r="S117"/>
  <c r="S118" s="1"/>
  <c r="S120" s="1"/>
  <c r="R117"/>
  <c r="R118" s="1"/>
  <c r="R120" s="1"/>
  <c r="Q117"/>
  <c r="Q118" s="1"/>
  <c r="Q120" s="1"/>
  <c r="P117"/>
  <c r="P118" s="1"/>
  <c r="P120" s="1"/>
  <c r="O117"/>
  <c r="O118" s="1"/>
  <c r="O120" s="1"/>
  <c r="N117"/>
  <c r="N118" s="1"/>
  <c r="N120" s="1"/>
  <c r="M117"/>
  <c r="M118" s="1"/>
  <c r="M120" s="1"/>
  <c r="L117"/>
  <c r="L118" s="1"/>
  <c r="L120" s="1"/>
  <c r="K117"/>
  <c r="K118" s="1"/>
  <c r="K120" s="1"/>
  <c r="J117"/>
  <c r="J118" s="1"/>
  <c r="J120" s="1"/>
  <c r="I117"/>
  <c r="I118" s="1"/>
  <c r="I120" s="1"/>
  <c r="H117"/>
  <c r="H118" s="1"/>
  <c r="H120" s="1"/>
  <c r="FM112"/>
  <c r="FL112"/>
  <c r="FK112"/>
  <c r="FJ112"/>
  <c r="FI112"/>
  <c r="FH112"/>
  <c r="FG112"/>
  <c r="FF112"/>
  <c r="FE112"/>
  <c r="FD112"/>
  <c r="FC112"/>
  <c r="FB112"/>
  <c r="FA112"/>
  <c r="EZ112"/>
  <c r="EY112"/>
  <c r="EX112"/>
  <c r="EW112"/>
  <c r="EV112"/>
  <c r="EU112"/>
  <c r="ET112"/>
  <c r="ES112"/>
  <c r="ER112"/>
  <c r="EQ112"/>
  <c r="EP112"/>
  <c r="EO112"/>
  <c r="EN112"/>
  <c r="EM112"/>
  <c r="EL112"/>
  <c r="EK112"/>
  <c r="EJ112"/>
  <c r="EI112"/>
  <c r="EH112"/>
  <c r="EG112"/>
  <c r="EF112"/>
  <c r="EE112"/>
  <c r="ED112"/>
  <c r="EC112"/>
  <c r="EB112"/>
  <c r="EA112"/>
  <c r="DZ112"/>
  <c r="DY112"/>
  <c r="DX112"/>
  <c r="DW112"/>
  <c r="DV112"/>
  <c r="DU112"/>
  <c r="DT112"/>
  <c r="DS112"/>
  <c r="DR112"/>
  <c r="DQ112"/>
  <c r="DP112"/>
  <c r="DO112"/>
  <c r="DN112"/>
  <c r="DM112"/>
  <c r="DL112"/>
  <c r="DK112"/>
  <c r="DJ112"/>
  <c r="DI112"/>
  <c r="DH112"/>
  <c r="DG112"/>
  <c r="DF112"/>
  <c r="DE112"/>
  <c r="DD112"/>
  <c r="DC112"/>
  <c r="DB112"/>
  <c r="DA112"/>
  <c r="CZ112"/>
  <c r="CY112"/>
  <c r="CX112"/>
  <c r="CW112"/>
  <c r="CV112"/>
  <c r="CU112"/>
  <c r="CT112"/>
  <c r="CS112"/>
  <c r="CR112"/>
  <c r="CQ112"/>
  <c r="CP112"/>
  <c r="CO112"/>
  <c r="CN112"/>
  <c r="CM112"/>
  <c r="CL112"/>
  <c r="CK112"/>
  <c r="CJ112"/>
  <c r="CI112"/>
  <c r="CH112"/>
  <c r="CG112"/>
  <c r="CF112"/>
  <c r="CE112"/>
  <c r="CD112"/>
  <c r="CC112"/>
  <c r="CB112"/>
  <c r="CA112"/>
  <c r="BZ112"/>
  <c r="BY112"/>
  <c r="BX112"/>
  <c r="BW112"/>
  <c r="BV112"/>
  <c r="BU112"/>
  <c r="BT112"/>
  <c r="BS112"/>
  <c r="BR112"/>
  <c r="BQ112"/>
  <c r="BP112"/>
  <c r="BO112"/>
  <c r="BN112"/>
  <c r="BM112"/>
  <c r="BL112"/>
  <c r="BK112"/>
  <c r="BJ112"/>
  <c r="BI112"/>
  <c r="BH112"/>
  <c r="BG112"/>
  <c r="BF112"/>
  <c r="BE112"/>
  <c r="BD112"/>
  <c r="BC112"/>
  <c r="BB112"/>
  <c r="BA112"/>
  <c r="AZ112"/>
  <c r="AY112"/>
  <c r="AX112"/>
  <c r="AW112"/>
  <c r="AV112"/>
  <c r="AU112"/>
  <c r="AT112"/>
  <c r="AS112"/>
  <c r="AR112"/>
  <c r="AQ112"/>
  <c r="AP112"/>
  <c r="AO112"/>
  <c r="AN112"/>
  <c r="AM112"/>
  <c r="AL112"/>
  <c r="AK112"/>
  <c r="AJ112"/>
  <c r="AI112"/>
  <c r="AH112"/>
  <c r="AG112"/>
  <c r="AF112"/>
  <c r="AE112"/>
  <c r="AD112"/>
  <c r="AC112"/>
  <c r="AB112"/>
  <c r="AA112"/>
  <c r="Z112"/>
  <c r="Y112"/>
  <c r="X112"/>
  <c r="W112"/>
  <c r="V112"/>
  <c r="U112"/>
  <c r="T112"/>
  <c r="S112"/>
  <c r="R112"/>
  <c r="Q112"/>
  <c r="P112"/>
  <c r="O112"/>
  <c r="N112"/>
  <c r="M112"/>
  <c r="L112"/>
  <c r="K112"/>
  <c r="J112"/>
  <c r="I112"/>
  <c r="H112"/>
  <c r="FJ110"/>
  <c r="FJ113" s="1"/>
  <c r="FF110"/>
  <c r="FF113" s="1"/>
  <c r="FB110"/>
  <c r="FB113" s="1"/>
  <c r="EX110"/>
  <c r="EX113" s="1"/>
  <c r="ET110"/>
  <c r="ET113" s="1"/>
  <c r="EP110"/>
  <c r="EP113" s="1"/>
  <c r="EL110"/>
  <c r="EL113" s="1"/>
  <c r="EH110"/>
  <c r="EH113" s="1"/>
  <c r="ED110"/>
  <c r="ED113" s="1"/>
  <c r="DZ110"/>
  <c r="DZ113" s="1"/>
  <c r="DV110"/>
  <c r="DV113" s="1"/>
  <c r="DR110"/>
  <c r="DR113" s="1"/>
  <c r="DN110"/>
  <c r="DN113" s="1"/>
  <c r="DJ110"/>
  <c r="DJ113" s="1"/>
  <c r="DF110"/>
  <c r="DF113" s="1"/>
  <c r="DB110"/>
  <c r="DB113" s="1"/>
  <c r="CX110"/>
  <c r="CX113" s="1"/>
  <c r="CT110"/>
  <c r="CT113" s="1"/>
  <c r="CP110"/>
  <c r="CP113" s="1"/>
  <c r="CL110"/>
  <c r="CL113" s="1"/>
  <c r="CH110"/>
  <c r="CH113" s="1"/>
  <c r="CD110"/>
  <c r="CD113" s="1"/>
  <c r="BZ110"/>
  <c r="BZ113" s="1"/>
  <c r="BV110"/>
  <c r="BV113" s="1"/>
  <c r="BR110"/>
  <c r="BR113" s="1"/>
  <c r="BN110"/>
  <c r="BN113" s="1"/>
  <c r="BJ110"/>
  <c r="BJ113" s="1"/>
  <c r="BF110"/>
  <c r="BF113" s="1"/>
  <c r="BB110"/>
  <c r="BB113" s="1"/>
  <c r="AX110"/>
  <c r="AX113" s="1"/>
  <c r="AT110"/>
  <c r="AT113" s="1"/>
  <c r="AP110"/>
  <c r="AP113" s="1"/>
  <c r="AL110"/>
  <c r="AL113" s="1"/>
  <c r="AH110"/>
  <c r="AH113" s="1"/>
  <c r="AD110"/>
  <c r="AD113" s="1"/>
  <c r="Z110"/>
  <c r="Z113" s="1"/>
  <c r="V110"/>
  <c r="V113" s="1"/>
  <c r="R110"/>
  <c r="R113" s="1"/>
  <c r="N110"/>
  <c r="N113" s="1"/>
  <c r="J110"/>
  <c r="J113" s="1"/>
  <c r="FM109"/>
  <c r="FM110" s="1"/>
  <c r="FM113" s="1"/>
  <c r="FL109"/>
  <c r="FL110" s="1"/>
  <c r="FL113" s="1"/>
  <c r="FK109"/>
  <c r="FK110" s="1"/>
  <c r="FK113" s="1"/>
  <c r="FJ109"/>
  <c r="FI109"/>
  <c r="FI110" s="1"/>
  <c r="FI113" s="1"/>
  <c r="FH109"/>
  <c r="FH110" s="1"/>
  <c r="FH113" s="1"/>
  <c r="FG109"/>
  <c r="FG110" s="1"/>
  <c r="FG113" s="1"/>
  <c r="FF109"/>
  <c r="FE109"/>
  <c r="FE110" s="1"/>
  <c r="FE113" s="1"/>
  <c r="FD109"/>
  <c r="FD110" s="1"/>
  <c r="FD113" s="1"/>
  <c r="FC109"/>
  <c r="FC110" s="1"/>
  <c r="FC113" s="1"/>
  <c r="FB109"/>
  <c r="FA109"/>
  <c r="FA110" s="1"/>
  <c r="FA113" s="1"/>
  <c r="EZ109"/>
  <c r="EZ110" s="1"/>
  <c r="EZ113" s="1"/>
  <c r="EY109"/>
  <c r="EY110" s="1"/>
  <c r="EY113" s="1"/>
  <c r="EX109"/>
  <c r="EW109"/>
  <c r="EW110" s="1"/>
  <c r="EW113" s="1"/>
  <c r="EV109"/>
  <c r="EV110" s="1"/>
  <c r="EV113" s="1"/>
  <c r="EU109"/>
  <c r="EU110" s="1"/>
  <c r="EU113" s="1"/>
  <c r="ET109"/>
  <c r="ES109"/>
  <c r="ES110" s="1"/>
  <c r="ES113" s="1"/>
  <c r="ER109"/>
  <c r="ER110" s="1"/>
  <c r="ER113" s="1"/>
  <c r="EQ109"/>
  <c r="EQ110" s="1"/>
  <c r="EQ113" s="1"/>
  <c r="EP109"/>
  <c r="EO109"/>
  <c r="EO110" s="1"/>
  <c r="EO113" s="1"/>
  <c r="EN109"/>
  <c r="EN110" s="1"/>
  <c r="EN113" s="1"/>
  <c r="EM109"/>
  <c r="EM110" s="1"/>
  <c r="EM113" s="1"/>
  <c r="EL109"/>
  <c r="EK109"/>
  <c r="EK110" s="1"/>
  <c r="EK113" s="1"/>
  <c r="EJ109"/>
  <c r="EJ110" s="1"/>
  <c r="EJ113" s="1"/>
  <c r="EI109"/>
  <c r="EI110" s="1"/>
  <c r="EI113" s="1"/>
  <c r="EH109"/>
  <c r="EG109"/>
  <c r="EG110" s="1"/>
  <c r="EG113" s="1"/>
  <c r="EF109"/>
  <c r="EF110" s="1"/>
  <c r="EF113" s="1"/>
  <c r="EE109"/>
  <c r="EE110" s="1"/>
  <c r="EE113" s="1"/>
  <c r="ED109"/>
  <c r="EC109"/>
  <c r="EC110" s="1"/>
  <c r="EC113" s="1"/>
  <c r="EB109"/>
  <c r="EB110" s="1"/>
  <c r="EB113" s="1"/>
  <c r="EA109"/>
  <c r="EA110" s="1"/>
  <c r="EA113" s="1"/>
  <c r="DZ109"/>
  <c r="DY109"/>
  <c r="DY110" s="1"/>
  <c r="DY113" s="1"/>
  <c r="DX109"/>
  <c r="DX110" s="1"/>
  <c r="DX113" s="1"/>
  <c r="DW109"/>
  <c r="DW110" s="1"/>
  <c r="DW113" s="1"/>
  <c r="DV109"/>
  <c r="DU109"/>
  <c r="DU110" s="1"/>
  <c r="DU113" s="1"/>
  <c r="DT109"/>
  <c r="DT110" s="1"/>
  <c r="DT113" s="1"/>
  <c r="DS109"/>
  <c r="DS110" s="1"/>
  <c r="DS113" s="1"/>
  <c r="DR109"/>
  <c r="DQ109"/>
  <c r="DQ110" s="1"/>
  <c r="DQ113" s="1"/>
  <c r="DP109"/>
  <c r="DP110" s="1"/>
  <c r="DP113" s="1"/>
  <c r="DO109"/>
  <c r="DO110" s="1"/>
  <c r="DO113" s="1"/>
  <c r="DN109"/>
  <c r="DM109"/>
  <c r="DM110" s="1"/>
  <c r="DM113" s="1"/>
  <c r="DL109"/>
  <c r="DL110" s="1"/>
  <c r="DL113" s="1"/>
  <c r="DK109"/>
  <c r="DK110" s="1"/>
  <c r="DK113" s="1"/>
  <c r="DJ109"/>
  <c r="DI109"/>
  <c r="DI110" s="1"/>
  <c r="DI113" s="1"/>
  <c r="DH109"/>
  <c r="DH110" s="1"/>
  <c r="DH113" s="1"/>
  <c r="DG109"/>
  <c r="DG110" s="1"/>
  <c r="DG113" s="1"/>
  <c r="DF109"/>
  <c r="DE109"/>
  <c r="DE110" s="1"/>
  <c r="DE113" s="1"/>
  <c r="DD109"/>
  <c r="DD110" s="1"/>
  <c r="DD113" s="1"/>
  <c r="DC109"/>
  <c r="DC110" s="1"/>
  <c r="DC113" s="1"/>
  <c r="DB109"/>
  <c r="DA109"/>
  <c r="DA110" s="1"/>
  <c r="DA113" s="1"/>
  <c r="CZ109"/>
  <c r="CZ110" s="1"/>
  <c r="CZ113" s="1"/>
  <c r="CY109"/>
  <c r="CY110" s="1"/>
  <c r="CY113" s="1"/>
  <c r="CX109"/>
  <c r="CW109"/>
  <c r="CW110" s="1"/>
  <c r="CW113" s="1"/>
  <c r="CV109"/>
  <c r="CV110" s="1"/>
  <c r="CV113" s="1"/>
  <c r="CU109"/>
  <c r="CU110" s="1"/>
  <c r="CU113" s="1"/>
  <c r="CT109"/>
  <c r="CS109"/>
  <c r="CS110" s="1"/>
  <c r="CS113" s="1"/>
  <c r="CR109"/>
  <c r="CR110" s="1"/>
  <c r="CR113" s="1"/>
  <c r="CQ109"/>
  <c r="CQ110" s="1"/>
  <c r="CQ113" s="1"/>
  <c r="CP109"/>
  <c r="CO109"/>
  <c r="CO110" s="1"/>
  <c r="CO113" s="1"/>
  <c r="CN109"/>
  <c r="CN110" s="1"/>
  <c r="CN113" s="1"/>
  <c r="CM109"/>
  <c r="CM110" s="1"/>
  <c r="CM113" s="1"/>
  <c r="CL109"/>
  <c r="CK109"/>
  <c r="CK110" s="1"/>
  <c r="CK113" s="1"/>
  <c r="CJ109"/>
  <c r="CJ110" s="1"/>
  <c r="CJ113" s="1"/>
  <c r="CI109"/>
  <c r="CI110" s="1"/>
  <c r="CI113" s="1"/>
  <c r="CH109"/>
  <c r="CG109"/>
  <c r="CG110" s="1"/>
  <c r="CG113" s="1"/>
  <c r="CF109"/>
  <c r="CF110" s="1"/>
  <c r="CF113" s="1"/>
  <c r="CE109"/>
  <c r="CE110" s="1"/>
  <c r="CE113" s="1"/>
  <c r="CD109"/>
  <c r="CC109"/>
  <c r="CC110" s="1"/>
  <c r="CC113" s="1"/>
  <c r="CB109"/>
  <c r="CB110" s="1"/>
  <c r="CB113" s="1"/>
  <c r="CA109"/>
  <c r="CA110" s="1"/>
  <c r="CA113" s="1"/>
  <c r="BZ109"/>
  <c r="BY109"/>
  <c r="BY110" s="1"/>
  <c r="BY113" s="1"/>
  <c r="BX109"/>
  <c r="BX110" s="1"/>
  <c r="BX113" s="1"/>
  <c r="BW109"/>
  <c r="BW110" s="1"/>
  <c r="BW113" s="1"/>
  <c r="BV109"/>
  <c r="BU109"/>
  <c r="BU110" s="1"/>
  <c r="BU113" s="1"/>
  <c r="BT109"/>
  <c r="BT110" s="1"/>
  <c r="BT113" s="1"/>
  <c r="BS109"/>
  <c r="BS110" s="1"/>
  <c r="BS113" s="1"/>
  <c r="BR109"/>
  <c r="BQ109"/>
  <c r="BQ110" s="1"/>
  <c r="BQ113" s="1"/>
  <c r="BP109"/>
  <c r="BP110" s="1"/>
  <c r="BP113" s="1"/>
  <c r="BO109"/>
  <c r="BO110" s="1"/>
  <c r="BO113" s="1"/>
  <c r="BN109"/>
  <c r="BM109"/>
  <c r="BM110" s="1"/>
  <c r="BM113" s="1"/>
  <c r="BL109"/>
  <c r="BL110" s="1"/>
  <c r="BL113" s="1"/>
  <c r="BK109"/>
  <c r="BK110" s="1"/>
  <c r="BK113" s="1"/>
  <c r="BJ109"/>
  <c r="BI109"/>
  <c r="BI110" s="1"/>
  <c r="BI113" s="1"/>
  <c r="BH109"/>
  <c r="BH110" s="1"/>
  <c r="BH113" s="1"/>
  <c r="BG109"/>
  <c r="BG110" s="1"/>
  <c r="BG113" s="1"/>
  <c r="BF109"/>
  <c r="BE109"/>
  <c r="BE110" s="1"/>
  <c r="BE113" s="1"/>
  <c r="BD109"/>
  <c r="BD110" s="1"/>
  <c r="BD113" s="1"/>
  <c r="BC109"/>
  <c r="BC110" s="1"/>
  <c r="BC113" s="1"/>
  <c r="BB109"/>
  <c r="BA109"/>
  <c r="BA110" s="1"/>
  <c r="BA113" s="1"/>
  <c r="AZ109"/>
  <c r="AZ110" s="1"/>
  <c r="AZ113" s="1"/>
  <c r="AY109"/>
  <c r="AY110" s="1"/>
  <c r="AY113" s="1"/>
  <c r="AX109"/>
  <c r="AW109"/>
  <c r="AW110" s="1"/>
  <c r="AW113" s="1"/>
  <c r="AV109"/>
  <c r="AV110" s="1"/>
  <c r="AV113" s="1"/>
  <c r="AU109"/>
  <c r="AU110" s="1"/>
  <c r="AU113" s="1"/>
  <c r="AT109"/>
  <c r="AS109"/>
  <c r="AS110" s="1"/>
  <c r="AS113" s="1"/>
  <c r="AR109"/>
  <c r="AR110" s="1"/>
  <c r="AR113" s="1"/>
  <c r="AQ109"/>
  <c r="AQ110" s="1"/>
  <c r="AQ113" s="1"/>
  <c r="AP109"/>
  <c r="AO109"/>
  <c r="AO110" s="1"/>
  <c r="AO113" s="1"/>
  <c r="AN109"/>
  <c r="AN110" s="1"/>
  <c r="AN113" s="1"/>
  <c r="AM109"/>
  <c r="AM110" s="1"/>
  <c r="AM113" s="1"/>
  <c r="AL109"/>
  <c r="AK109"/>
  <c r="AK110" s="1"/>
  <c r="AK113" s="1"/>
  <c r="AJ109"/>
  <c r="AJ110" s="1"/>
  <c r="AJ113" s="1"/>
  <c r="AI109"/>
  <c r="AI110" s="1"/>
  <c r="AI113" s="1"/>
  <c r="AH109"/>
  <c r="AG109"/>
  <c r="AG110" s="1"/>
  <c r="AG113" s="1"/>
  <c r="AF109"/>
  <c r="AF110" s="1"/>
  <c r="AF113" s="1"/>
  <c r="AE109"/>
  <c r="AE110" s="1"/>
  <c r="AE113" s="1"/>
  <c r="AD109"/>
  <c r="AC109"/>
  <c r="AC110" s="1"/>
  <c r="AC113" s="1"/>
  <c r="AB109"/>
  <c r="AB110" s="1"/>
  <c r="AB113" s="1"/>
  <c r="AA109"/>
  <c r="AA110" s="1"/>
  <c r="AA113" s="1"/>
  <c r="Z109"/>
  <c r="Y109"/>
  <c r="Y110" s="1"/>
  <c r="Y113" s="1"/>
  <c r="X109"/>
  <c r="X110" s="1"/>
  <c r="X113" s="1"/>
  <c r="W109"/>
  <c r="W110" s="1"/>
  <c r="W113" s="1"/>
  <c r="V109"/>
  <c r="U109"/>
  <c r="U110" s="1"/>
  <c r="U113" s="1"/>
  <c r="T109"/>
  <c r="T110" s="1"/>
  <c r="T113" s="1"/>
  <c r="S109"/>
  <c r="S110" s="1"/>
  <c r="S113" s="1"/>
  <c r="R109"/>
  <c r="Q109"/>
  <c r="Q110" s="1"/>
  <c r="Q113" s="1"/>
  <c r="P109"/>
  <c r="P110" s="1"/>
  <c r="P113" s="1"/>
  <c r="O109"/>
  <c r="O110" s="1"/>
  <c r="O113" s="1"/>
  <c r="N109"/>
  <c r="M109"/>
  <c r="M110" s="1"/>
  <c r="M113" s="1"/>
  <c r="L109"/>
  <c r="L110" s="1"/>
  <c r="L113" s="1"/>
  <c r="K109"/>
  <c r="K110" s="1"/>
  <c r="K113" s="1"/>
  <c r="J109"/>
  <c r="I109"/>
  <c r="I110" s="1"/>
  <c r="I113" s="1"/>
  <c r="H109"/>
  <c r="H110" s="1"/>
  <c r="H113" s="1"/>
  <c r="FJ104"/>
  <c r="FJ105" s="1"/>
  <c r="FF104"/>
  <c r="FF105" s="1"/>
  <c r="FB104"/>
  <c r="FB105" s="1"/>
  <c r="EX104"/>
  <c r="EX105" s="1"/>
  <c r="ET104"/>
  <c r="ET105" s="1"/>
  <c r="EP104"/>
  <c r="EP105" s="1"/>
  <c r="EL104"/>
  <c r="EL105" s="1"/>
  <c r="EH104"/>
  <c r="EH105" s="1"/>
  <c r="ED104"/>
  <c r="ED105" s="1"/>
  <c r="DZ104"/>
  <c r="DZ105" s="1"/>
  <c r="DV104"/>
  <c r="DV105" s="1"/>
  <c r="DR104"/>
  <c r="DR105" s="1"/>
  <c r="DN104"/>
  <c r="DN105" s="1"/>
  <c r="DJ104"/>
  <c r="DJ105" s="1"/>
  <c r="DF104"/>
  <c r="DF105" s="1"/>
  <c r="DB104"/>
  <c r="DB105" s="1"/>
  <c r="CX104"/>
  <c r="CX105" s="1"/>
  <c r="CT104"/>
  <c r="CT105" s="1"/>
  <c r="CP104"/>
  <c r="CP105" s="1"/>
  <c r="CL104"/>
  <c r="CL105" s="1"/>
  <c r="CH104"/>
  <c r="CH105" s="1"/>
  <c r="CD104"/>
  <c r="CD105" s="1"/>
  <c r="BZ104"/>
  <c r="BZ105" s="1"/>
  <c r="BV104"/>
  <c r="BV105" s="1"/>
  <c r="BR104"/>
  <c r="BR105" s="1"/>
  <c r="BN104"/>
  <c r="BN105" s="1"/>
  <c r="BJ104"/>
  <c r="BJ105" s="1"/>
  <c r="BF104"/>
  <c r="BF105" s="1"/>
  <c r="BB104"/>
  <c r="BB105" s="1"/>
  <c r="AX104"/>
  <c r="AX105" s="1"/>
  <c r="AT104"/>
  <c r="AT105" s="1"/>
  <c r="AP104"/>
  <c r="AP105" s="1"/>
  <c r="AL104"/>
  <c r="AL105" s="1"/>
  <c r="AH104"/>
  <c r="AH105" s="1"/>
  <c r="AD104"/>
  <c r="AD105" s="1"/>
  <c r="Z104"/>
  <c r="Z105" s="1"/>
  <c r="V104"/>
  <c r="V105" s="1"/>
  <c r="R104"/>
  <c r="R105" s="1"/>
  <c r="N104"/>
  <c r="N105" s="1"/>
  <c r="J104"/>
  <c r="J105" s="1"/>
  <c r="FM103"/>
  <c r="FL103"/>
  <c r="FK103"/>
  <c r="FK104" s="1"/>
  <c r="FK105" s="1"/>
  <c r="FJ103"/>
  <c r="FI103"/>
  <c r="FH103"/>
  <c r="FG103"/>
  <c r="FG104" s="1"/>
  <c r="FG105" s="1"/>
  <c r="FF103"/>
  <c r="FE103"/>
  <c r="FD103"/>
  <c r="FC103"/>
  <c r="FC104" s="1"/>
  <c r="FC105" s="1"/>
  <c r="FB103"/>
  <c r="FA103"/>
  <c r="EZ103"/>
  <c r="EY103"/>
  <c r="EY104" s="1"/>
  <c r="EY105" s="1"/>
  <c r="EX103"/>
  <c r="EW103"/>
  <c r="EV103"/>
  <c r="EU103"/>
  <c r="EU104" s="1"/>
  <c r="EU105" s="1"/>
  <c r="ET103"/>
  <c r="ES103"/>
  <c r="ER103"/>
  <c r="EQ103"/>
  <c r="EQ104" s="1"/>
  <c r="EQ105" s="1"/>
  <c r="EP103"/>
  <c r="EO103"/>
  <c r="EN103"/>
  <c r="EM103"/>
  <c r="EM104" s="1"/>
  <c r="EM105" s="1"/>
  <c r="EL103"/>
  <c r="EK103"/>
  <c r="EJ103"/>
  <c r="EI103"/>
  <c r="EI104" s="1"/>
  <c r="EI105" s="1"/>
  <c r="EH103"/>
  <c r="EG103"/>
  <c r="EF103"/>
  <c r="EE103"/>
  <c r="EE104" s="1"/>
  <c r="EE105" s="1"/>
  <c r="ED103"/>
  <c r="EC103"/>
  <c r="EB103"/>
  <c r="EA103"/>
  <c r="EA104" s="1"/>
  <c r="EA105" s="1"/>
  <c r="DZ103"/>
  <c r="DY103"/>
  <c r="DX103"/>
  <c r="DW103"/>
  <c r="DW104" s="1"/>
  <c r="DW105" s="1"/>
  <c r="DV103"/>
  <c r="DU103"/>
  <c r="DT103"/>
  <c r="DS103"/>
  <c r="DS104" s="1"/>
  <c r="DS105" s="1"/>
  <c r="DR103"/>
  <c r="DQ103"/>
  <c r="DP103"/>
  <c r="DO103"/>
  <c r="DO104" s="1"/>
  <c r="DO105" s="1"/>
  <c r="DN103"/>
  <c r="DM103"/>
  <c r="DL103"/>
  <c r="DK103"/>
  <c r="DK104" s="1"/>
  <c r="DK105" s="1"/>
  <c r="DJ103"/>
  <c r="DI103"/>
  <c r="DH103"/>
  <c r="DG103"/>
  <c r="DG104" s="1"/>
  <c r="DG105" s="1"/>
  <c r="DF103"/>
  <c r="DE103"/>
  <c r="DD103"/>
  <c r="DC103"/>
  <c r="DC104" s="1"/>
  <c r="DC105" s="1"/>
  <c r="DB103"/>
  <c r="DA103"/>
  <c r="CZ103"/>
  <c r="CY103"/>
  <c r="CY104" s="1"/>
  <c r="CY105" s="1"/>
  <c r="CX103"/>
  <c r="CW103"/>
  <c r="CV103"/>
  <c r="CU103"/>
  <c r="CU104" s="1"/>
  <c r="CU105" s="1"/>
  <c r="CT103"/>
  <c r="CS103"/>
  <c r="CR103"/>
  <c r="CQ103"/>
  <c r="CQ104" s="1"/>
  <c r="CQ105" s="1"/>
  <c r="CP103"/>
  <c r="CO103"/>
  <c r="CN103"/>
  <c r="CM103"/>
  <c r="CM104" s="1"/>
  <c r="CM105" s="1"/>
  <c r="CL103"/>
  <c r="CK103"/>
  <c r="CJ103"/>
  <c r="CI103"/>
  <c r="CI104" s="1"/>
  <c r="CI105" s="1"/>
  <c r="CH103"/>
  <c r="CG103"/>
  <c r="CF103"/>
  <c r="CE103"/>
  <c r="CE104" s="1"/>
  <c r="CE105" s="1"/>
  <c r="CD103"/>
  <c r="CC103"/>
  <c r="CB103"/>
  <c r="CA103"/>
  <c r="CA104" s="1"/>
  <c r="CA105" s="1"/>
  <c r="BZ103"/>
  <c r="BY103"/>
  <c r="BX103"/>
  <c r="BW103"/>
  <c r="BW104" s="1"/>
  <c r="BW105" s="1"/>
  <c r="BV103"/>
  <c r="BU103"/>
  <c r="BT103"/>
  <c r="BS103"/>
  <c r="BS104" s="1"/>
  <c r="BS105" s="1"/>
  <c r="BR103"/>
  <c r="BQ103"/>
  <c r="BP103"/>
  <c r="BO103"/>
  <c r="BO104" s="1"/>
  <c r="BO105" s="1"/>
  <c r="BN103"/>
  <c r="BM103"/>
  <c r="BL103"/>
  <c r="BK103"/>
  <c r="BK104" s="1"/>
  <c r="BK105" s="1"/>
  <c r="BJ103"/>
  <c r="BI103"/>
  <c r="BH103"/>
  <c r="BG103"/>
  <c r="BG104" s="1"/>
  <c r="BG105" s="1"/>
  <c r="BF103"/>
  <c r="BE103"/>
  <c r="BD103"/>
  <c r="BC103"/>
  <c r="BC104" s="1"/>
  <c r="BC105" s="1"/>
  <c r="BB103"/>
  <c r="BA103"/>
  <c r="AZ103"/>
  <c r="AY103"/>
  <c r="AY104" s="1"/>
  <c r="AY105" s="1"/>
  <c r="AX103"/>
  <c r="AW103"/>
  <c r="AV103"/>
  <c r="AU103"/>
  <c r="AU104" s="1"/>
  <c r="AU105" s="1"/>
  <c r="AT103"/>
  <c r="AS103"/>
  <c r="AR103"/>
  <c r="AQ103"/>
  <c r="AQ104" s="1"/>
  <c r="AQ105" s="1"/>
  <c r="AP103"/>
  <c r="AO103"/>
  <c r="AN103"/>
  <c r="AM103"/>
  <c r="AM104" s="1"/>
  <c r="AM105" s="1"/>
  <c r="AL103"/>
  <c r="AK103"/>
  <c r="AJ103"/>
  <c r="AI103"/>
  <c r="AI104" s="1"/>
  <c r="AI105" s="1"/>
  <c r="AH103"/>
  <c r="AG103"/>
  <c r="AF103"/>
  <c r="AE103"/>
  <c r="AE104" s="1"/>
  <c r="AE105" s="1"/>
  <c r="AD103"/>
  <c r="AC103"/>
  <c r="AB103"/>
  <c r="AA103"/>
  <c r="AA104" s="1"/>
  <c r="AA105" s="1"/>
  <c r="Z103"/>
  <c r="Y103"/>
  <c r="X103"/>
  <c r="W103"/>
  <c r="W104" s="1"/>
  <c r="W105" s="1"/>
  <c r="V103"/>
  <c r="U103"/>
  <c r="T103"/>
  <c r="S103"/>
  <c r="S104" s="1"/>
  <c r="S105" s="1"/>
  <c r="R103"/>
  <c r="Q103"/>
  <c r="P103"/>
  <c r="O103"/>
  <c r="O104" s="1"/>
  <c r="O105" s="1"/>
  <c r="N103"/>
  <c r="M103"/>
  <c r="L103"/>
  <c r="K103"/>
  <c r="K104" s="1"/>
  <c r="K105" s="1"/>
  <c r="J103"/>
  <c r="I103"/>
  <c r="H103"/>
  <c r="FM102"/>
  <c r="FM104" s="1"/>
  <c r="FM105" s="1"/>
  <c r="FL102"/>
  <c r="FL104" s="1"/>
  <c r="FL105" s="1"/>
  <c r="FK102"/>
  <c r="FJ102"/>
  <c r="FI102"/>
  <c r="FI104" s="1"/>
  <c r="FI105" s="1"/>
  <c r="FH102"/>
  <c r="FH104" s="1"/>
  <c r="FH105" s="1"/>
  <c r="FG102"/>
  <c r="FF102"/>
  <c r="FE102"/>
  <c r="FE104" s="1"/>
  <c r="FE105" s="1"/>
  <c r="FD102"/>
  <c r="FD104" s="1"/>
  <c r="FD105" s="1"/>
  <c r="FC102"/>
  <c r="FB102"/>
  <c r="FA102"/>
  <c r="FA104" s="1"/>
  <c r="FA105" s="1"/>
  <c r="EZ102"/>
  <c r="EZ104" s="1"/>
  <c r="EZ105" s="1"/>
  <c r="EY102"/>
  <c r="EX102"/>
  <c r="EW102"/>
  <c r="EW104" s="1"/>
  <c r="EW105" s="1"/>
  <c r="EV102"/>
  <c r="EV104" s="1"/>
  <c r="EV105" s="1"/>
  <c r="EU102"/>
  <c r="ET102"/>
  <c r="ES102"/>
  <c r="ES104" s="1"/>
  <c r="ES105" s="1"/>
  <c r="ER102"/>
  <c r="ER104" s="1"/>
  <c r="ER105" s="1"/>
  <c r="EQ102"/>
  <c r="EP102"/>
  <c r="EO102"/>
  <c r="EO104" s="1"/>
  <c r="EO105" s="1"/>
  <c r="EN102"/>
  <c r="EN104" s="1"/>
  <c r="EN105" s="1"/>
  <c r="EM102"/>
  <c r="EL102"/>
  <c r="EK102"/>
  <c r="EK104" s="1"/>
  <c r="EK105" s="1"/>
  <c r="EJ102"/>
  <c r="EJ104" s="1"/>
  <c r="EJ105" s="1"/>
  <c r="EI102"/>
  <c r="EH102"/>
  <c r="EG102"/>
  <c r="EG104" s="1"/>
  <c r="EG105" s="1"/>
  <c r="EF102"/>
  <c r="EF104" s="1"/>
  <c r="EF105" s="1"/>
  <c r="EE102"/>
  <c r="ED102"/>
  <c r="EC102"/>
  <c r="EC104" s="1"/>
  <c r="EC105" s="1"/>
  <c r="EB102"/>
  <c r="EB104" s="1"/>
  <c r="EB105" s="1"/>
  <c r="EA102"/>
  <c r="DZ102"/>
  <c r="DY102"/>
  <c r="DY104" s="1"/>
  <c r="DY105" s="1"/>
  <c r="DX102"/>
  <c r="DX104" s="1"/>
  <c r="DX105" s="1"/>
  <c r="DW102"/>
  <c r="DV102"/>
  <c r="DU102"/>
  <c r="DU104" s="1"/>
  <c r="DU105" s="1"/>
  <c r="DT102"/>
  <c r="DT104" s="1"/>
  <c r="DT105" s="1"/>
  <c r="DS102"/>
  <c r="DR102"/>
  <c r="DQ102"/>
  <c r="DQ104" s="1"/>
  <c r="DQ105" s="1"/>
  <c r="DP102"/>
  <c r="DP104" s="1"/>
  <c r="DP105" s="1"/>
  <c r="DO102"/>
  <c r="DN102"/>
  <c r="DM102"/>
  <c r="DM104" s="1"/>
  <c r="DM105" s="1"/>
  <c r="DL102"/>
  <c r="DL104" s="1"/>
  <c r="DL105" s="1"/>
  <c r="DK102"/>
  <c r="DJ102"/>
  <c r="DI102"/>
  <c r="DI104" s="1"/>
  <c r="DI105" s="1"/>
  <c r="DH102"/>
  <c r="DH104" s="1"/>
  <c r="DH105" s="1"/>
  <c r="DG102"/>
  <c r="DF102"/>
  <c r="DE102"/>
  <c r="DE104" s="1"/>
  <c r="DE105" s="1"/>
  <c r="DD102"/>
  <c r="DD104" s="1"/>
  <c r="DD105" s="1"/>
  <c r="DC102"/>
  <c r="DB102"/>
  <c r="DA102"/>
  <c r="DA104" s="1"/>
  <c r="DA105" s="1"/>
  <c r="CZ102"/>
  <c r="CZ104" s="1"/>
  <c r="CZ105" s="1"/>
  <c r="CY102"/>
  <c r="CX102"/>
  <c r="CW102"/>
  <c r="CW104" s="1"/>
  <c r="CW105" s="1"/>
  <c r="CV102"/>
  <c r="CV104" s="1"/>
  <c r="CV105" s="1"/>
  <c r="CU102"/>
  <c r="CT102"/>
  <c r="CS102"/>
  <c r="CS104" s="1"/>
  <c r="CS105" s="1"/>
  <c r="CR102"/>
  <c r="CR104" s="1"/>
  <c r="CR105" s="1"/>
  <c r="CQ102"/>
  <c r="CP102"/>
  <c r="CO102"/>
  <c r="CO104" s="1"/>
  <c r="CO105" s="1"/>
  <c r="CN102"/>
  <c r="CN104" s="1"/>
  <c r="CN105" s="1"/>
  <c r="CM102"/>
  <c r="CL102"/>
  <c r="CK102"/>
  <c r="CK104" s="1"/>
  <c r="CK105" s="1"/>
  <c r="CJ102"/>
  <c r="CJ104" s="1"/>
  <c r="CJ105" s="1"/>
  <c r="CI102"/>
  <c r="CH102"/>
  <c r="CG102"/>
  <c r="CG104" s="1"/>
  <c r="CG105" s="1"/>
  <c r="CF102"/>
  <c r="CF104" s="1"/>
  <c r="CF105" s="1"/>
  <c r="CE102"/>
  <c r="CD102"/>
  <c r="CC102"/>
  <c r="CC104" s="1"/>
  <c r="CC105" s="1"/>
  <c r="CB102"/>
  <c r="CB104" s="1"/>
  <c r="CB105" s="1"/>
  <c r="CA102"/>
  <c r="BZ102"/>
  <c r="BY102"/>
  <c r="BY104" s="1"/>
  <c r="BY105" s="1"/>
  <c r="BX102"/>
  <c r="BX104" s="1"/>
  <c r="BX105" s="1"/>
  <c r="BW102"/>
  <c r="BV102"/>
  <c r="BU102"/>
  <c r="BU104" s="1"/>
  <c r="BU105" s="1"/>
  <c r="BT102"/>
  <c r="BT104" s="1"/>
  <c r="BT105" s="1"/>
  <c r="BS102"/>
  <c r="BR102"/>
  <c r="BQ102"/>
  <c r="BQ104" s="1"/>
  <c r="BQ105" s="1"/>
  <c r="BP102"/>
  <c r="BP104" s="1"/>
  <c r="BP105" s="1"/>
  <c r="BO102"/>
  <c r="BN102"/>
  <c r="BM102"/>
  <c r="BM104" s="1"/>
  <c r="BM105" s="1"/>
  <c r="BL102"/>
  <c r="BL104" s="1"/>
  <c r="BL105" s="1"/>
  <c r="BK102"/>
  <c r="BJ102"/>
  <c r="BI102"/>
  <c r="BI104" s="1"/>
  <c r="BI105" s="1"/>
  <c r="BH102"/>
  <c r="BH104" s="1"/>
  <c r="BH105" s="1"/>
  <c r="BG102"/>
  <c r="BF102"/>
  <c r="BE102"/>
  <c r="BE104" s="1"/>
  <c r="BE105" s="1"/>
  <c r="BD102"/>
  <c r="BD104" s="1"/>
  <c r="BD105" s="1"/>
  <c r="BC102"/>
  <c r="BB102"/>
  <c r="BA102"/>
  <c r="BA104" s="1"/>
  <c r="BA105" s="1"/>
  <c r="AZ102"/>
  <c r="AZ104" s="1"/>
  <c r="AZ105" s="1"/>
  <c r="AY102"/>
  <c r="AX102"/>
  <c r="AW102"/>
  <c r="AW104" s="1"/>
  <c r="AW105" s="1"/>
  <c r="AV102"/>
  <c r="AV104" s="1"/>
  <c r="AV105" s="1"/>
  <c r="AU102"/>
  <c r="AT102"/>
  <c r="AS102"/>
  <c r="AS104" s="1"/>
  <c r="AS105" s="1"/>
  <c r="AR102"/>
  <c r="AR104" s="1"/>
  <c r="AR105" s="1"/>
  <c r="AQ102"/>
  <c r="AP102"/>
  <c r="AO102"/>
  <c r="AO104" s="1"/>
  <c r="AO105" s="1"/>
  <c r="AN102"/>
  <c r="AN104" s="1"/>
  <c r="AN105" s="1"/>
  <c r="AM102"/>
  <c r="AL102"/>
  <c r="AK102"/>
  <c r="AK104" s="1"/>
  <c r="AK105" s="1"/>
  <c r="AJ102"/>
  <c r="AJ104" s="1"/>
  <c r="AJ105" s="1"/>
  <c r="AI102"/>
  <c r="AH102"/>
  <c r="AG102"/>
  <c r="AG104" s="1"/>
  <c r="AG105" s="1"/>
  <c r="AF102"/>
  <c r="AF104" s="1"/>
  <c r="AF105" s="1"/>
  <c r="AE102"/>
  <c r="AD102"/>
  <c r="AC102"/>
  <c r="AC104" s="1"/>
  <c r="AC105" s="1"/>
  <c r="AB102"/>
  <c r="AB104" s="1"/>
  <c r="AB105" s="1"/>
  <c r="AA102"/>
  <c r="Z102"/>
  <c r="Y102"/>
  <c r="Y104" s="1"/>
  <c r="Y105" s="1"/>
  <c r="X102"/>
  <c r="X104" s="1"/>
  <c r="X105" s="1"/>
  <c r="W102"/>
  <c r="V102"/>
  <c r="U102"/>
  <c r="U104" s="1"/>
  <c r="U105" s="1"/>
  <c r="T102"/>
  <c r="T104" s="1"/>
  <c r="T105" s="1"/>
  <c r="S102"/>
  <c r="R102"/>
  <c r="Q102"/>
  <c r="Q104" s="1"/>
  <c r="Q105" s="1"/>
  <c r="P102"/>
  <c r="P104" s="1"/>
  <c r="P105" s="1"/>
  <c r="O102"/>
  <c r="N102"/>
  <c r="M102"/>
  <c r="M104" s="1"/>
  <c r="M105" s="1"/>
  <c r="L102"/>
  <c r="L104" s="1"/>
  <c r="L105" s="1"/>
  <c r="K102"/>
  <c r="J102"/>
  <c r="I102"/>
  <c r="I104" s="1"/>
  <c r="I105" s="1"/>
  <c r="H102"/>
  <c r="H104" s="1"/>
  <c r="H105" s="1"/>
  <c r="FM77"/>
  <c r="FL77"/>
  <c r="FL91" s="1"/>
  <c r="FK77"/>
  <c r="FJ77"/>
  <c r="FI77"/>
  <c r="FH77"/>
  <c r="FH91" s="1"/>
  <c r="FG77"/>
  <c r="FF77"/>
  <c r="FE77"/>
  <c r="FD77"/>
  <c r="FD91" s="1"/>
  <c r="FC77"/>
  <c r="FB77"/>
  <c r="FA77"/>
  <c r="EZ77"/>
  <c r="EZ91" s="1"/>
  <c r="EY77"/>
  <c r="EX77"/>
  <c r="EW77"/>
  <c r="EV77"/>
  <c r="EV91" s="1"/>
  <c r="EU77"/>
  <c r="ET77"/>
  <c r="ES77"/>
  <c r="ER77"/>
  <c r="ER91" s="1"/>
  <c r="EQ77"/>
  <c r="EP77"/>
  <c r="EO77"/>
  <c r="EN77"/>
  <c r="EN91" s="1"/>
  <c r="EM77"/>
  <c r="EL77"/>
  <c r="EK77"/>
  <c r="EJ77"/>
  <c r="EJ91" s="1"/>
  <c r="EI77"/>
  <c r="EH77"/>
  <c r="EG77"/>
  <c r="EF77"/>
  <c r="EF91" s="1"/>
  <c r="EE77"/>
  <c r="ED77"/>
  <c r="EC77"/>
  <c r="EB77"/>
  <c r="EB91" s="1"/>
  <c r="EA77"/>
  <c r="DZ77"/>
  <c r="DY77"/>
  <c r="DX77"/>
  <c r="DX91" s="1"/>
  <c r="DW77"/>
  <c r="DV77"/>
  <c r="DU77"/>
  <c r="DT77"/>
  <c r="DT91" s="1"/>
  <c r="DS77"/>
  <c r="DR77"/>
  <c r="DQ77"/>
  <c r="DP77"/>
  <c r="DP91" s="1"/>
  <c r="DO77"/>
  <c r="DN77"/>
  <c r="DM77"/>
  <c r="DL77"/>
  <c r="DL91" s="1"/>
  <c r="DL92" s="1"/>
  <c r="DK77"/>
  <c r="DJ77"/>
  <c r="DI77"/>
  <c r="DH77"/>
  <c r="DH91" s="1"/>
  <c r="DH92" s="1"/>
  <c r="DG77"/>
  <c r="DF77"/>
  <c r="DE77"/>
  <c r="DD77"/>
  <c r="DD91" s="1"/>
  <c r="DD92" s="1"/>
  <c r="DC77"/>
  <c r="DB77"/>
  <c r="DA77"/>
  <c r="CZ77"/>
  <c r="CZ91" s="1"/>
  <c r="CY77"/>
  <c r="CX77"/>
  <c r="CW77"/>
  <c r="CV77"/>
  <c r="CV91" s="1"/>
  <c r="CV92" s="1"/>
  <c r="CU77"/>
  <c r="CT77"/>
  <c r="CS77"/>
  <c r="CR77"/>
  <c r="CR91" s="1"/>
  <c r="CR92" s="1"/>
  <c r="CQ77"/>
  <c r="CP77"/>
  <c r="CO77"/>
  <c r="CN77"/>
  <c r="CN91" s="1"/>
  <c r="CN92" s="1"/>
  <c r="CM77"/>
  <c r="CL77"/>
  <c r="CK77"/>
  <c r="CJ77"/>
  <c r="CJ91" s="1"/>
  <c r="CI77"/>
  <c r="CH77"/>
  <c r="CG77"/>
  <c r="CF77"/>
  <c r="CF91" s="1"/>
  <c r="CF92" s="1"/>
  <c r="CE77"/>
  <c r="CD77"/>
  <c r="CC77"/>
  <c r="CB77"/>
  <c r="CB91" s="1"/>
  <c r="CB92" s="1"/>
  <c r="CA77"/>
  <c r="BZ77"/>
  <c r="BY77"/>
  <c r="BX77"/>
  <c r="BX91" s="1"/>
  <c r="BX92" s="1"/>
  <c r="BW77"/>
  <c r="BV77"/>
  <c r="BU77"/>
  <c r="BT77"/>
  <c r="BT91" s="1"/>
  <c r="BS77"/>
  <c r="BR77"/>
  <c r="BQ77"/>
  <c r="BP77"/>
  <c r="BP91" s="1"/>
  <c r="BP92" s="1"/>
  <c r="BO77"/>
  <c r="BN77"/>
  <c r="BM77"/>
  <c r="BL77"/>
  <c r="BL91" s="1"/>
  <c r="BL92" s="1"/>
  <c r="BK77"/>
  <c r="BJ77"/>
  <c r="BI77"/>
  <c r="BH77"/>
  <c r="BH91" s="1"/>
  <c r="BH92" s="1"/>
  <c r="BG77"/>
  <c r="BF77"/>
  <c r="BE77"/>
  <c r="BD77"/>
  <c r="BD91" s="1"/>
  <c r="BC77"/>
  <c r="BB77"/>
  <c r="BA77"/>
  <c r="AZ77"/>
  <c r="AZ91" s="1"/>
  <c r="AZ92" s="1"/>
  <c r="AY77"/>
  <c r="AX77"/>
  <c r="AW77"/>
  <c r="AV77"/>
  <c r="AV91" s="1"/>
  <c r="AV92" s="1"/>
  <c r="AU77"/>
  <c r="AT77"/>
  <c r="AS77"/>
  <c r="AR77"/>
  <c r="AR91" s="1"/>
  <c r="AR92" s="1"/>
  <c r="AQ77"/>
  <c r="AP77"/>
  <c r="AO77"/>
  <c r="AN77"/>
  <c r="AN91" s="1"/>
  <c r="AM77"/>
  <c r="AL77"/>
  <c r="AK77"/>
  <c r="AJ77"/>
  <c r="AJ91" s="1"/>
  <c r="AJ92" s="1"/>
  <c r="AI77"/>
  <c r="AH77"/>
  <c r="AG77"/>
  <c r="AF77"/>
  <c r="AF91" s="1"/>
  <c r="AF92" s="1"/>
  <c r="AE77"/>
  <c r="AD77"/>
  <c r="AC77"/>
  <c r="AB77"/>
  <c r="AB91" s="1"/>
  <c r="AB92" s="1"/>
  <c r="AA77"/>
  <c r="Z77"/>
  <c r="Y77"/>
  <c r="X77"/>
  <c r="X91" s="1"/>
  <c r="W77"/>
  <c r="V77"/>
  <c r="U77"/>
  <c r="T77"/>
  <c r="T91" s="1"/>
  <c r="T92" s="1"/>
  <c r="S77"/>
  <c r="R77"/>
  <c r="Q77"/>
  <c r="P77"/>
  <c r="P91" s="1"/>
  <c r="P92" s="1"/>
  <c r="O77"/>
  <c r="N77"/>
  <c r="M77"/>
  <c r="L77"/>
  <c r="L91" s="1"/>
  <c r="L92" s="1"/>
  <c r="K77"/>
  <c r="J77"/>
  <c r="I77"/>
  <c r="H77"/>
  <c r="H91" s="1"/>
  <c r="FM76"/>
  <c r="FM91" s="1"/>
  <c r="FL76"/>
  <c r="FK76"/>
  <c r="FK91" s="1"/>
  <c r="FJ76"/>
  <c r="FJ91" s="1"/>
  <c r="FI76"/>
  <c r="FI91" s="1"/>
  <c r="FH76"/>
  <c r="FG76"/>
  <c r="FG91" s="1"/>
  <c r="FF76"/>
  <c r="FF91" s="1"/>
  <c r="FE76"/>
  <c r="FE91" s="1"/>
  <c r="FD76"/>
  <c r="FC76"/>
  <c r="FC91" s="1"/>
  <c r="FB76"/>
  <c r="FB91" s="1"/>
  <c r="FA76"/>
  <c r="FA91" s="1"/>
  <c r="EZ76"/>
  <c r="EY76"/>
  <c r="EY91" s="1"/>
  <c r="EX76"/>
  <c r="EX91" s="1"/>
  <c r="EW76"/>
  <c r="EW91" s="1"/>
  <c r="EV76"/>
  <c r="EU76"/>
  <c r="EU91" s="1"/>
  <c r="ET76"/>
  <c r="ET91" s="1"/>
  <c r="ES76"/>
  <c r="ES91" s="1"/>
  <c r="ER76"/>
  <c r="EQ76"/>
  <c r="EQ91" s="1"/>
  <c r="EP76"/>
  <c r="EP91" s="1"/>
  <c r="EO76"/>
  <c r="EO91" s="1"/>
  <c r="EN76"/>
  <c r="EM76"/>
  <c r="EM91" s="1"/>
  <c r="EL76"/>
  <c r="EL91" s="1"/>
  <c r="EK76"/>
  <c r="EK91" s="1"/>
  <c r="EJ76"/>
  <c r="EI76"/>
  <c r="EI91" s="1"/>
  <c r="EH76"/>
  <c r="EH91" s="1"/>
  <c r="EG76"/>
  <c r="EG91" s="1"/>
  <c r="EF76"/>
  <c r="EE76"/>
  <c r="EE91" s="1"/>
  <c r="ED76"/>
  <c r="ED91" s="1"/>
  <c r="EC76"/>
  <c r="EC91" s="1"/>
  <c r="EB76"/>
  <c r="EA76"/>
  <c r="EA91" s="1"/>
  <c r="DZ76"/>
  <c r="DZ91" s="1"/>
  <c r="DY76"/>
  <c r="DY91" s="1"/>
  <c r="DX76"/>
  <c r="DW76"/>
  <c r="DW91" s="1"/>
  <c r="DV76"/>
  <c r="DV91" s="1"/>
  <c r="DU76"/>
  <c r="DU91" s="1"/>
  <c r="DT76"/>
  <c r="DS76"/>
  <c r="DS91" s="1"/>
  <c r="DR76"/>
  <c r="DR91" s="1"/>
  <c r="DQ76"/>
  <c r="DQ91" s="1"/>
  <c r="DP76"/>
  <c r="DO76"/>
  <c r="DO91" s="1"/>
  <c r="DN76"/>
  <c r="DN91" s="1"/>
  <c r="DM76"/>
  <c r="DM91" s="1"/>
  <c r="DL76"/>
  <c r="DK76"/>
  <c r="DK91" s="1"/>
  <c r="DJ76"/>
  <c r="DJ91" s="1"/>
  <c r="DI76"/>
  <c r="DI91" s="1"/>
  <c r="DH76"/>
  <c r="DG76"/>
  <c r="DG91" s="1"/>
  <c r="DF76"/>
  <c r="DF91" s="1"/>
  <c r="DE76"/>
  <c r="DE91" s="1"/>
  <c r="DD76"/>
  <c r="DC76"/>
  <c r="DC91" s="1"/>
  <c r="DB76"/>
  <c r="DB91" s="1"/>
  <c r="DA76"/>
  <c r="DA91" s="1"/>
  <c r="CZ76"/>
  <c r="CY76"/>
  <c r="CY91" s="1"/>
  <c r="CX76"/>
  <c r="CX91" s="1"/>
  <c r="CW76"/>
  <c r="CW91" s="1"/>
  <c r="CV76"/>
  <c r="CU76"/>
  <c r="CU91" s="1"/>
  <c r="CT76"/>
  <c r="CT91" s="1"/>
  <c r="CS76"/>
  <c r="CS91" s="1"/>
  <c r="CR76"/>
  <c r="CQ76"/>
  <c r="CQ91" s="1"/>
  <c r="CP76"/>
  <c r="CP91" s="1"/>
  <c r="CO76"/>
  <c r="CO91" s="1"/>
  <c r="CN76"/>
  <c r="CM76"/>
  <c r="CM91" s="1"/>
  <c r="CL76"/>
  <c r="CL91" s="1"/>
  <c r="CK76"/>
  <c r="CK91" s="1"/>
  <c r="CJ76"/>
  <c r="CI76"/>
  <c r="CI91" s="1"/>
  <c r="CH76"/>
  <c r="CH91" s="1"/>
  <c r="CG76"/>
  <c r="CG91" s="1"/>
  <c r="CF76"/>
  <c r="CE76"/>
  <c r="CE91" s="1"/>
  <c r="CD76"/>
  <c r="CD91" s="1"/>
  <c r="CC76"/>
  <c r="CC91" s="1"/>
  <c r="CB76"/>
  <c r="CA76"/>
  <c r="CA91" s="1"/>
  <c r="BZ76"/>
  <c r="BZ91" s="1"/>
  <c r="BY76"/>
  <c r="BY91" s="1"/>
  <c r="BX76"/>
  <c r="BW76"/>
  <c r="BW91" s="1"/>
  <c r="BV76"/>
  <c r="BV91" s="1"/>
  <c r="BU76"/>
  <c r="BU91" s="1"/>
  <c r="BT76"/>
  <c r="BS76"/>
  <c r="BS91" s="1"/>
  <c r="BR76"/>
  <c r="BR91" s="1"/>
  <c r="BQ76"/>
  <c r="BQ91" s="1"/>
  <c r="BP76"/>
  <c r="BO76"/>
  <c r="BO91" s="1"/>
  <c r="BN76"/>
  <c r="BN91" s="1"/>
  <c r="BM76"/>
  <c r="BM91" s="1"/>
  <c r="BL76"/>
  <c r="BK76"/>
  <c r="BK91" s="1"/>
  <c r="BJ76"/>
  <c r="BJ91" s="1"/>
  <c r="BI76"/>
  <c r="BI91" s="1"/>
  <c r="BH76"/>
  <c r="BG76"/>
  <c r="BG91" s="1"/>
  <c r="BF76"/>
  <c r="BF91" s="1"/>
  <c r="BE76"/>
  <c r="BE91" s="1"/>
  <c r="BD76"/>
  <c r="BC76"/>
  <c r="BC91" s="1"/>
  <c r="BB76"/>
  <c r="BB91" s="1"/>
  <c r="BA76"/>
  <c r="BA91" s="1"/>
  <c r="AZ76"/>
  <c r="AY76"/>
  <c r="AY91" s="1"/>
  <c r="AX76"/>
  <c r="AX91" s="1"/>
  <c r="AW76"/>
  <c r="AW91" s="1"/>
  <c r="AV76"/>
  <c r="AU76"/>
  <c r="AU91" s="1"/>
  <c r="AT76"/>
  <c r="AT91" s="1"/>
  <c r="AS76"/>
  <c r="AS91" s="1"/>
  <c r="AR76"/>
  <c r="AQ76"/>
  <c r="AQ91" s="1"/>
  <c r="AP76"/>
  <c r="AP91" s="1"/>
  <c r="AO76"/>
  <c r="AO91" s="1"/>
  <c r="AN76"/>
  <c r="AM76"/>
  <c r="AM91" s="1"/>
  <c r="AL76"/>
  <c r="AL91" s="1"/>
  <c r="AK76"/>
  <c r="AK91" s="1"/>
  <c r="AJ76"/>
  <c r="AI76"/>
  <c r="AI91" s="1"/>
  <c r="AH76"/>
  <c r="AH91" s="1"/>
  <c r="AG76"/>
  <c r="AG91" s="1"/>
  <c r="AF76"/>
  <c r="AE76"/>
  <c r="AE91" s="1"/>
  <c r="AD76"/>
  <c r="AD91" s="1"/>
  <c r="AC76"/>
  <c r="AC91" s="1"/>
  <c r="AB76"/>
  <c r="AA76"/>
  <c r="AA91" s="1"/>
  <c r="Z76"/>
  <c r="Z91" s="1"/>
  <c r="Y76"/>
  <c r="Y91" s="1"/>
  <c r="X76"/>
  <c r="W76"/>
  <c r="W91" s="1"/>
  <c r="V76"/>
  <c r="V91" s="1"/>
  <c r="U76"/>
  <c r="U91" s="1"/>
  <c r="T76"/>
  <c r="S76"/>
  <c r="S91" s="1"/>
  <c r="R76"/>
  <c r="R91" s="1"/>
  <c r="Q76"/>
  <c r="Q91" s="1"/>
  <c r="P76"/>
  <c r="O76"/>
  <c r="O91" s="1"/>
  <c r="N76"/>
  <c r="N91" s="1"/>
  <c r="M76"/>
  <c r="M91" s="1"/>
  <c r="L76"/>
  <c r="K76"/>
  <c r="K91" s="1"/>
  <c r="J76"/>
  <c r="J91" s="1"/>
  <c r="I76"/>
  <c r="I91" s="1"/>
  <c r="H76"/>
  <c r="FM68"/>
  <c r="FM69" s="1"/>
  <c r="FI68"/>
  <c r="FI69" s="1"/>
  <c r="FE68"/>
  <c r="FE69" s="1"/>
  <c r="FA68"/>
  <c r="FA69" s="1"/>
  <c r="EW68"/>
  <c r="EW69" s="1"/>
  <c r="ES68"/>
  <c r="ES69" s="1"/>
  <c r="EO68"/>
  <c r="EO69" s="1"/>
  <c r="EK68"/>
  <c r="EK69" s="1"/>
  <c r="EG68"/>
  <c r="EG69" s="1"/>
  <c r="EC68"/>
  <c r="EC69" s="1"/>
  <c r="DY68"/>
  <c r="DY69" s="1"/>
  <c r="DU68"/>
  <c r="DU69" s="1"/>
  <c r="DQ68"/>
  <c r="DQ69" s="1"/>
  <c r="DM68"/>
  <c r="DM69" s="1"/>
  <c r="DI68"/>
  <c r="DI69" s="1"/>
  <c r="DE68"/>
  <c r="DE69" s="1"/>
  <c r="DA68"/>
  <c r="DA69" s="1"/>
  <c r="CW68"/>
  <c r="CW69" s="1"/>
  <c r="CS68"/>
  <c r="CS69" s="1"/>
  <c r="CO68"/>
  <c r="CO69" s="1"/>
  <c r="CK68"/>
  <c r="CK69" s="1"/>
  <c r="CG68"/>
  <c r="CG69" s="1"/>
  <c r="CC68"/>
  <c r="CC69" s="1"/>
  <c r="BY68"/>
  <c r="BY69" s="1"/>
  <c r="BU68"/>
  <c r="BU69" s="1"/>
  <c r="BQ68"/>
  <c r="BQ69" s="1"/>
  <c r="BM68"/>
  <c r="BM69" s="1"/>
  <c r="BI68"/>
  <c r="BI69" s="1"/>
  <c r="BE68"/>
  <c r="BE69" s="1"/>
  <c r="BA68"/>
  <c r="BA69" s="1"/>
  <c r="AW68"/>
  <c r="AW69" s="1"/>
  <c r="AS68"/>
  <c r="AS69" s="1"/>
  <c r="AO68"/>
  <c r="AO69" s="1"/>
  <c r="AK68"/>
  <c r="AK69" s="1"/>
  <c r="AG68"/>
  <c r="AG69" s="1"/>
  <c r="AC68"/>
  <c r="AC69" s="1"/>
  <c r="Y68"/>
  <c r="Y69" s="1"/>
  <c r="U68"/>
  <c r="U69" s="1"/>
  <c r="Q68"/>
  <c r="Q69" s="1"/>
  <c r="M68"/>
  <c r="M69" s="1"/>
  <c r="I68"/>
  <c r="I69" s="1"/>
  <c r="FM67"/>
  <c r="FL67"/>
  <c r="FK67"/>
  <c r="FK68" s="1"/>
  <c r="FJ67"/>
  <c r="FI67"/>
  <c r="FH67"/>
  <c r="FG67"/>
  <c r="FG68" s="1"/>
  <c r="FF67"/>
  <c r="FE67"/>
  <c r="FD67"/>
  <c r="FC67"/>
  <c r="FC68" s="1"/>
  <c r="FB67"/>
  <c r="FA67"/>
  <c r="EZ67"/>
  <c r="EY67"/>
  <c r="EY68" s="1"/>
  <c r="EX67"/>
  <c r="EW67"/>
  <c r="EV67"/>
  <c r="EU67"/>
  <c r="EU68" s="1"/>
  <c r="ET67"/>
  <c r="ES67"/>
  <c r="ER67"/>
  <c r="EQ67"/>
  <c r="EQ68" s="1"/>
  <c r="EP67"/>
  <c r="EO67"/>
  <c r="EN67"/>
  <c r="EM67"/>
  <c r="EM68" s="1"/>
  <c r="EL67"/>
  <c r="EK67"/>
  <c r="EJ67"/>
  <c r="EI67"/>
  <c r="EI68" s="1"/>
  <c r="EH67"/>
  <c r="EG67"/>
  <c r="EF67"/>
  <c r="EE67"/>
  <c r="EE68" s="1"/>
  <c r="ED67"/>
  <c r="EC67"/>
  <c r="EB67"/>
  <c r="EA67"/>
  <c r="EA68" s="1"/>
  <c r="DZ67"/>
  <c r="DY67"/>
  <c r="DX67"/>
  <c r="DW67"/>
  <c r="DW68" s="1"/>
  <c r="DV67"/>
  <c r="DU67"/>
  <c r="DT67"/>
  <c r="DS67"/>
  <c r="DS68" s="1"/>
  <c r="DR67"/>
  <c r="DQ67"/>
  <c r="DP67"/>
  <c r="DO67"/>
  <c r="DO68" s="1"/>
  <c r="DN67"/>
  <c r="DM67"/>
  <c r="DL67"/>
  <c r="DK67"/>
  <c r="DK68" s="1"/>
  <c r="DJ67"/>
  <c r="DI67"/>
  <c r="DH67"/>
  <c r="DG67"/>
  <c r="DG68" s="1"/>
  <c r="DF67"/>
  <c r="DE67"/>
  <c r="DD67"/>
  <c r="DC67"/>
  <c r="DC68" s="1"/>
  <c r="DB67"/>
  <c r="DA67"/>
  <c r="CZ67"/>
  <c r="CY67"/>
  <c r="CY68" s="1"/>
  <c r="CX67"/>
  <c r="CW67"/>
  <c r="CV67"/>
  <c r="CU67"/>
  <c r="CU68" s="1"/>
  <c r="CT67"/>
  <c r="CS67"/>
  <c r="CR67"/>
  <c r="CQ67"/>
  <c r="CQ68" s="1"/>
  <c r="CP67"/>
  <c r="CO67"/>
  <c r="CN67"/>
  <c r="CM67"/>
  <c r="CM68" s="1"/>
  <c r="CL67"/>
  <c r="CK67"/>
  <c r="CJ67"/>
  <c r="CI67"/>
  <c r="CI68" s="1"/>
  <c r="CH67"/>
  <c r="CG67"/>
  <c r="CF67"/>
  <c r="CE67"/>
  <c r="CD67"/>
  <c r="CD68" s="1"/>
  <c r="CC67"/>
  <c r="CB67"/>
  <c r="CB68" s="1"/>
  <c r="CB69" s="1"/>
  <c r="CA67"/>
  <c r="BZ67"/>
  <c r="BZ68" s="1"/>
  <c r="BY67"/>
  <c r="BX67"/>
  <c r="BX68" s="1"/>
  <c r="BX69" s="1"/>
  <c r="BW67"/>
  <c r="BV67"/>
  <c r="BV68" s="1"/>
  <c r="BU67"/>
  <c r="BT67"/>
  <c r="BT68" s="1"/>
  <c r="BT69" s="1"/>
  <c r="BS67"/>
  <c r="BR67"/>
  <c r="BR68" s="1"/>
  <c r="BQ67"/>
  <c r="BP67"/>
  <c r="BP68" s="1"/>
  <c r="BP69" s="1"/>
  <c r="BO67"/>
  <c r="BN67"/>
  <c r="BN68" s="1"/>
  <c r="BM67"/>
  <c r="BL67"/>
  <c r="BL68" s="1"/>
  <c r="BL69" s="1"/>
  <c r="BK67"/>
  <c r="BJ67"/>
  <c r="BJ68" s="1"/>
  <c r="BI67"/>
  <c r="BH67"/>
  <c r="BH68" s="1"/>
  <c r="BH69" s="1"/>
  <c r="BG67"/>
  <c r="BF67"/>
  <c r="BF68" s="1"/>
  <c r="BE67"/>
  <c r="BD67"/>
  <c r="BD68" s="1"/>
  <c r="BD69" s="1"/>
  <c r="BC67"/>
  <c r="BB67"/>
  <c r="BB68" s="1"/>
  <c r="BA67"/>
  <c r="AZ67"/>
  <c r="AZ68" s="1"/>
  <c r="AZ69" s="1"/>
  <c r="AY67"/>
  <c r="AX67"/>
  <c r="AX68" s="1"/>
  <c r="AW67"/>
  <c r="AV67"/>
  <c r="AV68" s="1"/>
  <c r="AV69" s="1"/>
  <c r="AU67"/>
  <c r="AT67"/>
  <c r="AT68" s="1"/>
  <c r="AS67"/>
  <c r="AR67"/>
  <c r="AR68" s="1"/>
  <c r="AR69" s="1"/>
  <c r="AQ67"/>
  <c r="AP67"/>
  <c r="AP68" s="1"/>
  <c r="AO67"/>
  <c r="AN67"/>
  <c r="AN68" s="1"/>
  <c r="AN69" s="1"/>
  <c r="AM67"/>
  <c r="AL67"/>
  <c r="AL68" s="1"/>
  <c r="AK67"/>
  <c r="AJ67"/>
  <c r="AJ68" s="1"/>
  <c r="AJ69" s="1"/>
  <c r="AI67"/>
  <c r="AH67"/>
  <c r="AH68" s="1"/>
  <c r="AG67"/>
  <c r="AF67"/>
  <c r="AF68" s="1"/>
  <c r="AF69" s="1"/>
  <c r="AE67"/>
  <c r="AD67"/>
  <c r="AD68" s="1"/>
  <c r="AC67"/>
  <c r="AB67"/>
  <c r="AB68" s="1"/>
  <c r="AB69" s="1"/>
  <c r="AA67"/>
  <c r="Z67"/>
  <c r="Z68" s="1"/>
  <c r="Y67"/>
  <c r="X67"/>
  <c r="X68" s="1"/>
  <c r="X69" s="1"/>
  <c r="W67"/>
  <c r="V67"/>
  <c r="V68" s="1"/>
  <c r="U67"/>
  <c r="T67"/>
  <c r="T68" s="1"/>
  <c r="T69" s="1"/>
  <c r="S67"/>
  <c r="R67"/>
  <c r="R68" s="1"/>
  <c r="Q67"/>
  <c r="P67"/>
  <c r="P68" s="1"/>
  <c r="P69" s="1"/>
  <c r="O67"/>
  <c r="N67"/>
  <c r="N68" s="1"/>
  <c r="M67"/>
  <c r="L67"/>
  <c r="L68" s="1"/>
  <c r="L69" s="1"/>
  <c r="K67"/>
  <c r="J67"/>
  <c r="J68" s="1"/>
  <c r="I67"/>
  <c r="H67"/>
  <c r="H68" s="1"/>
  <c r="H69" s="1"/>
  <c r="FM55"/>
  <c r="FL55"/>
  <c r="FK55"/>
  <c r="FJ55"/>
  <c r="FI55"/>
  <c r="FH55"/>
  <c r="FG55"/>
  <c r="FF55"/>
  <c r="FE55"/>
  <c r="FD55"/>
  <c r="FC55"/>
  <c r="FB55"/>
  <c r="FA55"/>
  <c r="EZ55"/>
  <c r="EY55"/>
  <c r="EX55"/>
  <c r="EW55"/>
  <c r="EV55"/>
  <c r="EU55"/>
  <c r="ET55"/>
  <c r="ES55"/>
  <c r="ER55"/>
  <c r="EQ55"/>
  <c r="EP55"/>
  <c r="EO55"/>
  <c r="EN55"/>
  <c r="EM55"/>
  <c r="EL55"/>
  <c r="EK55"/>
  <c r="EJ55"/>
  <c r="EI55"/>
  <c r="EH55"/>
  <c r="EG55"/>
  <c r="EF55"/>
  <c r="EE55"/>
  <c r="ED55"/>
  <c r="EC55"/>
  <c r="EB55"/>
  <c r="EA55"/>
  <c r="DZ55"/>
  <c r="DY55"/>
  <c r="DX55"/>
  <c r="DW55"/>
  <c r="DV55"/>
  <c r="DU55"/>
  <c r="DT55"/>
  <c r="DS55"/>
  <c r="DR55"/>
  <c r="DQ55"/>
  <c r="DP55"/>
  <c r="DO55"/>
  <c r="DN55"/>
  <c r="DM55"/>
  <c r="DL55"/>
  <c r="DK55"/>
  <c r="DJ55"/>
  <c r="DI55"/>
  <c r="DH55"/>
  <c r="DG55"/>
  <c r="DF55"/>
  <c r="DE55"/>
  <c r="DD55"/>
  <c r="DC55"/>
  <c r="DB55"/>
  <c r="DA55"/>
  <c r="CZ55"/>
  <c r="CY55"/>
  <c r="CX55"/>
  <c r="CW55"/>
  <c r="CV55"/>
  <c r="CU55"/>
  <c r="CT55"/>
  <c r="CS55"/>
  <c r="CR55"/>
  <c r="CQ55"/>
  <c r="CP55"/>
  <c r="CO55"/>
  <c r="CN55"/>
  <c r="CM55"/>
  <c r="CL55"/>
  <c r="CK55"/>
  <c r="CJ55"/>
  <c r="CI55"/>
  <c r="CH55"/>
  <c r="CG55"/>
  <c r="CF55"/>
  <c r="CE55"/>
  <c r="CD55"/>
  <c r="CC55"/>
  <c r="CB55"/>
  <c r="CA55"/>
  <c r="BZ55"/>
  <c r="BY55"/>
  <c r="BX55"/>
  <c r="BW55"/>
  <c r="BV55"/>
  <c r="BU55"/>
  <c r="BT55"/>
  <c r="BS55"/>
  <c r="BR55"/>
  <c r="BQ55"/>
  <c r="BP55"/>
  <c r="BO55"/>
  <c r="BN55"/>
  <c r="BM55"/>
  <c r="BL55"/>
  <c r="BK55"/>
  <c r="BJ55"/>
  <c r="BI55"/>
  <c r="BH55"/>
  <c r="BG55"/>
  <c r="BF55"/>
  <c r="BE55"/>
  <c r="BD55"/>
  <c r="BC55"/>
  <c r="BB55"/>
  <c r="BA55"/>
  <c r="AZ55"/>
  <c r="AY55"/>
  <c r="AX55"/>
  <c r="AW55"/>
  <c r="AV55"/>
  <c r="AU55"/>
  <c r="AT55"/>
  <c r="AS55"/>
  <c r="AR55"/>
  <c r="AQ55"/>
  <c r="AP55"/>
  <c r="AO55"/>
  <c r="AN55"/>
  <c r="AM55"/>
  <c r="AL55"/>
  <c r="AK55"/>
  <c r="AJ55"/>
  <c r="AI55"/>
  <c r="AH55"/>
  <c r="AG55"/>
  <c r="AF55"/>
  <c r="AE55"/>
  <c r="AD55"/>
  <c r="AC55"/>
  <c r="AB55"/>
  <c r="AA55"/>
  <c r="Z55"/>
  <c r="Y55"/>
  <c r="X55"/>
  <c r="W55"/>
  <c r="V55"/>
  <c r="U55"/>
  <c r="T55"/>
  <c r="S55"/>
  <c r="R55"/>
  <c r="Q55"/>
  <c r="P55"/>
  <c r="O55"/>
  <c r="N55"/>
  <c r="M55"/>
  <c r="L55"/>
  <c r="K55"/>
  <c r="J55"/>
  <c r="I55"/>
  <c r="H55"/>
  <c r="FM54"/>
  <c r="FL54"/>
  <c r="FK54"/>
  <c r="FJ54"/>
  <c r="FI54"/>
  <c r="FH54"/>
  <c r="FG54"/>
  <c r="FF54"/>
  <c r="FE54"/>
  <c r="FD54"/>
  <c r="FC54"/>
  <c r="FB54"/>
  <c r="FA54"/>
  <c r="EZ54"/>
  <c r="EY54"/>
  <c r="EX54"/>
  <c r="EW54"/>
  <c r="EV54"/>
  <c r="EU54"/>
  <c r="ET54"/>
  <c r="ES54"/>
  <c r="ER54"/>
  <c r="EQ54"/>
  <c r="EP54"/>
  <c r="EO54"/>
  <c r="EN54"/>
  <c r="EM54"/>
  <c r="EL54"/>
  <c r="EK54"/>
  <c r="EJ54"/>
  <c r="EI54"/>
  <c r="EH54"/>
  <c r="EG54"/>
  <c r="EF54"/>
  <c r="EE54"/>
  <c r="ED54"/>
  <c r="EC54"/>
  <c r="EB54"/>
  <c r="EA54"/>
  <c r="DZ54"/>
  <c r="DY54"/>
  <c r="DX54"/>
  <c r="DW54"/>
  <c r="DV54"/>
  <c r="DU54"/>
  <c r="DT54"/>
  <c r="DS54"/>
  <c r="DR54"/>
  <c r="DQ54"/>
  <c r="DP54"/>
  <c r="DO54"/>
  <c r="DN54"/>
  <c r="DM54"/>
  <c r="DL54"/>
  <c r="DK54"/>
  <c r="DJ54"/>
  <c r="DI54"/>
  <c r="DH54"/>
  <c r="DG54"/>
  <c r="DF54"/>
  <c r="DE54"/>
  <c r="DD54"/>
  <c r="DC54"/>
  <c r="DB54"/>
  <c r="DA54"/>
  <c r="CZ54"/>
  <c r="CY54"/>
  <c r="CX54"/>
  <c r="CW54"/>
  <c r="CV54"/>
  <c r="CU54"/>
  <c r="CT54"/>
  <c r="CS54"/>
  <c r="CR54"/>
  <c r="CQ54"/>
  <c r="CP54"/>
  <c r="CO54"/>
  <c r="CN54"/>
  <c r="CM54"/>
  <c r="CL54"/>
  <c r="CK54"/>
  <c r="CJ54"/>
  <c r="CI54"/>
  <c r="CH54"/>
  <c r="CG54"/>
  <c r="CF54"/>
  <c r="CE54"/>
  <c r="CD54"/>
  <c r="CC54"/>
  <c r="CB54"/>
  <c r="CA54"/>
  <c r="BZ54"/>
  <c r="BY54"/>
  <c r="BX54"/>
  <c r="BW54"/>
  <c r="BV54"/>
  <c r="BU54"/>
  <c r="BT54"/>
  <c r="BS54"/>
  <c r="BR54"/>
  <c r="BQ54"/>
  <c r="BP54"/>
  <c r="BO54"/>
  <c r="BN54"/>
  <c r="BM54"/>
  <c r="BL54"/>
  <c r="BK54"/>
  <c r="BJ54"/>
  <c r="BI54"/>
  <c r="BH54"/>
  <c r="BG54"/>
  <c r="BF54"/>
  <c r="BE54"/>
  <c r="BD54"/>
  <c r="BC54"/>
  <c r="BB54"/>
  <c r="BA54"/>
  <c r="AZ54"/>
  <c r="AY54"/>
  <c r="AX54"/>
  <c r="AW54"/>
  <c r="AV54"/>
  <c r="AU54"/>
  <c r="AT54"/>
  <c r="AS54"/>
  <c r="AR54"/>
  <c r="AQ54"/>
  <c r="AP54"/>
  <c r="AO54"/>
  <c r="AN54"/>
  <c r="AM54"/>
  <c r="AL54"/>
  <c r="AK54"/>
  <c r="AJ54"/>
  <c r="AI54"/>
  <c r="AH54"/>
  <c r="AG54"/>
  <c r="AF54"/>
  <c r="AE54"/>
  <c r="AD54"/>
  <c r="AC54"/>
  <c r="AB54"/>
  <c r="AA54"/>
  <c r="Z54"/>
  <c r="Y54"/>
  <c r="X54"/>
  <c r="W54"/>
  <c r="V54"/>
  <c r="U54"/>
  <c r="T54"/>
  <c r="S54"/>
  <c r="R54"/>
  <c r="Q54"/>
  <c r="P54"/>
  <c r="O54"/>
  <c r="N54"/>
  <c r="M54"/>
  <c r="L54"/>
  <c r="K54"/>
  <c r="J54"/>
  <c r="I54"/>
  <c r="H54"/>
  <c r="FM52"/>
  <c r="FM60" s="1"/>
  <c r="FL52"/>
  <c r="FL60" s="1"/>
  <c r="FK52"/>
  <c r="FK60" s="1"/>
  <c r="FJ52"/>
  <c r="FI52"/>
  <c r="FI60" s="1"/>
  <c r="FH52"/>
  <c r="FH60" s="1"/>
  <c r="FG52"/>
  <c r="FG60" s="1"/>
  <c r="FF52"/>
  <c r="FE52"/>
  <c r="FE60" s="1"/>
  <c r="FD52"/>
  <c r="FD60" s="1"/>
  <c r="FC52"/>
  <c r="FC60" s="1"/>
  <c r="FB52"/>
  <c r="FA52"/>
  <c r="FA60" s="1"/>
  <c r="EZ52"/>
  <c r="EZ60" s="1"/>
  <c r="EY52"/>
  <c r="EY60" s="1"/>
  <c r="EX52"/>
  <c r="EW52"/>
  <c r="EW60" s="1"/>
  <c r="EV52"/>
  <c r="EV60" s="1"/>
  <c r="EU52"/>
  <c r="EU60" s="1"/>
  <c r="ET52"/>
  <c r="ES52"/>
  <c r="ES60" s="1"/>
  <c r="ER52"/>
  <c r="ER60" s="1"/>
  <c r="EQ52"/>
  <c r="EQ60" s="1"/>
  <c r="EP52"/>
  <c r="EO52"/>
  <c r="EO60" s="1"/>
  <c r="EN52"/>
  <c r="EN60" s="1"/>
  <c r="EM52"/>
  <c r="EM60" s="1"/>
  <c r="EL52"/>
  <c r="EK52"/>
  <c r="EK60" s="1"/>
  <c r="EJ52"/>
  <c r="EJ60" s="1"/>
  <c r="EI52"/>
  <c r="EI60" s="1"/>
  <c r="EH52"/>
  <c r="EG52"/>
  <c r="EG60" s="1"/>
  <c r="EF52"/>
  <c r="EF60" s="1"/>
  <c r="EE52"/>
  <c r="EE60" s="1"/>
  <c r="ED52"/>
  <c r="EC52"/>
  <c r="EC60" s="1"/>
  <c r="EB52"/>
  <c r="EB60" s="1"/>
  <c r="EA52"/>
  <c r="EA60" s="1"/>
  <c r="DZ52"/>
  <c r="DY52"/>
  <c r="DY60" s="1"/>
  <c r="DX52"/>
  <c r="DX60" s="1"/>
  <c r="DW52"/>
  <c r="DW60" s="1"/>
  <c r="DV52"/>
  <c r="DU52"/>
  <c r="DU60" s="1"/>
  <c r="DT52"/>
  <c r="DT60" s="1"/>
  <c r="DS52"/>
  <c r="DS60" s="1"/>
  <c r="DR52"/>
  <c r="DQ52"/>
  <c r="DQ60" s="1"/>
  <c r="DP52"/>
  <c r="DP60" s="1"/>
  <c r="DO52"/>
  <c r="DO60" s="1"/>
  <c r="DN52"/>
  <c r="DM52"/>
  <c r="DM60" s="1"/>
  <c r="DL52"/>
  <c r="DL60" s="1"/>
  <c r="DK52"/>
  <c r="DK60" s="1"/>
  <c r="DJ52"/>
  <c r="DI52"/>
  <c r="DI60" s="1"/>
  <c r="DH52"/>
  <c r="DH60" s="1"/>
  <c r="DG52"/>
  <c r="DG60" s="1"/>
  <c r="DF52"/>
  <c r="DE52"/>
  <c r="DE60" s="1"/>
  <c r="DD52"/>
  <c r="DD60" s="1"/>
  <c r="DC52"/>
  <c r="DC60" s="1"/>
  <c r="DB52"/>
  <c r="DA52"/>
  <c r="DA60" s="1"/>
  <c r="CZ52"/>
  <c r="CZ60" s="1"/>
  <c r="CY52"/>
  <c r="CY60" s="1"/>
  <c r="CX52"/>
  <c r="CW52"/>
  <c r="CW60" s="1"/>
  <c r="CV52"/>
  <c r="CV60" s="1"/>
  <c r="CU52"/>
  <c r="CU60" s="1"/>
  <c r="CT52"/>
  <c r="CS52"/>
  <c r="CS60" s="1"/>
  <c r="CR52"/>
  <c r="CR60" s="1"/>
  <c r="CQ52"/>
  <c r="CQ60" s="1"/>
  <c r="CP52"/>
  <c r="CO52"/>
  <c r="CO60" s="1"/>
  <c r="CN52"/>
  <c r="CN60" s="1"/>
  <c r="CM52"/>
  <c r="CM60" s="1"/>
  <c r="CL52"/>
  <c r="CK52"/>
  <c r="CK60" s="1"/>
  <c r="CJ52"/>
  <c r="CJ60" s="1"/>
  <c r="CI52"/>
  <c r="CI60" s="1"/>
  <c r="CH52"/>
  <c r="CG52"/>
  <c r="CG60" s="1"/>
  <c r="CF52"/>
  <c r="CF60" s="1"/>
  <c r="CE52"/>
  <c r="CE60" s="1"/>
  <c r="CD52"/>
  <c r="CC52"/>
  <c r="CC60" s="1"/>
  <c r="CB52"/>
  <c r="CB60" s="1"/>
  <c r="CA52"/>
  <c r="CA60" s="1"/>
  <c r="BZ52"/>
  <c r="BY52"/>
  <c r="BY60" s="1"/>
  <c r="BX52"/>
  <c r="BX60" s="1"/>
  <c r="BW52"/>
  <c r="BW60" s="1"/>
  <c r="BV52"/>
  <c r="BU52"/>
  <c r="BU60" s="1"/>
  <c r="BT52"/>
  <c r="BT60" s="1"/>
  <c r="BS52"/>
  <c r="BS60" s="1"/>
  <c r="BR52"/>
  <c r="BQ52"/>
  <c r="BQ60" s="1"/>
  <c r="BP52"/>
  <c r="BP60" s="1"/>
  <c r="BO52"/>
  <c r="BO60" s="1"/>
  <c r="BN52"/>
  <c r="BM52"/>
  <c r="BM60" s="1"/>
  <c r="BL52"/>
  <c r="BL60" s="1"/>
  <c r="BK52"/>
  <c r="BK60" s="1"/>
  <c r="BJ52"/>
  <c r="BI52"/>
  <c r="BI60" s="1"/>
  <c r="BH52"/>
  <c r="BH60" s="1"/>
  <c r="BG52"/>
  <c r="BG60" s="1"/>
  <c r="BF52"/>
  <c r="BE52"/>
  <c r="BE60" s="1"/>
  <c r="BD52"/>
  <c r="BD60" s="1"/>
  <c r="BC52"/>
  <c r="BC60" s="1"/>
  <c r="BB52"/>
  <c r="BA52"/>
  <c r="BA60" s="1"/>
  <c r="AZ52"/>
  <c r="AZ60" s="1"/>
  <c r="AY52"/>
  <c r="AY60" s="1"/>
  <c r="AX52"/>
  <c r="AW52"/>
  <c r="AW60" s="1"/>
  <c r="AV52"/>
  <c r="AV60" s="1"/>
  <c r="AU52"/>
  <c r="AU60" s="1"/>
  <c r="AT52"/>
  <c r="AS52"/>
  <c r="AS60" s="1"/>
  <c r="AR52"/>
  <c r="AR60" s="1"/>
  <c r="AQ52"/>
  <c r="AQ60" s="1"/>
  <c r="AP52"/>
  <c r="AO52"/>
  <c r="AO60" s="1"/>
  <c r="AN52"/>
  <c r="AN60" s="1"/>
  <c r="AM52"/>
  <c r="AM60" s="1"/>
  <c r="AL52"/>
  <c r="AK52"/>
  <c r="AK60" s="1"/>
  <c r="AJ52"/>
  <c r="AJ60" s="1"/>
  <c r="AI52"/>
  <c r="AI60" s="1"/>
  <c r="AH52"/>
  <c r="AG52"/>
  <c r="AG60" s="1"/>
  <c r="AF52"/>
  <c r="AF60" s="1"/>
  <c r="AE52"/>
  <c r="AE60" s="1"/>
  <c r="AD52"/>
  <c r="AC52"/>
  <c r="AC60" s="1"/>
  <c r="AB52"/>
  <c r="AB60" s="1"/>
  <c r="AA52"/>
  <c r="AA60" s="1"/>
  <c r="Z52"/>
  <c r="Y52"/>
  <c r="Y60" s="1"/>
  <c r="X52"/>
  <c r="X60" s="1"/>
  <c r="W52"/>
  <c r="W60" s="1"/>
  <c r="V52"/>
  <c r="U52"/>
  <c r="U60" s="1"/>
  <c r="T52"/>
  <c r="T60" s="1"/>
  <c r="S52"/>
  <c r="S60" s="1"/>
  <c r="R52"/>
  <c r="Q52"/>
  <c r="Q60" s="1"/>
  <c r="P52"/>
  <c r="P60" s="1"/>
  <c r="O52"/>
  <c r="O60" s="1"/>
  <c r="N52"/>
  <c r="M52"/>
  <c r="M60" s="1"/>
  <c r="L52"/>
  <c r="L60" s="1"/>
  <c r="K52"/>
  <c r="K60" s="1"/>
  <c r="J52"/>
  <c r="I52"/>
  <c r="I60" s="1"/>
  <c r="H52"/>
  <c r="H60" s="1"/>
  <c r="FM48"/>
  <c r="FL48"/>
  <c r="FK48"/>
  <c r="FJ48"/>
  <c r="FI48"/>
  <c r="FH48"/>
  <c r="FG48"/>
  <c r="FF48"/>
  <c r="FE48"/>
  <c r="FD48"/>
  <c r="FC48"/>
  <c r="FB48"/>
  <c r="FA48"/>
  <c r="EZ48"/>
  <c r="EY48"/>
  <c r="EX48"/>
  <c r="EW48"/>
  <c r="EV48"/>
  <c r="EU48"/>
  <c r="ET48"/>
  <c r="ES48"/>
  <c r="ER48"/>
  <c r="EQ48"/>
  <c r="EP48"/>
  <c r="EO48"/>
  <c r="EN48"/>
  <c r="EM48"/>
  <c r="EL48"/>
  <c r="EK48"/>
  <c r="EJ48"/>
  <c r="EI48"/>
  <c r="EH48"/>
  <c r="EG48"/>
  <c r="EF48"/>
  <c r="EE48"/>
  <c r="ED48"/>
  <c r="EC48"/>
  <c r="EB48"/>
  <c r="EA48"/>
  <c r="DZ48"/>
  <c r="DY48"/>
  <c r="DX48"/>
  <c r="DW48"/>
  <c r="DV48"/>
  <c r="DU48"/>
  <c r="DT48"/>
  <c r="DS48"/>
  <c r="DR48"/>
  <c r="DQ48"/>
  <c r="DP48"/>
  <c r="DO48"/>
  <c r="DN48"/>
  <c r="DM48"/>
  <c r="DL48"/>
  <c r="DK48"/>
  <c r="DJ48"/>
  <c r="DI48"/>
  <c r="DH48"/>
  <c r="DG48"/>
  <c r="DF48"/>
  <c r="DE48"/>
  <c r="DD48"/>
  <c r="DC48"/>
  <c r="DB48"/>
  <c r="DA48"/>
  <c r="CZ48"/>
  <c r="CY48"/>
  <c r="CX48"/>
  <c r="CW48"/>
  <c r="CV48"/>
  <c r="CU48"/>
  <c r="CT48"/>
  <c r="CS48"/>
  <c r="CR48"/>
  <c r="CQ48"/>
  <c r="CP48"/>
  <c r="CO48"/>
  <c r="CN48"/>
  <c r="CM48"/>
  <c r="CL48"/>
  <c r="CK48"/>
  <c r="CJ48"/>
  <c r="CI48"/>
  <c r="CH48"/>
  <c r="CG48"/>
  <c r="CF48"/>
  <c r="CE48"/>
  <c r="CD48"/>
  <c r="CC48"/>
  <c r="CB48"/>
  <c r="CA48"/>
  <c r="BZ48"/>
  <c r="BY48"/>
  <c r="BX48"/>
  <c r="BW48"/>
  <c r="BV48"/>
  <c r="BU48"/>
  <c r="BT48"/>
  <c r="BS48"/>
  <c r="BR48"/>
  <c r="BQ48"/>
  <c r="BP48"/>
  <c r="BO48"/>
  <c r="BN48"/>
  <c r="BM48"/>
  <c r="BL48"/>
  <c r="BK48"/>
  <c r="BJ48"/>
  <c r="BI48"/>
  <c r="BH48"/>
  <c r="BG48"/>
  <c r="BF48"/>
  <c r="BE48"/>
  <c r="BD48"/>
  <c r="BC48"/>
  <c r="BB48"/>
  <c r="BA48"/>
  <c r="AZ48"/>
  <c r="AY48"/>
  <c r="AX48"/>
  <c r="AW48"/>
  <c r="AV48"/>
  <c r="AU48"/>
  <c r="AT48"/>
  <c r="AS48"/>
  <c r="AR48"/>
  <c r="AQ48"/>
  <c r="AP48"/>
  <c r="AO48"/>
  <c r="AN48"/>
  <c r="AM48"/>
  <c r="AL48"/>
  <c r="AK48"/>
  <c r="AJ48"/>
  <c r="AI48"/>
  <c r="AH48"/>
  <c r="AG48"/>
  <c r="AF48"/>
  <c r="AE48"/>
  <c r="AD48"/>
  <c r="AC48"/>
  <c r="AB48"/>
  <c r="AA48"/>
  <c r="Z48"/>
  <c r="Y48"/>
  <c r="X48"/>
  <c r="W48"/>
  <c r="V48"/>
  <c r="U48"/>
  <c r="T48"/>
  <c r="S48"/>
  <c r="R48"/>
  <c r="Q48"/>
  <c r="P48"/>
  <c r="O48"/>
  <c r="N48"/>
  <c r="M48"/>
  <c r="L48"/>
  <c r="K48"/>
  <c r="J48"/>
  <c r="I48"/>
  <c r="H48"/>
  <c r="FJ46"/>
  <c r="FF46"/>
  <c r="FB46"/>
  <c r="EX46"/>
  <c r="ET46"/>
  <c r="EP46"/>
  <c r="EL46"/>
  <c r="EH46"/>
  <c r="ED46"/>
  <c r="DZ46"/>
  <c r="DV46"/>
  <c r="DR46"/>
  <c r="DN46"/>
  <c r="DJ46"/>
  <c r="DF46"/>
  <c r="DB46"/>
  <c r="CX46"/>
  <c r="CT46"/>
  <c r="CP46"/>
  <c r="CL46"/>
  <c r="CH46"/>
  <c r="CD46"/>
  <c r="BZ46"/>
  <c r="BV46"/>
  <c r="BR46"/>
  <c r="BN46"/>
  <c r="BJ46"/>
  <c r="BF46"/>
  <c r="BB46"/>
  <c r="AX46"/>
  <c r="AT46"/>
  <c r="AP46"/>
  <c r="AL46"/>
  <c r="AH46"/>
  <c r="AD46"/>
  <c r="Z46"/>
  <c r="V46"/>
  <c r="R46"/>
  <c r="N46"/>
  <c r="J46"/>
  <c r="FM45"/>
  <c r="FM46" s="1"/>
  <c r="FL45"/>
  <c r="FL46" s="1"/>
  <c r="FK45"/>
  <c r="FK46" s="1"/>
  <c r="FJ45"/>
  <c r="FI45"/>
  <c r="FI46" s="1"/>
  <c r="FH45"/>
  <c r="FH46" s="1"/>
  <c r="FG45"/>
  <c r="FG46" s="1"/>
  <c r="FF45"/>
  <c r="FE45"/>
  <c r="FE46" s="1"/>
  <c r="FD45"/>
  <c r="FD46" s="1"/>
  <c r="FC45"/>
  <c r="FC46" s="1"/>
  <c r="FB45"/>
  <c r="FA45"/>
  <c r="FA46" s="1"/>
  <c r="EZ45"/>
  <c r="EZ46" s="1"/>
  <c r="EY45"/>
  <c r="EY46" s="1"/>
  <c r="EX45"/>
  <c r="EW45"/>
  <c r="EW46" s="1"/>
  <c r="EV45"/>
  <c r="EV46" s="1"/>
  <c r="EU45"/>
  <c r="EU46" s="1"/>
  <c r="ET45"/>
  <c r="ES45"/>
  <c r="ES46" s="1"/>
  <c r="ER45"/>
  <c r="ER46" s="1"/>
  <c r="EQ45"/>
  <c r="EQ46" s="1"/>
  <c r="EP45"/>
  <c r="EO45"/>
  <c r="EO46" s="1"/>
  <c r="EN45"/>
  <c r="EN46" s="1"/>
  <c r="EM45"/>
  <c r="EM46" s="1"/>
  <c r="EL45"/>
  <c r="EK45"/>
  <c r="EK46" s="1"/>
  <c r="EJ45"/>
  <c r="EJ46" s="1"/>
  <c r="EI45"/>
  <c r="EI46" s="1"/>
  <c r="EH45"/>
  <c r="EG45"/>
  <c r="EG46" s="1"/>
  <c r="EF45"/>
  <c r="EF46" s="1"/>
  <c r="EE45"/>
  <c r="EE46" s="1"/>
  <c r="ED45"/>
  <c r="EC45"/>
  <c r="EC46" s="1"/>
  <c r="EB45"/>
  <c r="EB46" s="1"/>
  <c r="EA45"/>
  <c r="EA46" s="1"/>
  <c r="DZ45"/>
  <c r="DY45"/>
  <c r="DY46" s="1"/>
  <c r="DX45"/>
  <c r="DX46" s="1"/>
  <c r="DW45"/>
  <c r="DW46" s="1"/>
  <c r="DV45"/>
  <c r="DU45"/>
  <c r="DU46" s="1"/>
  <c r="DT45"/>
  <c r="DT46" s="1"/>
  <c r="DS45"/>
  <c r="DS46" s="1"/>
  <c r="DR45"/>
  <c r="DQ45"/>
  <c r="DQ46" s="1"/>
  <c r="DP45"/>
  <c r="DP46" s="1"/>
  <c r="DO45"/>
  <c r="DO46" s="1"/>
  <c r="DN45"/>
  <c r="DM45"/>
  <c r="DM46" s="1"/>
  <c r="DL45"/>
  <c r="DL46" s="1"/>
  <c r="DK45"/>
  <c r="DK46" s="1"/>
  <c r="DJ45"/>
  <c r="DI45"/>
  <c r="DI46" s="1"/>
  <c r="DH45"/>
  <c r="DH46" s="1"/>
  <c r="DG45"/>
  <c r="DG46" s="1"/>
  <c r="DF45"/>
  <c r="DE45"/>
  <c r="DE46" s="1"/>
  <c r="DD45"/>
  <c r="DD46" s="1"/>
  <c r="DC45"/>
  <c r="DC46" s="1"/>
  <c r="DB45"/>
  <c r="DA45"/>
  <c r="DA46" s="1"/>
  <c r="CZ45"/>
  <c r="CZ46" s="1"/>
  <c r="CY45"/>
  <c r="CY46" s="1"/>
  <c r="CX45"/>
  <c r="CW45"/>
  <c r="CW46" s="1"/>
  <c r="CV45"/>
  <c r="CV46" s="1"/>
  <c r="CU45"/>
  <c r="CU46" s="1"/>
  <c r="CT45"/>
  <c r="CS45"/>
  <c r="CS46" s="1"/>
  <c r="CR45"/>
  <c r="CR46" s="1"/>
  <c r="CQ45"/>
  <c r="CQ46" s="1"/>
  <c r="CP45"/>
  <c r="CO45"/>
  <c r="CO46" s="1"/>
  <c r="CN45"/>
  <c r="CN46" s="1"/>
  <c r="CM45"/>
  <c r="CM46" s="1"/>
  <c r="CL45"/>
  <c r="CK45"/>
  <c r="CK46" s="1"/>
  <c r="CJ45"/>
  <c r="CJ46" s="1"/>
  <c r="CI45"/>
  <c r="CI46" s="1"/>
  <c r="CH45"/>
  <c r="CG45"/>
  <c r="CG46" s="1"/>
  <c r="CF45"/>
  <c r="CF46" s="1"/>
  <c r="CE45"/>
  <c r="CE46" s="1"/>
  <c r="CD45"/>
  <c r="CC45"/>
  <c r="CC46" s="1"/>
  <c r="CB45"/>
  <c r="CB46" s="1"/>
  <c r="CA45"/>
  <c r="CA46" s="1"/>
  <c r="BZ45"/>
  <c r="BY45"/>
  <c r="BY46" s="1"/>
  <c r="BX45"/>
  <c r="BX46" s="1"/>
  <c r="BW45"/>
  <c r="BW46" s="1"/>
  <c r="BV45"/>
  <c r="BU45"/>
  <c r="BU46" s="1"/>
  <c r="BT45"/>
  <c r="BT46" s="1"/>
  <c r="BS45"/>
  <c r="BS46" s="1"/>
  <c r="BR45"/>
  <c r="BQ45"/>
  <c r="BQ46" s="1"/>
  <c r="BP45"/>
  <c r="BP46" s="1"/>
  <c r="BO45"/>
  <c r="BO46" s="1"/>
  <c r="BN45"/>
  <c r="BM45"/>
  <c r="BM46" s="1"/>
  <c r="BL45"/>
  <c r="BL46" s="1"/>
  <c r="BK45"/>
  <c r="BK46" s="1"/>
  <c r="BJ45"/>
  <c r="BI45"/>
  <c r="BI46" s="1"/>
  <c r="BH45"/>
  <c r="BH46" s="1"/>
  <c r="BG45"/>
  <c r="BG46" s="1"/>
  <c r="BF45"/>
  <c r="BE45"/>
  <c r="BE46" s="1"/>
  <c r="BD45"/>
  <c r="BD46" s="1"/>
  <c r="BC45"/>
  <c r="BC46" s="1"/>
  <c r="BB45"/>
  <c r="BA45"/>
  <c r="BA46" s="1"/>
  <c r="AZ45"/>
  <c r="AZ46" s="1"/>
  <c r="AY45"/>
  <c r="AY46" s="1"/>
  <c r="AX45"/>
  <c r="AW45"/>
  <c r="AW46" s="1"/>
  <c r="AV45"/>
  <c r="AV46" s="1"/>
  <c r="AU45"/>
  <c r="AU46" s="1"/>
  <c r="AT45"/>
  <c r="AS45"/>
  <c r="AS46" s="1"/>
  <c r="AR45"/>
  <c r="AR46" s="1"/>
  <c r="AQ45"/>
  <c r="AQ46" s="1"/>
  <c r="AP45"/>
  <c r="AO45"/>
  <c r="AO46" s="1"/>
  <c r="AN45"/>
  <c r="AN46" s="1"/>
  <c r="AM45"/>
  <c r="AM46" s="1"/>
  <c r="AL45"/>
  <c r="AK45"/>
  <c r="AK46" s="1"/>
  <c r="AJ45"/>
  <c r="AJ46" s="1"/>
  <c r="AI45"/>
  <c r="AI46" s="1"/>
  <c r="AH45"/>
  <c r="AG45"/>
  <c r="AG46" s="1"/>
  <c r="AF45"/>
  <c r="AF46" s="1"/>
  <c r="AE45"/>
  <c r="AE46" s="1"/>
  <c r="AD45"/>
  <c r="AC45"/>
  <c r="AC46" s="1"/>
  <c r="AB45"/>
  <c r="AB46" s="1"/>
  <c r="AA45"/>
  <c r="AA46" s="1"/>
  <c r="Z45"/>
  <c r="Y45"/>
  <c r="Y46" s="1"/>
  <c r="X45"/>
  <c r="X46" s="1"/>
  <c r="W45"/>
  <c r="W46" s="1"/>
  <c r="V45"/>
  <c r="U45"/>
  <c r="U46" s="1"/>
  <c r="T45"/>
  <c r="T46" s="1"/>
  <c r="S45"/>
  <c r="S46" s="1"/>
  <c r="R45"/>
  <c r="Q45"/>
  <c r="Q46" s="1"/>
  <c r="P45"/>
  <c r="P46" s="1"/>
  <c r="O45"/>
  <c r="O46" s="1"/>
  <c r="N45"/>
  <c r="M45"/>
  <c r="M46" s="1"/>
  <c r="L45"/>
  <c r="L46" s="1"/>
  <c r="K45"/>
  <c r="K46" s="1"/>
  <c r="J45"/>
  <c r="I45"/>
  <c r="I46" s="1"/>
  <c r="H45"/>
  <c r="H46" s="1"/>
  <c r="FM39"/>
  <c r="FE39"/>
  <c r="EW39"/>
  <c r="EO39"/>
  <c r="EG39"/>
  <c r="DY39"/>
  <c r="DQ39"/>
  <c r="DI39"/>
  <c r="DA39"/>
  <c r="CS39"/>
  <c r="CK39"/>
  <c r="CC39"/>
  <c r="BU39"/>
  <c r="BM39"/>
  <c r="BE39"/>
  <c r="AW39"/>
  <c r="AO39"/>
  <c r="AG39"/>
  <c r="Y39"/>
  <c r="Q39"/>
  <c r="I39"/>
  <c r="FM38"/>
  <c r="FI38"/>
  <c r="FI39" s="1"/>
  <c r="FE38"/>
  <c r="FA38"/>
  <c r="FA39" s="1"/>
  <c r="EW38"/>
  <c r="ES38"/>
  <c r="ES39" s="1"/>
  <c r="EO38"/>
  <c r="EK38"/>
  <c r="EK39" s="1"/>
  <c r="EG38"/>
  <c r="EC38"/>
  <c r="EC39" s="1"/>
  <c r="DY38"/>
  <c r="DU38"/>
  <c r="DU39" s="1"/>
  <c r="DQ38"/>
  <c r="DM38"/>
  <c r="DM39" s="1"/>
  <c r="DI38"/>
  <c r="DE38"/>
  <c r="DE39" s="1"/>
  <c r="DA38"/>
  <c r="CW38"/>
  <c r="CW39" s="1"/>
  <c r="CS38"/>
  <c r="CO38"/>
  <c r="CO39" s="1"/>
  <c r="CK38"/>
  <c r="CG38"/>
  <c r="CG39" s="1"/>
  <c r="CC38"/>
  <c r="BY38"/>
  <c r="BY39" s="1"/>
  <c r="BU38"/>
  <c r="BQ38"/>
  <c r="BQ39" s="1"/>
  <c r="BM38"/>
  <c r="BI38"/>
  <c r="BI39" s="1"/>
  <c r="BE38"/>
  <c r="BA38"/>
  <c r="BA39" s="1"/>
  <c r="AW38"/>
  <c r="AS38"/>
  <c r="AS39" s="1"/>
  <c r="AO38"/>
  <c r="AK38"/>
  <c r="AK39" s="1"/>
  <c r="AG38"/>
  <c r="AC38"/>
  <c r="AC39" s="1"/>
  <c r="Y38"/>
  <c r="U38"/>
  <c r="U39" s="1"/>
  <c r="Q38"/>
  <c r="M38"/>
  <c r="M39" s="1"/>
  <c r="I38"/>
  <c r="FM37"/>
  <c r="FL37"/>
  <c r="FL38" s="1"/>
  <c r="FL39" s="1"/>
  <c r="FK37"/>
  <c r="FJ37"/>
  <c r="FJ38" s="1"/>
  <c r="FI37"/>
  <c r="FH37"/>
  <c r="FH38" s="1"/>
  <c r="FH39" s="1"/>
  <c r="FG37"/>
  <c r="FF37"/>
  <c r="FE37"/>
  <c r="FD37"/>
  <c r="FD38" s="1"/>
  <c r="FD39" s="1"/>
  <c r="FC37"/>
  <c r="FB37"/>
  <c r="FB38" s="1"/>
  <c r="FA37"/>
  <c r="EZ37"/>
  <c r="EZ38" s="1"/>
  <c r="EZ39" s="1"/>
  <c r="EY37"/>
  <c r="EX37"/>
  <c r="EW37"/>
  <c r="EV37"/>
  <c r="EV38" s="1"/>
  <c r="EV39" s="1"/>
  <c r="EU37"/>
  <c r="ET37"/>
  <c r="ET38" s="1"/>
  <c r="ES37"/>
  <c r="ER37"/>
  <c r="ER38" s="1"/>
  <c r="ER39" s="1"/>
  <c r="EQ37"/>
  <c r="EP37"/>
  <c r="EO37"/>
  <c r="EN37"/>
  <c r="EN38" s="1"/>
  <c r="EN39" s="1"/>
  <c r="EM37"/>
  <c r="EL37"/>
  <c r="EL38" s="1"/>
  <c r="EK37"/>
  <c r="EJ37"/>
  <c r="EJ38" s="1"/>
  <c r="EJ39" s="1"/>
  <c r="EI37"/>
  <c r="EH37"/>
  <c r="EG37"/>
  <c r="EF37"/>
  <c r="EF38" s="1"/>
  <c r="EF39" s="1"/>
  <c r="EE37"/>
  <c r="ED37"/>
  <c r="ED38" s="1"/>
  <c r="EC37"/>
  <c r="EB37"/>
  <c r="EB38" s="1"/>
  <c r="EB39" s="1"/>
  <c r="EA37"/>
  <c r="DZ37"/>
  <c r="DY37"/>
  <c r="DX37"/>
  <c r="DX38" s="1"/>
  <c r="DX39" s="1"/>
  <c r="DW37"/>
  <c r="DV37"/>
  <c r="DV38" s="1"/>
  <c r="DU37"/>
  <c r="DT37"/>
  <c r="DT38" s="1"/>
  <c r="DT39" s="1"/>
  <c r="DS37"/>
  <c r="DR37"/>
  <c r="DQ37"/>
  <c r="DP37"/>
  <c r="DP38" s="1"/>
  <c r="DP39" s="1"/>
  <c r="DO37"/>
  <c r="DN37"/>
  <c r="DN38" s="1"/>
  <c r="DM37"/>
  <c r="DL37"/>
  <c r="DL38" s="1"/>
  <c r="DL39" s="1"/>
  <c r="DK37"/>
  <c r="DJ37"/>
  <c r="DI37"/>
  <c r="DH37"/>
  <c r="DH38" s="1"/>
  <c r="DH39" s="1"/>
  <c r="DG37"/>
  <c r="DF37"/>
  <c r="DF38" s="1"/>
  <c r="DE37"/>
  <c r="DD37"/>
  <c r="DD38" s="1"/>
  <c r="DD39" s="1"/>
  <c r="DC37"/>
  <c r="DB37"/>
  <c r="DA37"/>
  <c r="CZ37"/>
  <c r="CZ38" s="1"/>
  <c r="CZ39" s="1"/>
  <c r="CY37"/>
  <c r="CX37"/>
  <c r="CX38" s="1"/>
  <c r="CW37"/>
  <c r="CV37"/>
  <c r="CV38" s="1"/>
  <c r="CV39" s="1"/>
  <c r="CU37"/>
  <c r="CT37"/>
  <c r="CS37"/>
  <c r="CR37"/>
  <c r="CR38" s="1"/>
  <c r="CR39" s="1"/>
  <c r="CQ37"/>
  <c r="CP37"/>
  <c r="CP38" s="1"/>
  <c r="CO37"/>
  <c r="CN37"/>
  <c r="CN38" s="1"/>
  <c r="CN39" s="1"/>
  <c r="CM37"/>
  <c r="CL37"/>
  <c r="CK37"/>
  <c r="CJ37"/>
  <c r="CJ38" s="1"/>
  <c r="CJ39" s="1"/>
  <c r="CI37"/>
  <c r="CH37"/>
  <c r="CH38" s="1"/>
  <c r="CG37"/>
  <c r="CF37"/>
  <c r="CF38" s="1"/>
  <c r="CF39" s="1"/>
  <c r="CE37"/>
  <c r="CD37"/>
  <c r="CC37"/>
  <c r="CB37"/>
  <c r="CB38" s="1"/>
  <c r="CB39" s="1"/>
  <c r="CA37"/>
  <c r="BZ37"/>
  <c r="BZ38" s="1"/>
  <c r="BY37"/>
  <c r="BX37"/>
  <c r="BX38" s="1"/>
  <c r="BX39" s="1"/>
  <c r="BW37"/>
  <c r="BV37"/>
  <c r="BU37"/>
  <c r="BT37"/>
  <c r="BT38" s="1"/>
  <c r="BT39" s="1"/>
  <c r="BS37"/>
  <c r="BR37"/>
  <c r="BR38" s="1"/>
  <c r="BQ37"/>
  <c r="BP37"/>
  <c r="BP38" s="1"/>
  <c r="BP39" s="1"/>
  <c r="BO37"/>
  <c r="BN37"/>
  <c r="BM37"/>
  <c r="BL37"/>
  <c r="BL38" s="1"/>
  <c r="BL39" s="1"/>
  <c r="BK37"/>
  <c r="BJ37"/>
  <c r="BJ38" s="1"/>
  <c r="BI37"/>
  <c r="BH37"/>
  <c r="BH38" s="1"/>
  <c r="BH39" s="1"/>
  <c r="BG37"/>
  <c r="BF37"/>
  <c r="BE37"/>
  <c r="BD37"/>
  <c r="BD38" s="1"/>
  <c r="BD39" s="1"/>
  <c r="BC37"/>
  <c r="BB37"/>
  <c r="BB38" s="1"/>
  <c r="BA37"/>
  <c r="AZ37"/>
  <c r="AZ38" s="1"/>
  <c r="AZ39" s="1"/>
  <c r="AY37"/>
  <c r="AX37"/>
  <c r="AW37"/>
  <c r="AV37"/>
  <c r="AV38" s="1"/>
  <c r="AV39" s="1"/>
  <c r="AU37"/>
  <c r="AT37"/>
  <c r="AT38" s="1"/>
  <c r="AS37"/>
  <c r="AR37"/>
  <c r="AR38" s="1"/>
  <c r="AR39" s="1"/>
  <c r="AQ37"/>
  <c r="AP37"/>
  <c r="AO37"/>
  <c r="AN37"/>
  <c r="AN38" s="1"/>
  <c r="AN39" s="1"/>
  <c r="AM37"/>
  <c r="AL37"/>
  <c r="AL38" s="1"/>
  <c r="AK37"/>
  <c r="AJ37"/>
  <c r="AJ38" s="1"/>
  <c r="AJ39" s="1"/>
  <c r="AI37"/>
  <c r="AH37"/>
  <c r="AG37"/>
  <c r="AF37"/>
  <c r="AF38" s="1"/>
  <c r="AF39" s="1"/>
  <c r="AE37"/>
  <c r="AD37"/>
  <c r="AD38" s="1"/>
  <c r="AC37"/>
  <c r="AB37"/>
  <c r="AB38" s="1"/>
  <c r="AB39" s="1"/>
  <c r="AA37"/>
  <c r="Z37"/>
  <c r="Y37"/>
  <c r="X37"/>
  <c r="X38" s="1"/>
  <c r="X39" s="1"/>
  <c r="W37"/>
  <c r="V37"/>
  <c r="V38" s="1"/>
  <c r="U37"/>
  <c r="T37"/>
  <c r="T38" s="1"/>
  <c r="T39" s="1"/>
  <c r="S37"/>
  <c r="R37"/>
  <c r="Q37"/>
  <c r="P37"/>
  <c r="P38" s="1"/>
  <c r="P39" s="1"/>
  <c r="O37"/>
  <c r="N37"/>
  <c r="N38" s="1"/>
  <c r="M37"/>
  <c r="L37"/>
  <c r="L38" s="1"/>
  <c r="L39" s="1"/>
  <c r="K37"/>
  <c r="J37"/>
  <c r="I37"/>
  <c r="H37"/>
  <c r="H38" s="1"/>
  <c r="H39" s="1"/>
  <c r="FM25"/>
  <c r="FL25"/>
  <c r="FL28" s="1"/>
  <c r="FL29" s="1"/>
  <c r="FK25"/>
  <c r="FJ25"/>
  <c r="FI25"/>
  <c r="FH25"/>
  <c r="FG25"/>
  <c r="FF25"/>
  <c r="FE25"/>
  <c r="FD25"/>
  <c r="FC25"/>
  <c r="FB25"/>
  <c r="FA25"/>
  <c r="EZ25"/>
  <c r="EZ28" s="1"/>
  <c r="EZ29" s="1"/>
  <c r="EY25"/>
  <c r="EX25"/>
  <c r="EW25"/>
  <c r="EV25"/>
  <c r="EV28" s="1"/>
  <c r="EV29" s="1"/>
  <c r="EU25"/>
  <c r="ET25"/>
  <c r="ES25"/>
  <c r="ER25"/>
  <c r="EQ25"/>
  <c r="EP25"/>
  <c r="EO25"/>
  <c r="EN25"/>
  <c r="EM25"/>
  <c r="EL25"/>
  <c r="EK25"/>
  <c r="EJ25"/>
  <c r="EJ28" s="1"/>
  <c r="EJ29" s="1"/>
  <c r="EI25"/>
  <c r="EH25"/>
  <c r="EG25"/>
  <c r="EF25"/>
  <c r="EF28" s="1"/>
  <c r="EF29" s="1"/>
  <c r="EE25"/>
  <c r="ED25"/>
  <c r="EC25"/>
  <c r="EB25"/>
  <c r="EA25"/>
  <c r="DZ25"/>
  <c r="DY25"/>
  <c r="DX25"/>
  <c r="DW25"/>
  <c r="DV25"/>
  <c r="DU25"/>
  <c r="DT25"/>
  <c r="DT28" s="1"/>
  <c r="DT29" s="1"/>
  <c r="DS25"/>
  <c r="DR25"/>
  <c r="DQ25"/>
  <c r="DQ28" s="1"/>
  <c r="DP25"/>
  <c r="DP28" s="1"/>
  <c r="DP29" s="1"/>
  <c r="DO25"/>
  <c r="DN25"/>
  <c r="DM25"/>
  <c r="DM28" s="1"/>
  <c r="DL25"/>
  <c r="DL28" s="1"/>
  <c r="DL29" s="1"/>
  <c r="DK25"/>
  <c r="DJ25"/>
  <c r="DI25"/>
  <c r="DI28" s="1"/>
  <c r="DH25"/>
  <c r="DH28" s="1"/>
  <c r="DH29" s="1"/>
  <c r="DG25"/>
  <c r="DF25"/>
  <c r="DE25"/>
  <c r="DE28" s="1"/>
  <c r="DD25"/>
  <c r="DD28" s="1"/>
  <c r="DD29" s="1"/>
  <c r="DC25"/>
  <c r="DB25"/>
  <c r="DA25"/>
  <c r="DA28" s="1"/>
  <c r="CZ25"/>
  <c r="CZ28" s="1"/>
  <c r="CZ29" s="1"/>
  <c r="CY25"/>
  <c r="CX25"/>
  <c r="CW25"/>
  <c r="CW28" s="1"/>
  <c r="CV25"/>
  <c r="CV28" s="1"/>
  <c r="CV29" s="1"/>
  <c r="CU25"/>
  <c r="CT25"/>
  <c r="CS25"/>
  <c r="CS28" s="1"/>
  <c r="CR25"/>
  <c r="CR28" s="1"/>
  <c r="CR29" s="1"/>
  <c r="CQ25"/>
  <c r="CP25"/>
  <c r="CO25"/>
  <c r="CO28" s="1"/>
  <c r="CN25"/>
  <c r="CN28" s="1"/>
  <c r="CN29" s="1"/>
  <c r="CM25"/>
  <c r="CL25"/>
  <c r="CK25"/>
  <c r="CK28" s="1"/>
  <c r="CJ25"/>
  <c r="CJ28" s="1"/>
  <c r="CJ29" s="1"/>
  <c r="CI25"/>
  <c r="CH25"/>
  <c r="CG25"/>
  <c r="CG28" s="1"/>
  <c r="CF25"/>
  <c r="CF28" s="1"/>
  <c r="CF29" s="1"/>
  <c r="CE25"/>
  <c r="CD25"/>
  <c r="CC25"/>
  <c r="CC28" s="1"/>
  <c r="CB25"/>
  <c r="CB28" s="1"/>
  <c r="CB29" s="1"/>
  <c r="CA25"/>
  <c r="BZ25"/>
  <c r="BY25"/>
  <c r="BY28" s="1"/>
  <c r="BX25"/>
  <c r="BX28" s="1"/>
  <c r="BX29" s="1"/>
  <c r="BW25"/>
  <c r="BV25"/>
  <c r="BU25"/>
  <c r="BU28" s="1"/>
  <c r="BT25"/>
  <c r="BT28" s="1"/>
  <c r="BT29" s="1"/>
  <c r="BS25"/>
  <c r="BR25"/>
  <c r="BQ25"/>
  <c r="BQ28" s="1"/>
  <c r="BP25"/>
  <c r="BP28" s="1"/>
  <c r="BP29" s="1"/>
  <c r="BO25"/>
  <c r="BN25"/>
  <c r="BM25"/>
  <c r="BM28" s="1"/>
  <c r="BL25"/>
  <c r="BL28" s="1"/>
  <c r="BL29" s="1"/>
  <c r="BK25"/>
  <c r="BJ25"/>
  <c r="BI25"/>
  <c r="BI28" s="1"/>
  <c r="BH25"/>
  <c r="BH28" s="1"/>
  <c r="BH29" s="1"/>
  <c r="BG25"/>
  <c r="BF25"/>
  <c r="BE25"/>
  <c r="BE28" s="1"/>
  <c r="BD25"/>
  <c r="BD28" s="1"/>
  <c r="BD29" s="1"/>
  <c r="BC25"/>
  <c r="BB25"/>
  <c r="BA25"/>
  <c r="BA28" s="1"/>
  <c r="AZ25"/>
  <c r="AZ28" s="1"/>
  <c r="AZ29" s="1"/>
  <c r="AY25"/>
  <c r="AX25"/>
  <c r="AW25"/>
  <c r="AW28" s="1"/>
  <c r="AV25"/>
  <c r="AV28" s="1"/>
  <c r="AV29" s="1"/>
  <c r="AU25"/>
  <c r="AT25"/>
  <c r="AS25"/>
  <c r="AS28" s="1"/>
  <c r="AR25"/>
  <c r="AR28" s="1"/>
  <c r="AR29" s="1"/>
  <c r="AQ25"/>
  <c r="AP25"/>
  <c r="AO25"/>
  <c r="AO28" s="1"/>
  <c r="AN25"/>
  <c r="AN28" s="1"/>
  <c r="AN29" s="1"/>
  <c r="AM25"/>
  <c r="AL25"/>
  <c r="AK25"/>
  <c r="AK28" s="1"/>
  <c r="AJ25"/>
  <c r="AJ28" s="1"/>
  <c r="AJ29" s="1"/>
  <c r="AI25"/>
  <c r="AH25"/>
  <c r="AG25"/>
  <c r="AG28" s="1"/>
  <c r="AF25"/>
  <c r="AF28" s="1"/>
  <c r="AF29" s="1"/>
  <c r="AE25"/>
  <c r="AD25"/>
  <c r="AC25"/>
  <c r="AC28" s="1"/>
  <c r="AB25"/>
  <c r="AB28" s="1"/>
  <c r="AB29" s="1"/>
  <c r="AA25"/>
  <c r="Z25"/>
  <c r="Y25"/>
  <c r="Y28" s="1"/>
  <c r="X25"/>
  <c r="X28" s="1"/>
  <c r="X29" s="1"/>
  <c r="W25"/>
  <c r="V25"/>
  <c r="U25"/>
  <c r="U28" s="1"/>
  <c r="T25"/>
  <c r="T28" s="1"/>
  <c r="T29" s="1"/>
  <c r="S25"/>
  <c r="R25"/>
  <c r="Q25"/>
  <c r="Q28" s="1"/>
  <c r="P25"/>
  <c r="P28" s="1"/>
  <c r="P29" s="1"/>
  <c r="O25"/>
  <c r="N25"/>
  <c r="M25"/>
  <c r="M28" s="1"/>
  <c r="L25"/>
  <c r="L28" s="1"/>
  <c r="L29" s="1"/>
  <c r="K25"/>
  <c r="J25"/>
  <c r="I25"/>
  <c r="I28" s="1"/>
  <c r="H25"/>
  <c r="H28" s="1"/>
  <c r="H29" s="1"/>
  <c r="FM24"/>
  <c r="FL24"/>
  <c r="FK24"/>
  <c r="FK28" s="1"/>
  <c r="FJ24"/>
  <c r="FJ28" s="1"/>
  <c r="FI24"/>
  <c r="FH24"/>
  <c r="FH28" s="1"/>
  <c r="FG24"/>
  <c r="FG28" s="1"/>
  <c r="FF24"/>
  <c r="FF28" s="1"/>
  <c r="FE24"/>
  <c r="FD24"/>
  <c r="FD28" s="1"/>
  <c r="FC24"/>
  <c r="FC28" s="1"/>
  <c r="FB24"/>
  <c r="FB28" s="1"/>
  <c r="FA24"/>
  <c r="EZ24"/>
  <c r="EY24"/>
  <c r="EY28" s="1"/>
  <c r="EX24"/>
  <c r="EX28" s="1"/>
  <c r="EW24"/>
  <c r="EV24"/>
  <c r="EU24"/>
  <c r="EU28" s="1"/>
  <c r="ET24"/>
  <c r="ET28" s="1"/>
  <c r="ES24"/>
  <c r="ER24"/>
  <c r="ER28" s="1"/>
  <c r="EQ24"/>
  <c r="EQ28" s="1"/>
  <c r="EP24"/>
  <c r="EP28" s="1"/>
  <c r="EO24"/>
  <c r="EN24"/>
  <c r="EN28" s="1"/>
  <c r="EM24"/>
  <c r="EM28" s="1"/>
  <c r="EL24"/>
  <c r="EL28" s="1"/>
  <c r="EK24"/>
  <c r="EJ24"/>
  <c r="EI24"/>
  <c r="EI28" s="1"/>
  <c r="EH24"/>
  <c r="EH28" s="1"/>
  <c r="EG24"/>
  <c r="EF24"/>
  <c r="EE24"/>
  <c r="EE28" s="1"/>
  <c r="ED24"/>
  <c r="ED28" s="1"/>
  <c r="EC24"/>
  <c r="EB24"/>
  <c r="EB28" s="1"/>
  <c r="EA24"/>
  <c r="EA28" s="1"/>
  <c r="DZ24"/>
  <c r="DZ28" s="1"/>
  <c r="DY24"/>
  <c r="DX24"/>
  <c r="DX28" s="1"/>
  <c r="DW24"/>
  <c r="DW28" s="1"/>
  <c r="DV24"/>
  <c r="DV28" s="1"/>
  <c r="DU24"/>
  <c r="DT24"/>
  <c r="DS24"/>
  <c r="DS28" s="1"/>
  <c r="DR24"/>
  <c r="DR28" s="1"/>
  <c r="DQ24"/>
  <c r="DP24"/>
  <c r="DO24"/>
  <c r="DO28" s="1"/>
  <c r="DN24"/>
  <c r="DN28" s="1"/>
  <c r="DM24"/>
  <c r="DL24"/>
  <c r="DK24"/>
  <c r="DK28" s="1"/>
  <c r="DJ24"/>
  <c r="DJ28" s="1"/>
  <c r="DI24"/>
  <c r="DH24"/>
  <c r="DG24"/>
  <c r="DG28" s="1"/>
  <c r="DF24"/>
  <c r="DF28" s="1"/>
  <c r="DE24"/>
  <c r="DD24"/>
  <c r="DC24"/>
  <c r="DC28" s="1"/>
  <c r="DB24"/>
  <c r="DB28" s="1"/>
  <c r="DA24"/>
  <c r="CZ24"/>
  <c r="CY24"/>
  <c r="CY28" s="1"/>
  <c r="CX24"/>
  <c r="CX28" s="1"/>
  <c r="CW24"/>
  <c r="CV24"/>
  <c r="CU24"/>
  <c r="CU28" s="1"/>
  <c r="CT24"/>
  <c r="CT28" s="1"/>
  <c r="CS24"/>
  <c r="CR24"/>
  <c r="CQ24"/>
  <c r="CQ28" s="1"/>
  <c r="CP24"/>
  <c r="CP28" s="1"/>
  <c r="CO24"/>
  <c r="CN24"/>
  <c r="CM24"/>
  <c r="CM28" s="1"/>
  <c r="CL24"/>
  <c r="CL28" s="1"/>
  <c r="CK24"/>
  <c r="CJ24"/>
  <c r="CI24"/>
  <c r="CI28" s="1"/>
  <c r="CH24"/>
  <c r="CH28" s="1"/>
  <c r="CG24"/>
  <c r="CF24"/>
  <c r="CE24"/>
  <c r="CE28" s="1"/>
  <c r="CD24"/>
  <c r="CD28" s="1"/>
  <c r="CC24"/>
  <c r="CB24"/>
  <c r="CA24"/>
  <c r="CA28" s="1"/>
  <c r="BZ24"/>
  <c r="BZ28" s="1"/>
  <c r="BY24"/>
  <c r="BX24"/>
  <c r="BW24"/>
  <c r="BW28" s="1"/>
  <c r="BV24"/>
  <c r="BV28" s="1"/>
  <c r="BU24"/>
  <c r="BT24"/>
  <c r="BS24"/>
  <c r="BS28" s="1"/>
  <c r="BR24"/>
  <c r="BR28" s="1"/>
  <c r="BQ24"/>
  <c r="BP24"/>
  <c r="BO24"/>
  <c r="BO28" s="1"/>
  <c r="BN24"/>
  <c r="BN28" s="1"/>
  <c r="BM24"/>
  <c r="BL24"/>
  <c r="BK24"/>
  <c r="BK28" s="1"/>
  <c r="BJ24"/>
  <c r="BJ28" s="1"/>
  <c r="BI24"/>
  <c r="BH24"/>
  <c r="BG24"/>
  <c r="BG28" s="1"/>
  <c r="BF24"/>
  <c r="BF28" s="1"/>
  <c r="BE24"/>
  <c r="BD24"/>
  <c r="BC24"/>
  <c r="BC28" s="1"/>
  <c r="BB24"/>
  <c r="BB28" s="1"/>
  <c r="BA24"/>
  <c r="AZ24"/>
  <c r="AY24"/>
  <c r="AY28" s="1"/>
  <c r="AX24"/>
  <c r="AX28" s="1"/>
  <c r="AW24"/>
  <c r="AV24"/>
  <c r="AU24"/>
  <c r="AU28" s="1"/>
  <c r="AT24"/>
  <c r="AT28" s="1"/>
  <c r="AS24"/>
  <c r="AR24"/>
  <c r="AQ24"/>
  <c r="AQ28" s="1"/>
  <c r="AP24"/>
  <c r="AP28" s="1"/>
  <c r="AO24"/>
  <c r="AN24"/>
  <c r="AM24"/>
  <c r="AM28" s="1"/>
  <c r="AL24"/>
  <c r="AL28" s="1"/>
  <c r="AK24"/>
  <c r="AJ24"/>
  <c r="AI24"/>
  <c r="AI28" s="1"/>
  <c r="AH24"/>
  <c r="AH28" s="1"/>
  <c r="AG24"/>
  <c r="AF24"/>
  <c r="AE24"/>
  <c r="AE28" s="1"/>
  <c r="AD24"/>
  <c r="AD28" s="1"/>
  <c r="AC24"/>
  <c r="AB24"/>
  <c r="AA24"/>
  <c r="AA28" s="1"/>
  <c r="Z24"/>
  <c r="Z28" s="1"/>
  <c r="Y24"/>
  <c r="X24"/>
  <c r="W24"/>
  <c r="W28" s="1"/>
  <c r="V24"/>
  <c r="V28" s="1"/>
  <c r="U24"/>
  <c r="T24"/>
  <c r="S24"/>
  <c r="S28" s="1"/>
  <c r="R24"/>
  <c r="R28" s="1"/>
  <c r="Q24"/>
  <c r="P24"/>
  <c r="O24"/>
  <c r="O28" s="1"/>
  <c r="N24"/>
  <c r="N28" s="1"/>
  <c r="M24"/>
  <c r="L24"/>
  <c r="K24"/>
  <c r="K28" s="1"/>
  <c r="J24"/>
  <c r="J28" s="1"/>
  <c r="I24"/>
  <c r="H24"/>
  <c r="FM18"/>
  <c r="FM19" s="1"/>
  <c r="FI18"/>
  <c r="FI19" s="1"/>
  <c r="FE18"/>
  <c r="FE19" s="1"/>
  <c r="FA18"/>
  <c r="FA19" s="1"/>
  <c r="EW18"/>
  <c r="EW19" s="1"/>
  <c r="ES18"/>
  <c r="ES19" s="1"/>
  <c r="EO18"/>
  <c r="EO19" s="1"/>
  <c r="EK18"/>
  <c r="EK19" s="1"/>
  <c r="EG18"/>
  <c r="EG19" s="1"/>
  <c r="EC18"/>
  <c r="EC19" s="1"/>
  <c r="DY18"/>
  <c r="DY19" s="1"/>
  <c r="DU18"/>
  <c r="DU19" s="1"/>
  <c r="DQ18"/>
  <c r="DQ19" s="1"/>
  <c r="DM18"/>
  <c r="DM19" s="1"/>
  <c r="DI18"/>
  <c r="DI19" s="1"/>
  <c r="DE18"/>
  <c r="DE19" s="1"/>
  <c r="DA18"/>
  <c r="DA19" s="1"/>
  <c r="CW18"/>
  <c r="CW19" s="1"/>
  <c r="CS18"/>
  <c r="CS19" s="1"/>
  <c r="CO18"/>
  <c r="CO19" s="1"/>
  <c r="CK18"/>
  <c r="CK19" s="1"/>
  <c r="CG18"/>
  <c r="CG19" s="1"/>
  <c r="CC18"/>
  <c r="CC19" s="1"/>
  <c r="BY18"/>
  <c r="BY19" s="1"/>
  <c r="BU18"/>
  <c r="BU19" s="1"/>
  <c r="BQ18"/>
  <c r="BQ19" s="1"/>
  <c r="BM18"/>
  <c r="BM19" s="1"/>
  <c r="BI18"/>
  <c r="BI19" s="1"/>
  <c r="BE18"/>
  <c r="BE19" s="1"/>
  <c r="BA18"/>
  <c r="BA19" s="1"/>
  <c r="AW18"/>
  <c r="AW19" s="1"/>
  <c r="AS18"/>
  <c r="AS19" s="1"/>
  <c r="AO18"/>
  <c r="AO19" s="1"/>
  <c r="AK18"/>
  <c r="AK19" s="1"/>
  <c r="AG18"/>
  <c r="AG19" s="1"/>
  <c r="AC18"/>
  <c r="AC19" s="1"/>
  <c r="Y18"/>
  <c r="Y19" s="1"/>
  <c r="U18"/>
  <c r="U19" s="1"/>
  <c r="Q18"/>
  <c r="Q19" s="1"/>
  <c r="M18"/>
  <c r="M19" s="1"/>
  <c r="I18"/>
  <c r="I19" s="1"/>
  <c r="FM17"/>
  <c r="FL17"/>
  <c r="FL18" s="1"/>
  <c r="FK17"/>
  <c r="FK18" s="1"/>
  <c r="FJ17"/>
  <c r="FJ18" s="1"/>
  <c r="FI17"/>
  <c r="FH17"/>
  <c r="FH18" s="1"/>
  <c r="FG17"/>
  <c r="FG18" s="1"/>
  <c r="FF17"/>
  <c r="FF18" s="1"/>
  <c r="FE17"/>
  <c r="FD17"/>
  <c r="FD18" s="1"/>
  <c r="FC17"/>
  <c r="FC18" s="1"/>
  <c r="FB17"/>
  <c r="FB18" s="1"/>
  <c r="FA17"/>
  <c r="EZ17"/>
  <c r="EZ18" s="1"/>
  <c r="EY17"/>
  <c r="EY18" s="1"/>
  <c r="EX17"/>
  <c r="EX18" s="1"/>
  <c r="EW17"/>
  <c r="EV17"/>
  <c r="EV18" s="1"/>
  <c r="EU17"/>
  <c r="EU18" s="1"/>
  <c r="ET17"/>
  <c r="ET18" s="1"/>
  <c r="ES17"/>
  <c r="ER17"/>
  <c r="ER18" s="1"/>
  <c r="EQ17"/>
  <c r="EQ18" s="1"/>
  <c r="EP17"/>
  <c r="EP18" s="1"/>
  <c r="EO17"/>
  <c r="EN17"/>
  <c r="EN18" s="1"/>
  <c r="EM17"/>
  <c r="EM18" s="1"/>
  <c r="EL17"/>
  <c r="EL18" s="1"/>
  <c r="EK17"/>
  <c r="EJ17"/>
  <c r="EJ18" s="1"/>
  <c r="EI17"/>
  <c r="EI18" s="1"/>
  <c r="EH17"/>
  <c r="EH18" s="1"/>
  <c r="EG17"/>
  <c r="EF17"/>
  <c r="EF18" s="1"/>
  <c r="EE17"/>
  <c r="EE18" s="1"/>
  <c r="ED17"/>
  <c r="ED18" s="1"/>
  <c r="EC17"/>
  <c r="EB17"/>
  <c r="EB18" s="1"/>
  <c r="EA17"/>
  <c r="EA18" s="1"/>
  <c r="DZ17"/>
  <c r="DZ18" s="1"/>
  <c r="DY17"/>
  <c r="DX17"/>
  <c r="DX18" s="1"/>
  <c r="DW17"/>
  <c r="DW18" s="1"/>
  <c r="DV17"/>
  <c r="DV18" s="1"/>
  <c r="DU17"/>
  <c r="DT17"/>
  <c r="DT18" s="1"/>
  <c r="DS17"/>
  <c r="DS18" s="1"/>
  <c r="DR17"/>
  <c r="DR18" s="1"/>
  <c r="DQ17"/>
  <c r="DP17"/>
  <c r="DP18" s="1"/>
  <c r="DO17"/>
  <c r="DO18" s="1"/>
  <c r="DN17"/>
  <c r="DN18" s="1"/>
  <c r="DM17"/>
  <c r="DL17"/>
  <c r="DL18" s="1"/>
  <c r="DK17"/>
  <c r="DK18" s="1"/>
  <c r="DJ17"/>
  <c r="DJ18" s="1"/>
  <c r="DI17"/>
  <c r="DH17"/>
  <c r="DH18" s="1"/>
  <c r="DG17"/>
  <c r="DG18" s="1"/>
  <c r="DF17"/>
  <c r="DF18" s="1"/>
  <c r="DE17"/>
  <c r="DD17"/>
  <c r="DD18" s="1"/>
  <c r="DC17"/>
  <c r="DC18" s="1"/>
  <c r="DB17"/>
  <c r="DB18" s="1"/>
  <c r="DA17"/>
  <c r="CZ17"/>
  <c r="CZ18" s="1"/>
  <c r="CY17"/>
  <c r="CY18" s="1"/>
  <c r="CX17"/>
  <c r="CX18" s="1"/>
  <c r="CW17"/>
  <c r="CV17"/>
  <c r="CV18" s="1"/>
  <c r="CU17"/>
  <c r="CU18" s="1"/>
  <c r="CT17"/>
  <c r="CT18" s="1"/>
  <c r="CS17"/>
  <c r="CR17"/>
  <c r="CR18" s="1"/>
  <c r="CQ17"/>
  <c r="CQ18" s="1"/>
  <c r="CP17"/>
  <c r="CP18" s="1"/>
  <c r="CO17"/>
  <c r="CN17"/>
  <c r="CN18" s="1"/>
  <c r="CM17"/>
  <c r="CM18" s="1"/>
  <c r="CL17"/>
  <c r="CL18" s="1"/>
  <c r="CK17"/>
  <c r="CJ17"/>
  <c r="CJ18" s="1"/>
  <c r="CI17"/>
  <c r="CI18" s="1"/>
  <c r="CH17"/>
  <c r="CH18" s="1"/>
  <c r="CG17"/>
  <c r="CF17"/>
  <c r="CF18" s="1"/>
  <c r="CE17"/>
  <c r="CE18" s="1"/>
  <c r="CD17"/>
  <c r="CD18" s="1"/>
  <c r="CC17"/>
  <c r="CB17"/>
  <c r="CB18" s="1"/>
  <c r="CA17"/>
  <c r="CA18" s="1"/>
  <c r="BZ17"/>
  <c r="BZ18" s="1"/>
  <c r="BY17"/>
  <c r="BX17"/>
  <c r="BX18" s="1"/>
  <c r="BW17"/>
  <c r="BW18" s="1"/>
  <c r="BV17"/>
  <c r="BV18" s="1"/>
  <c r="BU17"/>
  <c r="BT17"/>
  <c r="BT18" s="1"/>
  <c r="BS17"/>
  <c r="BS18" s="1"/>
  <c r="BR17"/>
  <c r="BR18" s="1"/>
  <c r="BQ17"/>
  <c r="BP17"/>
  <c r="BP18" s="1"/>
  <c r="BO17"/>
  <c r="BO18" s="1"/>
  <c r="BN17"/>
  <c r="BN18" s="1"/>
  <c r="BM17"/>
  <c r="BL17"/>
  <c r="BL18" s="1"/>
  <c r="BK17"/>
  <c r="BK18" s="1"/>
  <c r="BJ17"/>
  <c r="BJ18" s="1"/>
  <c r="BI17"/>
  <c r="BH17"/>
  <c r="BH18" s="1"/>
  <c r="BG17"/>
  <c r="BG18" s="1"/>
  <c r="BF17"/>
  <c r="BF18" s="1"/>
  <c r="BE17"/>
  <c r="BD17"/>
  <c r="BD18" s="1"/>
  <c r="BC17"/>
  <c r="BC18" s="1"/>
  <c r="BB17"/>
  <c r="BB18" s="1"/>
  <c r="BA17"/>
  <c r="AZ17"/>
  <c r="AZ18" s="1"/>
  <c r="AY17"/>
  <c r="AY18" s="1"/>
  <c r="AX17"/>
  <c r="AX18" s="1"/>
  <c r="AW17"/>
  <c r="AV17"/>
  <c r="AV18" s="1"/>
  <c r="AU17"/>
  <c r="AU18" s="1"/>
  <c r="AT17"/>
  <c r="AT18" s="1"/>
  <c r="AS17"/>
  <c r="AR17"/>
  <c r="AR18" s="1"/>
  <c r="AQ17"/>
  <c r="AQ18" s="1"/>
  <c r="AP17"/>
  <c r="AP18" s="1"/>
  <c r="AO17"/>
  <c r="AN17"/>
  <c r="AN18" s="1"/>
  <c r="AM17"/>
  <c r="AM18" s="1"/>
  <c r="AL17"/>
  <c r="AL18" s="1"/>
  <c r="AK17"/>
  <c r="AJ17"/>
  <c r="AJ18" s="1"/>
  <c r="AI17"/>
  <c r="AI18" s="1"/>
  <c r="AH17"/>
  <c r="AH18" s="1"/>
  <c r="AG17"/>
  <c r="AF17"/>
  <c r="AF18" s="1"/>
  <c r="AE17"/>
  <c r="AE18" s="1"/>
  <c r="AD17"/>
  <c r="AD18" s="1"/>
  <c r="AC17"/>
  <c r="AB17"/>
  <c r="AB18" s="1"/>
  <c r="AA17"/>
  <c r="AA18" s="1"/>
  <c r="Z17"/>
  <c r="Z18" s="1"/>
  <c r="Y17"/>
  <c r="X17"/>
  <c r="X18" s="1"/>
  <c r="W17"/>
  <c r="W18" s="1"/>
  <c r="V17"/>
  <c r="V18" s="1"/>
  <c r="U17"/>
  <c r="T17"/>
  <c r="T18" s="1"/>
  <c r="S17"/>
  <c r="S18" s="1"/>
  <c r="R17"/>
  <c r="R18" s="1"/>
  <c r="Q17"/>
  <c r="P17"/>
  <c r="P18" s="1"/>
  <c r="O17"/>
  <c r="O18" s="1"/>
  <c r="N17"/>
  <c r="N18" s="1"/>
  <c r="M17"/>
  <c r="L17"/>
  <c r="L18" s="1"/>
  <c r="K17"/>
  <c r="K18" s="1"/>
  <c r="J17"/>
  <c r="J18" s="1"/>
  <c r="I17"/>
  <c r="H17"/>
  <c r="H18" s="1"/>
  <c r="AA145" i="1"/>
  <c r="AB145"/>
  <c r="AC145"/>
  <c r="AD145"/>
  <c r="AE145"/>
  <c r="AF145"/>
  <c r="AG145"/>
  <c r="AH145"/>
  <c r="AI145"/>
  <c r="AJ145"/>
  <c r="AK145"/>
  <c r="AL145"/>
  <c r="AM145"/>
  <c r="AN145"/>
  <c r="AO145"/>
  <c r="AP145"/>
  <c r="AQ145"/>
  <c r="AR145"/>
  <c r="AS145"/>
  <c r="AT145"/>
  <c r="AU145"/>
  <c r="CB145"/>
  <c r="CC145"/>
  <c r="CD145"/>
  <c r="CE145"/>
  <c r="CF145"/>
  <c r="CG145"/>
  <c r="CH145"/>
  <c r="CI145"/>
  <c r="CJ145"/>
  <c r="CK145"/>
  <c r="CL145"/>
  <c r="CM145"/>
  <c r="CN145"/>
  <c r="CO145"/>
  <c r="CP145"/>
  <c r="CQ145"/>
  <c r="CR145"/>
  <c r="CS145"/>
  <c r="CT145"/>
  <c r="CU145"/>
  <c r="CV145"/>
  <c r="CW145"/>
  <c r="CX145"/>
  <c r="CY145"/>
  <c r="CZ145"/>
  <c r="DA145"/>
  <c r="DB145"/>
  <c r="DC145"/>
  <c r="DD145"/>
  <c r="DE145"/>
  <c r="DF145"/>
  <c r="DG145"/>
  <c r="DH145"/>
  <c r="DI145"/>
  <c r="DJ145"/>
  <c r="DK145"/>
  <c r="DL145"/>
  <c r="DM145"/>
  <c r="DN145"/>
  <c r="DO145"/>
  <c r="DP145"/>
  <c r="DQ145"/>
  <c r="DR145"/>
  <c r="DS145"/>
  <c r="DT145"/>
  <c r="DU145"/>
  <c r="DV145"/>
  <c r="DW145"/>
  <c r="DX145"/>
  <c r="DY145"/>
  <c r="DZ145"/>
  <c r="EA145"/>
  <c r="EB145"/>
  <c r="EC145"/>
  <c r="ED145"/>
  <c r="EE145"/>
  <c r="EF145"/>
  <c r="EG145"/>
  <c r="EH145"/>
  <c r="EI145"/>
  <c r="EJ145"/>
  <c r="EK145"/>
  <c r="EL145"/>
  <c r="EM145"/>
  <c r="EN145"/>
  <c r="EO145"/>
  <c r="EP145"/>
  <c r="EQ145"/>
  <c r="ER145"/>
  <c r="ES145"/>
  <c r="ET145"/>
  <c r="EU145"/>
  <c r="EV145"/>
  <c r="EW145"/>
  <c r="EX145"/>
  <c r="EY145"/>
  <c r="EZ145"/>
  <c r="FA145"/>
  <c r="FB145"/>
  <c r="FC145"/>
  <c r="FD145"/>
  <c r="FE145"/>
  <c r="FF145"/>
  <c r="FG145"/>
  <c r="FH145"/>
  <c r="FI145"/>
  <c r="FJ145"/>
  <c r="FK145"/>
  <c r="FL145"/>
  <c r="FM145"/>
  <c r="FM112"/>
  <c r="FL112"/>
  <c r="FK112"/>
  <c r="FJ112"/>
  <c r="FI112"/>
  <c r="FH112"/>
  <c r="FG112"/>
  <c r="FF112"/>
  <c r="FE112"/>
  <c r="FD112"/>
  <c r="FC112"/>
  <c r="FB112"/>
  <c r="FA112"/>
  <c r="EZ112"/>
  <c r="EY112"/>
  <c r="EX112"/>
  <c r="EW112"/>
  <c r="EV112"/>
  <c r="EU112"/>
  <c r="ET112"/>
  <c r="ES112"/>
  <c r="ER112"/>
  <c r="EQ112"/>
  <c r="EP112"/>
  <c r="EO112"/>
  <c r="EN112"/>
  <c r="EM112"/>
  <c r="EL112"/>
  <c r="EK112"/>
  <c r="EJ112"/>
  <c r="EI112"/>
  <c r="EH112"/>
  <c r="EG112"/>
  <c r="EF112"/>
  <c r="EE112"/>
  <c r="ED112"/>
  <c r="EC112"/>
  <c r="EB112"/>
  <c r="EA112"/>
  <c r="DZ112"/>
  <c r="DY112"/>
  <c r="DX112"/>
  <c r="DW112"/>
  <c r="DV112"/>
  <c r="DU112"/>
  <c r="DT112"/>
  <c r="DS112"/>
  <c r="DR112"/>
  <c r="DQ112"/>
  <c r="DP112"/>
  <c r="DO112"/>
  <c r="DN112"/>
  <c r="DM112"/>
  <c r="DL112"/>
  <c r="DK112"/>
  <c r="DJ112"/>
  <c r="DI112"/>
  <c r="BQ112"/>
  <c r="BP112"/>
  <c r="BO112"/>
  <c r="BN112"/>
  <c r="BM112"/>
  <c r="BL112"/>
  <c r="BK112"/>
  <c r="BJ112"/>
  <c r="BI112"/>
  <c r="BH112"/>
  <c r="BG112"/>
  <c r="BF112"/>
  <c r="BE112"/>
  <c r="BD112"/>
  <c r="BC112"/>
  <c r="BB112"/>
  <c r="BA112"/>
  <c r="AZ112"/>
  <c r="AY112"/>
  <c r="AX112"/>
  <c r="AW112"/>
  <c r="AV112"/>
  <c r="FM109"/>
  <c r="FM110" s="1"/>
  <c r="FL109"/>
  <c r="FL110" s="1"/>
  <c r="FK109"/>
  <c r="FK110" s="1"/>
  <c r="FK113" s="1"/>
  <c r="FJ109"/>
  <c r="FJ110" s="1"/>
  <c r="FI109"/>
  <c r="FI110" s="1"/>
  <c r="FH109"/>
  <c r="FH110" s="1"/>
  <c r="FG109"/>
  <c r="FG110" s="1"/>
  <c r="FG113" s="1"/>
  <c r="FF109"/>
  <c r="FF110" s="1"/>
  <c r="FE109"/>
  <c r="FE110" s="1"/>
  <c r="FD109"/>
  <c r="FD110" s="1"/>
  <c r="FC109"/>
  <c r="FC110" s="1"/>
  <c r="FC113" s="1"/>
  <c r="FB109"/>
  <c r="FB110" s="1"/>
  <c r="FA109"/>
  <c r="FA110" s="1"/>
  <c r="FA113" s="1"/>
  <c r="EZ109"/>
  <c r="EZ110" s="1"/>
  <c r="EY109"/>
  <c r="EY110" s="1"/>
  <c r="EY113" s="1"/>
  <c r="EX109"/>
  <c r="EX110" s="1"/>
  <c r="EW109"/>
  <c r="EW110" s="1"/>
  <c r="EV109"/>
  <c r="EV110" s="1"/>
  <c r="EU109"/>
  <c r="EU110" s="1"/>
  <c r="EU113" s="1"/>
  <c r="ET109"/>
  <c r="ET110" s="1"/>
  <c r="ES109"/>
  <c r="ES110" s="1"/>
  <c r="ES113" s="1"/>
  <c r="ER109"/>
  <c r="ER110" s="1"/>
  <c r="EQ109"/>
  <c r="EQ110" s="1"/>
  <c r="EQ113" s="1"/>
  <c r="EP109"/>
  <c r="EP110" s="1"/>
  <c r="EO109"/>
  <c r="EO110" s="1"/>
  <c r="EN109"/>
  <c r="EN110" s="1"/>
  <c r="EM109"/>
  <c r="EM110" s="1"/>
  <c r="EM113" s="1"/>
  <c r="EL109"/>
  <c r="EL110" s="1"/>
  <c r="EK109"/>
  <c r="EK110" s="1"/>
  <c r="EK113" s="1"/>
  <c r="EJ109"/>
  <c r="EJ110" s="1"/>
  <c r="EI109"/>
  <c r="EI110" s="1"/>
  <c r="EI113" s="1"/>
  <c r="EH109"/>
  <c r="EH110" s="1"/>
  <c r="EG109"/>
  <c r="EG110" s="1"/>
  <c r="EF109"/>
  <c r="EF110" s="1"/>
  <c r="EE109"/>
  <c r="EE110" s="1"/>
  <c r="EE113" s="1"/>
  <c r="ED109"/>
  <c r="ED110" s="1"/>
  <c r="EC109"/>
  <c r="EC110" s="1"/>
  <c r="EC113" s="1"/>
  <c r="EB109"/>
  <c r="EB110" s="1"/>
  <c r="EA109"/>
  <c r="EA110" s="1"/>
  <c r="EA113" s="1"/>
  <c r="DZ109"/>
  <c r="DZ110" s="1"/>
  <c r="DZ113" s="1"/>
  <c r="DY109"/>
  <c r="DY110" s="1"/>
  <c r="DX109"/>
  <c r="DX110" s="1"/>
  <c r="DW109"/>
  <c r="DW110" s="1"/>
  <c r="DW113" s="1"/>
  <c r="DV109"/>
  <c r="DV110" s="1"/>
  <c r="DU109"/>
  <c r="DU110" s="1"/>
  <c r="DU113" s="1"/>
  <c r="DT109"/>
  <c r="DT110" s="1"/>
  <c r="DS109"/>
  <c r="DS110" s="1"/>
  <c r="DS113" s="1"/>
  <c r="DR109"/>
  <c r="DR110" s="1"/>
  <c r="DR113" s="1"/>
  <c r="DQ109"/>
  <c r="DQ110" s="1"/>
  <c r="DP109"/>
  <c r="DP110" s="1"/>
  <c r="DP113" s="1"/>
  <c r="DO109"/>
  <c r="DO110" s="1"/>
  <c r="DO113" s="1"/>
  <c r="DN109"/>
  <c r="DN110" s="1"/>
  <c r="DM109"/>
  <c r="DM110" s="1"/>
  <c r="DM113" s="1"/>
  <c r="DL109"/>
  <c r="DL110" s="1"/>
  <c r="DL113" s="1"/>
  <c r="DK109"/>
  <c r="DK110" s="1"/>
  <c r="DK113" s="1"/>
  <c r="DJ109"/>
  <c r="DJ110" s="1"/>
  <c r="DJ113" s="1"/>
  <c r="DI109"/>
  <c r="DI110" s="1"/>
  <c r="D124" i="29"/>
  <c r="D123"/>
  <c r="D122"/>
  <c r="D121"/>
  <c r="D120"/>
  <c r="D119"/>
  <c r="D118"/>
  <c r="D117"/>
  <c r="D116"/>
  <c r="D115"/>
  <c r="D114"/>
  <c r="D113"/>
  <c r="D112"/>
  <c r="D111"/>
  <c r="D110"/>
  <c r="D109"/>
  <c r="D108"/>
  <c r="D107"/>
  <c r="D106"/>
  <c r="D105"/>
  <c r="D104"/>
  <c r="D103"/>
  <c r="D102"/>
  <c r="D101"/>
  <c r="D100"/>
  <c r="D99"/>
  <c r="D98"/>
  <c r="D97"/>
  <c r="D96"/>
  <c r="D95"/>
  <c r="D94"/>
  <c r="D93"/>
  <c r="D92"/>
  <c r="D91"/>
  <c r="D90"/>
  <c r="D89"/>
  <c r="D88"/>
  <c r="D87"/>
  <c r="D86"/>
  <c r="D85"/>
  <c r="D84"/>
  <c r="D83"/>
  <c r="D82"/>
  <c r="BQ109" i="1"/>
  <c r="BQ110" s="1"/>
  <c r="BP109"/>
  <c r="BP110" s="1"/>
  <c r="BO109"/>
  <c r="BO110" s="1"/>
  <c r="BN109"/>
  <c r="BN110" s="1"/>
  <c r="BM109"/>
  <c r="BM110" s="1"/>
  <c r="BM113" s="1"/>
  <c r="BL109"/>
  <c r="BL110" s="1"/>
  <c r="BL113" s="1"/>
  <c r="BK109"/>
  <c r="BK110" s="1"/>
  <c r="BK113" s="1"/>
  <c r="BJ109"/>
  <c r="BJ110" s="1"/>
  <c r="BI109"/>
  <c r="BI110" s="1"/>
  <c r="BH109"/>
  <c r="BH110" s="1"/>
  <c r="BG109"/>
  <c r="BG110" s="1"/>
  <c r="BF109"/>
  <c r="BF110" s="1"/>
  <c r="BE109"/>
  <c r="BE110" s="1"/>
  <c r="BE113" s="1"/>
  <c r="BD109"/>
  <c r="BD110" s="1"/>
  <c r="BD113" s="1"/>
  <c r="BC109"/>
  <c r="BC110" s="1"/>
  <c r="BC113" s="1"/>
  <c r="BB109"/>
  <c r="BB110" s="1"/>
  <c r="BA109"/>
  <c r="BA110" s="1"/>
  <c r="AZ109"/>
  <c r="AZ110" s="1"/>
  <c r="AY109"/>
  <c r="AY110" s="1"/>
  <c r="AX109"/>
  <c r="AX110" s="1"/>
  <c r="AW109"/>
  <c r="AW110" s="1"/>
  <c r="AW113" s="1"/>
  <c r="AV109"/>
  <c r="AV110" s="1"/>
  <c r="AV113" s="1"/>
  <c r="D59" i="29"/>
  <c r="D58"/>
  <c r="D57"/>
  <c r="D56"/>
  <c r="D55"/>
  <c r="D54"/>
  <c r="D53"/>
  <c r="D52"/>
  <c r="D51"/>
  <c r="D50"/>
  <c r="D49"/>
  <c r="D48"/>
  <c r="D47"/>
  <c r="D46"/>
  <c r="D45"/>
  <c r="D44"/>
  <c r="D43"/>
  <c r="D42"/>
  <c r="D41"/>
  <c r="D40"/>
  <c r="D39"/>
  <c r="D38"/>
  <c r="D37"/>
  <c r="D36"/>
  <c r="D35"/>
  <c r="D34"/>
  <c r="D33"/>
  <c r="D32"/>
  <c r="D31"/>
  <c r="D30"/>
  <c r="D29"/>
  <c r="D28"/>
  <c r="D27"/>
  <c r="D26"/>
  <c r="D25"/>
  <c r="D24"/>
  <c r="D23"/>
  <c r="D22"/>
  <c r="D21"/>
  <c r="D20"/>
  <c r="B181" i="30"/>
  <c r="B180"/>
  <c r="B179"/>
  <c r="B178"/>
  <c r="B177"/>
  <c r="B176"/>
  <c r="B175"/>
  <c r="B174"/>
  <c r="B173"/>
  <c r="B172"/>
  <c r="B171"/>
  <c r="B170"/>
  <c r="B169"/>
  <c r="B168"/>
  <c r="B167"/>
  <c r="B166"/>
  <c r="B165"/>
  <c r="B164"/>
  <c r="B163"/>
  <c r="B162"/>
  <c r="B161"/>
  <c r="B160"/>
  <c r="B159"/>
  <c r="B158"/>
  <c r="B157"/>
  <c r="B156"/>
  <c r="B155"/>
  <c r="B154"/>
  <c r="B153"/>
  <c r="B152"/>
  <c r="B151"/>
  <c r="B150"/>
  <c r="B149"/>
  <c r="B148"/>
  <c r="B147"/>
  <c r="B146"/>
  <c r="B145"/>
  <c r="B144"/>
  <c r="B143"/>
  <c r="B142"/>
  <c r="B141"/>
  <c r="B140"/>
  <c r="B139"/>
  <c r="B138"/>
  <c r="B137"/>
  <c r="B136"/>
  <c r="B135"/>
  <c r="B134"/>
  <c r="B133"/>
  <c r="B132"/>
  <c r="B131"/>
  <c r="B130"/>
  <c r="B129"/>
  <c r="B128"/>
  <c r="B127"/>
  <c r="B126"/>
  <c r="B125"/>
  <c r="B124"/>
  <c r="B123"/>
  <c r="B122"/>
  <c r="B121"/>
  <c r="B120"/>
  <c r="B119"/>
  <c r="B118"/>
  <c r="B117"/>
  <c r="B116"/>
  <c r="B115"/>
  <c r="B114"/>
  <c r="B113"/>
  <c r="B112"/>
  <c r="B111"/>
  <c r="B110"/>
  <c r="B109"/>
  <c r="B108"/>
  <c r="B107"/>
  <c r="B106"/>
  <c r="B105"/>
  <c r="B104"/>
  <c r="B103"/>
  <c r="B102"/>
  <c r="B101"/>
  <c r="B100"/>
  <c r="B99"/>
  <c r="B98"/>
  <c r="B97"/>
  <c r="B96"/>
  <c r="B95"/>
  <c r="B94"/>
  <c r="B93"/>
  <c r="B92"/>
  <c r="B91"/>
  <c r="B90"/>
  <c r="B89"/>
  <c r="B88"/>
  <c r="B87"/>
  <c r="B86"/>
  <c r="B85"/>
  <c r="B84"/>
  <c r="B83"/>
  <c r="B82"/>
  <c r="B81"/>
  <c r="B80"/>
  <c r="B79"/>
  <c r="B78"/>
  <c r="B77"/>
  <c r="B76"/>
  <c r="B75"/>
  <c r="B74"/>
  <c r="B73"/>
  <c r="B72"/>
  <c r="B71"/>
  <c r="B70"/>
  <c r="B69"/>
  <c r="B68"/>
  <c r="B67"/>
  <c r="B66"/>
  <c r="B65"/>
  <c r="B64"/>
  <c r="B63"/>
  <c r="B62"/>
  <c r="B61"/>
  <c r="B60"/>
  <c r="B59"/>
  <c r="B58"/>
  <c r="B57"/>
  <c r="B56"/>
  <c r="B55"/>
  <c r="B54"/>
  <c r="B53"/>
  <c r="B52"/>
  <c r="B51"/>
  <c r="B50"/>
  <c r="B49"/>
  <c r="B48"/>
  <c r="B47"/>
  <c r="B46"/>
  <c r="B45"/>
  <c r="B44"/>
  <c r="B43"/>
  <c r="B42"/>
  <c r="B41"/>
  <c r="B40"/>
  <c r="B39"/>
  <c r="B38"/>
  <c r="B37"/>
  <c r="B36"/>
  <c r="B35"/>
  <c r="B34"/>
  <c r="B33"/>
  <c r="B32"/>
  <c r="B31"/>
  <c r="B30"/>
  <c r="B29"/>
  <c r="B28"/>
  <c r="B27"/>
  <c r="B26"/>
  <c r="B25"/>
  <c r="B24"/>
  <c r="B23"/>
  <c r="B22"/>
  <c r="B21"/>
  <c r="B20"/>
  <c r="B19"/>
  <c r="B18"/>
  <c r="B17"/>
  <c r="C17"/>
  <c r="C181"/>
  <c r="C180"/>
  <c r="C179"/>
  <c r="C178"/>
  <c r="C177"/>
  <c r="C176"/>
  <c r="C175"/>
  <c r="C174"/>
  <c r="C173"/>
  <c r="C172"/>
  <c r="C171"/>
  <c r="C170"/>
  <c r="C169"/>
  <c r="C168"/>
  <c r="C167"/>
  <c r="C166"/>
  <c r="C165"/>
  <c r="C164"/>
  <c r="C163"/>
  <c r="C162"/>
  <c r="C161"/>
  <c r="C160"/>
  <c r="C159"/>
  <c r="C158"/>
  <c r="C157"/>
  <c r="C156"/>
  <c r="C155"/>
  <c r="C154"/>
  <c r="C153"/>
  <c r="C152"/>
  <c r="C151"/>
  <c r="C150"/>
  <c r="C149"/>
  <c r="C148"/>
  <c r="C147"/>
  <c r="C146"/>
  <c r="C145"/>
  <c r="C144"/>
  <c r="C143"/>
  <c r="C142"/>
  <c r="C141"/>
  <c r="C140"/>
  <c r="C139"/>
  <c r="C138"/>
  <c r="C137"/>
  <c r="C136"/>
  <c r="C135"/>
  <c r="C134"/>
  <c r="C133"/>
  <c r="C132"/>
  <c r="C131"/>
  <c r="C130"/>
  <c r="C129"/>
  <c r="C128"/>
  <c r="C127"/>
  <c r="C126"/>
  <c r="C125"/>
  <c r="C124"/>
  <c r="C123"/>
  <c r="C122"/>
  <c r="C121"/>
  <c r="C120"/>
  <c r="C119"/>
  <c r="C118"/>
  <c r="C117"/>
  <c r="C116"/>
  <c r="C115"/>
  <c r="C114"/>
  <c r="C113"/>
  <c r="C112"/>
  <c r="C111"/>
  <c r="C110"/>
  <c r="C109"/>
  <c r="C108"/>
  <c r="C107"/>
  <c r="C106"/>
  <c r="C105"/>
  <c r="C104"/>
  <c r="C103"/>
  <c r="C102"/>
  <c r="C101"/>
  <c r="C100"/>
  <c r="C99"/>
  <c r="C98"/>
  <c r="C97"/>
  <c r="C96"/>
  <c r="C95"/>
  <c r="C94"/>
  <c r="C93"/>
  <c r="C92"/>
  <c r="C91"/>
  <c r="C90"/>
  <c r="C89"/>
  <c r="C88"/>
  <c r="C87"/>
  <c r="C86"/>
  <c r="C85"/>
  <c r="C84"/>
  <c r="C83"/>
  <c r="C82"/>
  <c r="C81"/>
  <c r="C80"/>
  <c r="C79"/>
  <c r="C78"/>
  <c r="C77"/>
  <c r="C76"/>
  <c r="C75"/>
  <c r="C74"/>
  <c r="C73"/>
  <c r="C72"/>
  <c r="C71"/>
  <c r="C70"/>
  <c r="C69"/>
  <c r="C68"/>
  <c r="C67"/>
  <c r="C66"/>
  <c r="C65"/>
  <c r="C64"/>
  <c r="C63"/>
  <c r="C62"/>
  <c r="C61"/>
  <c r="C60"/>
  <c r="C59"/>
  <c r="C58"/>
  <c r="C57"/>
  <c r="C56"/>
  <c r="C55"/>
  <c r="C54"/>
  <c r="C53"/>
  <c r="C52"/>
  <c r="C51"/>
  <c r="C50"/>
  <c r="C49"/>
  <c r="C48"/>
  <c r="C47"/>
  <c r="C46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A181"/>
  <c r="A180"/>
  <c r="A179"/>
  <c r="A178"/>
  <c r="A177"/>
  <c r="A176"/>
  <c r="A175"/>
  <c r="A174"/>
  <c r="A173"/>
  <c r="A172"/>
  <c r="A171"/>
  <c r="A170"/>
  <c r="A169"/>
  <c r="A168"/>
  <c r="A167"/>
  <c r="A166"/>
  <c r="A165"/>
  <c r="A164"/>
  <c r="A163"/>
  <c r="A162"/>
  <c r="A161"/>
  <c r="A160"/>
  <c r="A159"/>
  <c r="A158"/>
  <c r="A157"/>
  <c r="A156"/>
  <c r="A155"/>
  <c r="A154"/>
  <c r="A153"/>
  <c r="A152"/>
  <c r="A151"/>
  <c r="A150"/>
  <c r="A149"/>
  <c r="A148"/>
  <c r="A147"/>
  <c r="A146"/>
  <c r="A145"/>
  <c r="A144"/>
  <c r="A143"/>
  <c r="A142"/>
  <c r="A141"/>
  <c r="A140"/>
  <c r="A139"/>
  <c r="A138"/>
  <c r="A137"/>
  <c r="A136"/>
  <c r="A135"/>
  <c r="A134"/>
  <c r="A133"/>
  <c r="A132"/>
  <c r="A131"/>
  <c r="A130"/>
  <c r="A129"/>
  <c r="A128"/>
  <c r="A127"/>
  <c r="A126"/>
  <c r="A125"/>
  <c r="A124"/>
  <c r="A123"/>
  <c r="A122"/>
  <c r="A121"/>
  <c r="A120"/>
  <c r="A119"/>
  <c r="A118"/>
  <c r="A117"/>
  <c r="A116"/>
  <c r="A115"/>
  <c r="A114"/>
  <c r="A113"/>
  <c r="A112"/>
  <c r="A111"/>
  <c r="A110"/>
  <c r="A109"/>
  <c r="A108"/>
  <c r="A107"/>
  <c r="A106"/>
  <c r="A105"/>
  <c r="A104"/>
  <c r="A103"/>
  <c r="A102"/>
  <c r="A101"/>
  <c r="A100"/>
  <c r="A99"/>
  <c r="A98"/>
  <c r="A97"/>
  <c r="A96"/>
  <c r="A95"/>
  <c r="A94"/>
  <c r="A93"/>
  <c r="A92"/>
  <c r="A91"/>
  <c r="A90"/>
  <c r="A89"/>
  <c r="A88"/>
  <c r="A87"/>
  <c r="A86"/>
  <c r="A85"/>
  <c r="A84"/>
  <c r="A83"/>
  <c r="A82"/>
  <c r="A81"/>
  <c r="A80"/>
  <c r="A79"/>
  <c r="A78"/>
  <c r="A77"/>
  <c r="A76"/>
  <c r="A75"/>
  <c r="A74"/>
  <c r="A73"/>
  <c r="A72"/>
  <c r="A71"/>
  <c r="A70"/>
  <c r="A69"/>
  <c r="A68"/>
  <c r="A67"/>
  <c r="A66"/>
  <c r="A65"/>
  <c r="A64"/>
  <c r="A63"/>
  <c r="A62"/>
  <c r="A61"/>
  <c r="A60"/>
  <c r="A59"/>
  <c r="A58"/>
  <c r="A57"/>
  <c r="A56"/>
  <c r="A55"/>
  <c r="A54"/>
  <c r="A53"/>
  <c r="A52"/>
  <c r="A51"/>
  <c r="A50"/>
  <c r="A49"/>
  <c r="A48"/>
  <c r="A47"/>
  <c r="A46"/>
  <c r="A45"/>
  <c r="A44"/>
  <c r="A43"/>
  <c r="A42"/>
  <c r="A41"/>
  <c r="A40"/>
  <c r="A39"/>
  <c r="A38"/>
  <c r="A37"/>
  <c r="A36"/>
  <c r="A35"/>
  <c r="A34"/>
  <c r="A33"/>
  <c r="A32"/>
  <c r="A31"/>
  <c r="A30"/>
  <c r="A29"/>
  <c r="A28"/>
  <c r="A27"/>
  <c r="A26"/>
  <c r="A25"/>
  <c r="A24"/>
  <c r="A23"/>
  <c r="A22"/>
  <c r="A21"/>
  <c r="A20"/>
  <c r="A19"/>
  <c r="A18"/>
  <c r="A17"/>
  <c r="G13"/>
  <c r="G12"/>
  <c r="B10"/>
  <c r="A10"/>
  <c r="B9"/>
  <c r="A9"/>
  <c r="B8"/>
  <c r="A8"/>
  <c r="B7"/>
  <c r="A7"/>
  <c r="FM121" i="1"/>
  <c r="C181" i="29"/>
  <c r="B181"/>
  <c r="A181"/>
  <c r="FL121" i="1"/>
  <c r="C180" i="29"/>
  <c r="B180"/>
  <c r="A180"/>
  <c r="FK121" i="1"/>
  <c r="C179" i="29"/>
  <c r="B179"/>
  <c r="A179"/>
  <c r="FJ121" i="1"/>
  <c r="C178" i="29"/>
  <c r="B178"/>
  <c r="A178"/>
  <c r="FI121" i="1"/>
  <c r="C177" i="29"/>
  <c r="B177"/>
  <c r="A177"/>
  <c r="FH121" i="1"/>
  <c r="C176" i="29"/>
  <c r="B176"/>
  <c r="A176"/>
  <c r="FG121" i="1"/>
  <c r="C175" i="29"/>
  <c r="B175"/>
  <c r="A175"/>
  <c r="FF121" i="1"/>
  <c r="C174" i="29"/>
  <c r="B174"/>
  <c r="A174"/>
  <c r="FE121" i="1"/>
  <c r="C173" i="29"/>
  <c r="B173"/>
  <c r="A173"/>
  <c r="FD121" i="1"/>
  <c r="C172" i="29"/>
  <c r="B172"/>
  <c r="A172"/>
  <c r="FC121" i="1"/>
  <c r="C171" i="29"/>
  <c r="B171"/>
  <c r="A171"/>
  <c r="FB121" i="1"/>
  <c r="C170" i="29"/>
  <c r="B170"/>
  <c r="A170"/>
  <c r="FA121" i="1"/>
  <c r="C169" i="29"/>
  <c r="B169"/>
  <c r="A169"/>
  <c r="EZ121" i="1"/>
  <c r="C168" i="29"/>
  <c r="B168"/>
  <c r="A168"/>
  <c r="EY121" i="1"/>
  <c r="C167" i="29"/>
  <c r="B167"/>
  <c r="A167"/>
  <c r="EX121" i="1"/>
  <c r="C166" i="29"/>
  <c r="B166"/>
  <c r="A166"/>
  <c r="EW121" i="1"/>
  <c r="C165" i="29"/>
  <c r="B165"/>
  <c r="A165"/>
  <c r="EV121" i="1"/>
  <c r="C164" i="29"/>
  <c r="B164"/>
  <c r="A164"/>
  <c r="EU121" i="1"/>
  <c r="C163" i="29"/>
  <c r="B163"/>
  <c r="A163"/>
  <c r="ET121" i="1"/>
  <c r="C162" i="29"/>
  <c r="B162"/>
  <c r="A162"/>
  <c r="ES121" i="1"/>
  <c r="C161" i="29"/>
  <c r="B161"/>
  <c r="A161"/>
  <c r="ER121" i="1"/>
  <c r="C160" i="29"/>
  <c r="B160"/>
  <c r="A160"/>
  <c r="EQ121" i="1"/>
  <c r="C159" i="29"/>
  <c r="B159"/>
  <c r="A159"/>
  <c r="EP121" i="1"/>
  <c r="C158" i="29"/>
  <c r="B158"/>
  <c r="A158"/>
  <c r="EO121" i="1"/>
  <c r="C157" i="29"/>
  <c r="B157"/>
  <c r="A157"/>
  <c r="EN121" i="1"/>
  <c r="C156" i="29"/>
  <c r="B156"/>
  <c r="A156"/>
  <c r="EM121" i="1"/>
  <c r="C155" i="29"/>
  <c r="B155"/>
  <c r="A155"/>
  <c r="EL121" i="1"/>
  <c r="C154" i="29"/>
  <c r="B154"/>
  <c r="A154"/>
  <c r="EK121" i="1"/>
  <c r="C153" i="29"/>
  <c r="B153"/>
  <c r="A153"/>
  <c r="EJ121" i="1"/>
  <c r="C152" i="29"/>
  <c r="B152"/>
  <c r="A152"/>
  <c r="EI121" i="1"/>
  <c r="C151" i="29"/>
  <c r="B151"/>
  <c r="A151"/>
  <c r="EH121" i="1"/>
  <c r="C150" i="29"/>
  <c r="B150"/>
  <c r="A150"/>
  <c r="EG121" i="1"/>
  <c r="C149" i="29"/>
  <c r="B149"/>
  <c r="A149"/>
  <c r="EF121" i="1"/>
  <c r="C148" i="29"/>
  <c r="B148"/>
  <c r="A148"/>
  <c r="EE121" i="1"/>
  <c r="C147" i="29"/>
  <c r="B147"/>
  <c r="A147"/>
  <c r="ED121" i="1"/>
  <c r="C146" i="29"/>
  <c r="B146"/>
  <c r="A146"/>
  <c r="EC121" i="1"/>
  <c r="C145" i="29"/>
  <c r="B145"/>
  <c r="A145"/>
  <c r="EB121" i="1"/>
  <c r="C144" i="29"/>
  <c r="B144"/>
  <c r="A144"/>
  <c r="EA121" i="1"/>
  <c r="EA122" s="1"/>
  <c r="F143" i="29" s="1"/>
  <c r="G143" s="1"/>
  <c r="C143"/>
  <c r="B143"/>
  <c r="A143"/>
  <c r="DZ121" i="1"/>
  <c r="C142" i="29"/>
  <c r="B142"/>
  <c r="A142"/>
  <c r="DY121" i="1"/>
  <c r="C141" i="29"/>
  <c r="B141"/>
  <c r="A141"/>
  <c r="DX121" i="1"/>
  <c r="C140" i="29"/>
  <c r="B140"/>
  <c r="A140"/>
  <c r="DW121" i="1"/>
  <c r="C139" i="29"/>
  <c r="B139"/>
  <c r="A139"/>
  <c r="DV121" i="1"/>
  <c r="C138" i="29"/>
  <c r="B138"/>
  <c r="A138"/>
  <c r="DU121" i="1"/>
  <c r="C137" i="29"/>
  <c r="B137"/>
  <c r="A137"/>
  <c r="DT121" i="1"/>
  <c r="C136" i="29"/>
  <c r="B136"/>
  <c r="A136"/>
  <c r="DS121" i="1"/>
  <c r="C135" i="29"/>
  <c r="B135"/>
  <c r="A135"/>
  <c r="DR121" i="1"/>
  <c r="C134" i="29"/>
  <c r="B134"/>
  <c r="A134"/>
  <c r="DQ121" i="1"/>
  <c r="C133" i="29"/>
  <c r="B133"/>
  <c r="A133"/>
  <c r="DP121" i="1"/>
  <c r="C132" i="29"/>
  <c r="B132"/>
  <c r="A132"/>
  <c r="DO121" i="1"/>
  <c r="DO122" s="1"/>
  <c r="F131" i="29" s="1"/>
  <c r="G131" s="1"/>
  <c r="C131"/>
  <c r="B131"/>
  <c r="A131"/>
  <c r="DN121" i="1"/>
  <c r="C130" i="29"/>
  <c r="B130"/>
  <c r="A130"/>
  <c r="DM121" i="1"/>
  <c r="C129" i="29"/>
  <c r="B129"/>
  <c r="A129"/>
  <c r="DL121" i="1"/>
  <c r="C128" i="29"/>
  <c r="B128"/>
  <c r="A128"/>
  <c r="DK121" i="1"/>
  <c r="C127" i="29"/>
  <c r="B127"/>
  <c r="A127"/>
  <c r="DJ121" i="1"/>
  <c r="C126" i="29"/>
  <c r="B126"/>
  <c r="A126"/>
  <c r="DI121" i="1"/>
  <c r="C125" i="29"/>
  <c r="B125"/>
  <c r="A125"/>
  <c r="C124"/>
  <c r="B124"/>
  <c r="A124"/>
  <c r="C123"/>
  <c r="B123"/>
  <c r="A123"/>
  <c r="C122"/>
  <c r="B122"/>
  <c r="A122"/>
  <c r="C121"/>
  <c r="B121"/>
  <c r="A121"/>
  <c r="C120"/>
  <c r="B120"/>
  <c r="A120"/>
  <c r="C119"/>
  <c r="B119"/>
  <c r="A119"/>
  <c r="C118"/>
  <c r="B118"/>
  <c r="A118"/>
  <c r="C117"/>
  <c r="B117"/>
  <c r="A117"/>
  <c r="C116"/>
  <c r="B116"/>
  <c r="A116"/>
  <c r="C115"/>
  <c r="B115"/>
  <c r="A115"/>
  <c r="C114"/>
  <c r="B114"/>
  <c r="A114"/>
  <c r="C113"/>
  <c r="B113"/>
  <c r="A113"/>
  <c r="C112"/>
  <c r="B112"/>
  <c r="A112"/>
  <c r="C111"/>
  <c r="B111"/>
  <c r="A111"/>
  <c r="C110"/>
  <c r="B110"/>
  <c r="A110"/>
  <c r="C109"/>
  <c r="B109"/>
  <c r="A109"/>
  <c r="C108"/>
  <c r="B108"/>
  <c r="A108"/>
  <c r="C107"/>
  <c r="B107"/>
  <c r="A107"/>
  <c r="C106"/>
  <c r="B106"/>
  <c r="A106"/>
  <c r="C105"/>
  <c r="B105"/>
  <c r="A105"/>
  <c r="C104"/>
  <c r="B104"/>
  <c r="A104"/>
  <c r="C103"/>
  <c r="B103"/>
  <c r="A103"/>
  <c r="C102"/>
  <c r="B102"/>
  <c r="A102"/>
  <c r="C101"/>
  <c r="B101"/>
  <c r="A101"/>
  <c r="C100"/>
  <c r="B100"/>
  <c r="A100"/>
  <c r="C99"/>
  <c r="B99"/>
  <c r="A99"/>
  <c r="C98"/>
  <c r="B98"/>
  <c r="A98"/>
  <c r="C97"/>
  <c r="B97"/>
  <c r="A97"/>
  <c r="C96"/>
  <c r="B96"/>
  <c r="A96"/>
  <c r="C95"/>
  <c r="B95"/>
  <c r="A95"/>
  <c r="C94"/>
  <c r="B94"/>
  <c r="A94"/>
  <c r="C93"/>
  <c r="B93"/>
  <c r="A93"/>
  <c r="C92"/>
  <c r="B92"/>
  <c r="A92"/>
  <c r="C91"/>
  <c r="B91"/>
  <c r="A91"/>
  <c r="C90"/>
  <c r="B90"/>
  <c r="A90"/>
  <c r="C89"/>
  <c r="B89"/>
  <c r="A89"/>
  <c r="C88"/>
  <c r="B88"/>
  <c r="A88"/>
  <c r="C87"/>
  <c r="B87"/>
  <c r="A87"/>
  <c r="C86"/>
  <c r="B86"/>
  <c r="A86"/>
  <c r="C85"/>
  <c r="B85"/>
  <c r="A85"/>
  <c r="C84"/>
  <c r="B84"/>
  <c r="A84"/>
  <c r="C83"/>
  <c r="B83"/>
  <c r="A83"/>
  <c r="C82"/>
  <c r="B82"/>
  <c r="A82"/>
  <c r="BQ121" i="1"/>
  <c r="C81" i="29"/>
  <c r="B81"/>
  <c r="A81"/>
  <c r="BP121" i="1"/>
  <c r="C80" i="29"/>
  <c r="B80"/>
  <c r="A80"/>
  <c r="BO121" i="1"/>
  <c r="C79" i="29"/>
  <c r="B79"/>
  <c r="A79"/>
  <c r="BN121" i="1"/>
  <c r="C78" i="29"/>
  <c r="B78"/>
  <c r="A78"/>
  <c r="BM121" i="1"/>
  <c r="C77" i="29"/>
  <c r="B77"/>
  <c r="A77"/>
  <c r="BL121" i="1"/>
  <c r="C76" i="29"/>
  <c r="B76"/>
  <c r="A76"/>
  <c r="BK121" i="1"/>
  <c r="C75" i="29"/>
  <c r="B75"/>
  <c r="A75"/>
  <c r="BJ121" i="1"/>
  <c r="C74" i="29"/>
  <c r="B74"/>
  <c r="A74"/>
  <c r="BI121" i="1"/>
  <c r="C73" i="29"/>
  <c r="B73"/>
  <c r="A73"/>
  <c r="BH121" i="1"/>
  <c r="C72" i="29"/>
  <c r="B72"/>
  <c r="A72"/>
  <c r="BG121" i="1"/>
  <c r="C71" i="29"/>
  <c r="B71"/>
  <c r="A71"/>
  <c r="BF121" i="1"/>
  <c r="C70" i="29"/>
  <c r="B70"/>
  <c r="A70"/>
  <c r="BE121" i="1"/>
  <c r="C69" i="29"/>
  <c r="B69"/>
  <c r="A69"/>
  <c r="BD121" i="1"/>
  <c r="C68" i="29"/>
  <c r="B68"/>
  <c r="A68"/>
  <c r="BC121" i="1"/>
  <c r="C67" i="29"/>
  <c r="B67"/>
  <c r="A67"/>
  <c r="BB121" i="1"/>
  <c r="C66" i="29"/>
  <c r="B66"/>
  <c r="A66"/>
  <c r="BA121" i="1"/>
  <c r="C65" i="29"/>
  <c r="B65"/>
  <c r="A65"/>
  <c r="AZ121" i="1"/>
  <c r="C64" i="29"/>
  <c r="B64"/>
  <c r="A64"/>
  <c r="AY121" i="1"/>
  <c r="C63" i="29"/>
  <c r="B63"/>
  <c r="A63"/>
  <c r="AX121" i="1"/>
  <c r="C62" i="29"/>
  <c r="B62"/>
  <c r="A62"/>
  <c r="AW121" i="1"/>
  <c r="C61" i="29"/>
  <c r="B61"/>
  <c r="A61"/>
  <c r="AV121" i="1"/>
  <c r="C60" i="29"/>
  <c r="B60"/>
  <c r="A60"/>
  <c r="C59"/>
  <c r="B59"/>
  <c r="A59"/>
  <c r="C58"/>
  <c r="B58"/>
  <c r="A58"/>
  <c r="C57"/>
  <c r="B57"/>
  <c r="A57"/>
  <c r="C56"/>
  <c r="B56"/>
  <c r="A56"/>
  <c r="C55"/>
  <c r="B55"/>
  <c r="A55"/>
  <c r="C54"/>
  <c r="B54"/>
  <c r="A54"/>
  <c r="C53"/>
  <c r="B53"/>
  <c r="A53"/>
  <c r="C52"/>
  <c r="B52"/>
  <c r="A52"/>
  <c r="C51"/>
  <c r="B51"/>
  <c r="A51"/>
  <c r="C50"/>
  <c r="B50"/>
  <c r="A50"/>
  <c r="C49"/>
  <c r="B49"/>
  <c r="A49"/>
  <c r="C48"/>
  <c r="B48"/>
  <c r="A48"/>
  <c r="C47"/>
  <c r="B47"/>
  <c r="A47"/>
  <c r="C46"/>
  <c r="B46"/>
  <c r="A46"/>
  <c r="C45"/>
  <c r="B45"/>
  <c r="A45"/>
  <c r="C44"/>
  <c r="B44"/>
  <c r="A44"/>
  <c r="C43"/>
  <c r="B43"/>
  <c r="A43"/>
  <c r="C42"/>
  <c r="B42"/>
  <c r="A42"/>
  <c r="C41"/>
  <c r="B41"/>
  <c r="A41"/>
  <c r="C40"/>
  <c r="B40"/>
  <c r="A40"/>
  <c r="C39"/>
  <c r="B39"/>
  <c r="A39"/>
  <c r="C38"/>
  <c r="B38"/>
  <c r="A38"/>
  <c r="C37"/>
  <c r="B37"/>
  <c r="A37"/>
  <c r="C36"/>
  <c r="B36"/>
  <c r="A36"/>
  <c r="C35"/>
  <c r="B35"/>
  <c r="A35"/>
  <c r="C34"/>
  <c r="B34"/>
  <c r="A34"/>
  <c r="C33"/>
  <c r="B33"/>
  <c r="A33"/>
  <c r="C32"/>
  <c r="B32"/>
  <c r="A32"/>
  <c r="C31"/>
  <c r="B31"/>
  <c r="A31"/>
  <c r="C30"/>
  <c r="B30"/>
  <c r="A30"/>
  <c r="C29"/>
  <c r="B29"/>
  <c r="A29"/>
  <c r="C28"/>
  <c r="B28"/>
  <c r="A28"/>
  <c r="C27"/>
  <c r="B27"/>
  <c r="A27"/>
  <c r="C26"/>
  <c r="B26"/>
  <c r="A26"/>
  <c r="C25"/>
  <c r="B25"/>
  <c r="A25"/>
  <c r="C24"/>
  <c r="B24"/>
  <c r="A24"/>
  <c r="C23"/>
  <c r="B23"/>
  <c r="A23"/>
  <c r="C22"/>
  <c r="B22"/>
  <c r="A22"/>
  <c r="C21"/>
  <c r="B21"/>
  <c r="A21"/>
  <c r="C20"/>
  <c r="B20"/>
  <c r="A20"/>
  <c r="C19"/>
  <c r="B19"/>
  <c r="A19"/>
  <c r="C18"/>
  <c r="B18"/>
  <c r="A18"/>
  <c r="C17"/>
  <c r="B17"/>
  <c r="A17"/>
  <c r="G13"/>
  <c r="G12"/>
  <c r="B10"/>
  <c r="A10"/>
  <c r="B9"/>
  <c r="A9"/>
  <c r="B8"/>
  <c r="A8"/>
  <c r="B7"/>
  <c r="A7"/>
  <c r="AA133" i="1"/>
  <c r="AB133"/>
  <c r="AC133"/>
  <c r="AD133"/>
  <c r="AE133"/>
  <c r="AF133"/>
  <c r="AG133"/>
  <c r="AH133"/>
  <c r="AI133"/>
  <c r="AJ133"/>
  <c r="AK133"/>
  <c r="AL133"/>
  <c r="AM133"/>
  <c r="AN133"/>
  <c r="AO133"/>
  <c r="AP133"/>
  <c r="AQ133"/>
  <c r="AR133"/>
  <c r="AS133"/>
  <c r="AT133"/>
  <c r="AU133"/>
  <c r="CB133"/>
  <c r="CC133"/>
  <c r="CD133"/>
  <c r="CE133"/>
  <c r="CF133"/>
  <c r="CG133"/>
  <c r="CH133"/>
  <c r="CI133"/>
  <c r="CJ133"/>
  <c r="CK133"/>
  <c r="CL133"/>
  <c r="CM133"/>
  <c r="CN133"/>
  <c r="CO133"/>
  <c r="CP133"/>
  <c r="CQ133"/>
  <c r="CR133"/>
  <c r="CS133"/>
  <c r="CT133"/>
  <c r="CU133"/>
  <c r="CV133"/>
  <c r="CW133"/>
  <c r="CX133"/>
  <c r="CY133"/>
  <c r="CZ133"/>
  <c r="DA133"/>
  <c r="DB133"/>
  <c r="DC133"/>
  <c r="DD133"/>
  <c r="DE133"/>
  <c r="DF133"/>
  <c r="DG133"/>
  <c r="DH133"/>
  <c r="DI133"/>
  <c r="DJ133"/>
  <c r="DK133"/>
  <c r="DL133"/>
  <c r="DM133"/>
  <c r="DN133"/>
  <c r="DO133"/>
  <c r="DP133"/>
  <c r="DQ133"/>
  <c r="DR133"/>
  <c r="DS133"/>
  <c r="DT133"/>
  <c r="DU133"/>
  <c r="DV133"/>
  <c r="DW133"/>
  <c r="DX133"/>
  <c r="DY133"/>
  <c r="DZ133"/>
  <c r="EA133"/>
  <c r="EB133"/>
  <c r="EC133"/>
  <c r="ED133"/>
  <c r="EE133"/>
  <c r="EF133"/>
  <c r="EG133"/>
  <c r="EH133"/>
  <c r="EI133"/>
  <c r="EJ133"/>
  <c r="EK133"/>
  <c r="EL133"/>
  <c r="EM133"/>
  <c r="EN133"/>
  <c r="EO133"/>
  <c r="EP133"/>
  <c r="EQ133"/>
  <c r="ER133"/>
  <c r="ES133"/>
  <c r="ET133"/>
  <c r="EU133"/>
  <c r="EV133"/>
  <c r="EW133"/>
  <c r="EX133"/>
  <c r="EY133"/>
  <c r="EZ133"/>
  <c r="FA133"/>
  <c r="FB133"/>
  <c r="FC133"/>
  <c r="FD133"/>
  <c r="FE133"/>
  <c r="FF133"/>
  <c r="FG133"/>
  <c r="FH133"/>
  <c r="FI133"/>
  <c r="FJ133"/>
  <c r="FK133"/>
  <c r="FL133"/>
  <c r="FM133"/>
  <c r="F47" i="29"/>
  <c r="F51"/>
  <c r="G51" s="1"/>
  <c r="F55"/>
  <c r="AV17" i="1"/>
  <c r="AV18" s="1"/>
  <c r="AV19" s="1"/>
  <c r="AV20" s="1"/>
  <c r="AV52"/>
  <c r="AV67"/>
  <c r="AV68" s="1"/>
  <c r="AV69" s="1"/>
  <c r="AV37"/>
  <c r="AV38" s="1"/>
  <c r="AV39" s="1"/>
  <c r="AV117"/>
  <c r="AV118" s="1"/>
  <c r="AV120" s="1"/>
  <c r="AV102" s="1"/>
  <c r="AW17"/>
  <c r="AW18" s="1"/>
  <c r="AW19" s="1"/>
  <c r="AW52"/>
  <c r="AW67"/>
  <c r="AW68" s="1"/>
  <c r="AW69" s="1"/>
  <c r="AW37"/>
  <c r="AW38" s="1"/>
  <c r="AW39" s="1"/>
  <c r="AW117"/>
  <c r="AW118" s="1"/>
  <c r="AW120" s="1"/>
  <c r="AW102" s="1"/>
  <c r="AX17"/>
  <c r="AX18" s="1"/>
  <c r="AX52"/>
  <c r="AX67"/>
  <c r="AX68" s="1"/>
  <c r="AX69" s="1"/>
  <c r="AX37"/>
  <c r="AX38" s="1"/>
  <c r="AX39" s="1"/>
  <c r="AX117"/>
  <c r="AX118" s="1"/>
  <c r="AX120" s="1"/>
  <c r="AX102" s="1"/>
  <c r="AY17"/>
  <c r="AY18" s="1"/>
  <c r="AY19" s="1"/>
  <c r="AY52"/>
  <c r="AY67"/>
  <c r="AY68" s="1"/>
  <c r="AY69" s="1"/>
  <c r="AY37"/>
  <c r="AY38" s="1"/>
  <c r="AY39" s="1"/>
  <c r="AY117"/>
  <c r="AY118" s="1"/>
  <c r="AY120" s="1"/>
  <c r="AY102" s="1"/>
  <c r="AZ17"/>
  <c r="AZ18" s="1"/>
  <c r="AZ52"/>
  <c r="AZ67"/>
  <c r="AZ68" s="1"/>
  <c r="AZ69" s="1"/>
  <c r="AZ37"/>
  <c r="AZ38" s="1"/>
  <c r="AZ39" s="1"/>
  <c r="AZ117"/>
  <c r="AZ118" s="1"/>
  <c r="AZ120" s="1"/>
  <c r="AZ102" s="1"/>
  <c r="BA17"/>
  <c r="BA18" s="1"/>
  <c r="BA19" s="1"/>
  <c r="BA20" s="1"/>
  <c r="BA52"/>
  <c r="BA67"/>
  <c r="BA68" s="1"/>
  <c r="BA69" s="1"/>
  <c r="BA37"/>
  <c r="BA38" s="1"/>
  <c r="BA39" s="1"/>
  <c r="BA117"/>
  <c r="BA118" s="1"/>
  <c r="BA120" s="1"/>
  <c r="BA102" s="1"/>
  <c r="BC17"/>
  <c r="BC18" s="1"/>
  <c r="BC19" s="1"/>
  <c r="BC20" s="1"/>
  <c r="BC52"/>
  <c r="BC67"/>
  <c r="BC68" s="1"/>
  <c r="BC69" s="1"/>
  <c r="BC37"/>
  <c r="BC38" s="1"/>
  <c r="BC39" s="1"/>
  <c r="BC117"/>
  <c r="BC118" s="1"/>
  <c r="BC120" s="1"/>
  <c r="BC102" s="1"/>
  <c r="BD17"/>
  <c r="BD18" s="1"/>
  <c r="BD52"/>
  <c r="BD67"/>
  <c r="BD68" s="1"/>
  <c r="BD69" s="1"/>
  <c r="BD37"/>
  <c r="BD38" s="1"/>
  <c r="BD39" s="1"/>
  <c r="BD117"/>
  <c r="BD118" s="1"/>
  <c r="BD120" s="1"/>
  <c r="BD102" s="1"/>
  <c r="BE17"/>
  <c r="BE18" s="1"/>
  <c r="BE52"/>
  <c r="BE67"/>
  <c r="BE68" s="1"/>
  <c r="BE69" s="1"/>
  <c r="BE37"/>
  <c r="BE38" s="1"/>
  <c r="BE39" s="1"/>
  <c r="BE117"/>
  <c r="BE118" s="1"/>
  <c r="BE120" s="1"/>
  <c r="BE102" s="1"/>
  <c r="BF17"/>
  <c r="BF18" s="1"/>
  <c r="BF52"/>
  <c r="BF67"/>
  <c r="BF68" s="1"/>
  <c r="BF69" s="1"/>
  <c r="BF37"/>
  <c r="BF38" s="1"/>
  <c r="BF39" s="1"/>
  <c r="BF117"/>
  <c r="BF118" s="1"/>
  <c r="BF120" s="1"/>
  <c r="BF102" s="1"/>
  <c r="BG17"/>
  <c r="BG18" s="1"/>
  <c r="BG52"/>
  <c r="BG67"/>
  <c r="BG68" s="1"/>
  <c r="BG69" s="1"/>
  <c r="BG37"/>
  <c r="BG38" s="1"/>
  <c r="BG39" s="1"/>
  <c r="BG117"/>
  <c r="BG118" s="1"/>
  <c r="BG120" s="1"/>
  <c r="BG102" s="1"/>
  <c r="BH17"/>
  <c r="BH18" s="1"/>
  <c r="BH52"/>
  <c r="BH67"/>
  <c r="BH68" s="1"/>
  <c r="BH69" s="1"/>
  <c r="BH37"/>
  <c r="BH38" s="1"/>
  <c r="BH39" s="1"/>
  <c r="BH117"/>
  <c r="BH118" s="1"/>
  <c r="BH120" s="1"/>
  <c r="BH102" s="1"/>
  <c r="BI17"/>
  <c r="BI18" s="1"/>
  <c r="BI19" s="1"/>
  <c r="BI20" s="1"/>
  <c r="BI52"/>
  <c r="BI67"/>
  <c r="BI68" s="1"/>
  <c r="BI69" s="1"/>
  <c r="BI37"/>
  <c r="BI38" s="1"/>
  <c r="BI39" s="1"/>
  <c r="BI117"/>
  <c r="BI118" s="1"/>
  <c r="BI120" s="1"/>
  <c r="BI102" s="1"/>
  <c r="BJ17"/>
  <c r="BJ18" s="1"/>
  <c r="BJ52"/>
  <c r="BJ67"/>
  <c r="BJ68" s="1"/>
  <c r="BJ69" s="1"/>
  <c r="BJ37"/>
  <c r="BJ38" s="1"/>
  <c r="BJ39" s="1"/>
  <c r="BJ117"/>
  <c r="BJ118" s="1"/>
  <c r="BJ120" s="1"/>
  <c r="BJ102" s="1"/>
  <c r="BK17"/>
  <c r="BK18" s="1"/>
  <c r="BK52"/>
  <c r="BK67"/>
  <c r="BK68" s="1"/>
  <c r="BK69" s="1"/>
  <c r="BK37"/>
  <c r="BK38" s="1"/>
  <c r="BK39" s="1"/>
  <c r="BK117"/>
  <c r="BK118" s="1"/>
  <c r="BK120" s="1"/>
  <c r="BK102" s="1"/>
  <c r="BL17"/>
  <c r="BL18" s="1"/>
  <c r="BL52"/>
  <c r="BL67"/>
  <c r="BL68" s="1"/>
  <c r="BL69" s="1"/>
  <c r="BL37"/>
  <c r="BL38" s="1"/>
  <c r="BL39" s="1"/>
  <c r="BL117"/>
  <c r="BL118" s="1"/>
  <c r="BL120" s="1"/>
  <c r="BL102" s="1"/>
  <c r="BM17"/>
  <c r="BM18" s="1"/>
  <c r="BM52"/>
  <c r="BM67"/>
  <c r="BM68" s="1"/>
  <c r="BM69" s="1"/>
  <c r="BM37"/>
  <c r="BM38" s="1"/>
  <c r="BM39" s="1"/>
  <c r="BM117"/>
  <c r="BM118" s="1"/>
  <c r="BM120" s="1"/>
  <c r="BM102" s="1"/>
  <c r="BN17"/>
  <c r="BN18" s="1"/>
  <c r="BN52"/>
  <c r="BN67"/>
  <c r="BN68" s="1"/>
  <c r="BN69" s="1"/>
  <c r="BN37"/>
  <c r="BN38" s="1"/>
  <c r="BN39" s="1"/>
  <c r="BN117"/>
  <c r="BN118" s="1"/>
  <c r="BN120" s="1"/>
  <c r="BN102" s="1"/>
  <c r="BO17"/>
  <c r="BO18" s="1"/>
  <c r="BO52"/>
  <c r="BO67"/>
  <c r="BO68" s="1"/>
  <c r="BO69" s="1"/>
  <c r="BO37"/>
  <c r="BO38" s="1"/>
  <c r="BO39" s="1"/>
  <c r="BO117"/>
  <c r="BO118" s="1"/>
  <c r="BO120" s="1"/>
  <c r="BO102" s="1"/>
  <c r="BP17"/>
  <c r="BP18" s="1"/>
  <c r="BQ17"/>
  <c r="BQ18" s="1"/>
  <c r="CB138"/>
  <c r="CC138"/>
  <c r="CD138"/>
  <c r="CE138"/>
  <c r="CF138"/>
  <c r="CG138"/>
  <c r="CH138"/>
  <c r="CI138"/>
  <c r="CJ138"/>
  <c r="CK138"/>
  <c r="CL138"/>
  <c r="CM138"/>
  <c r="CN138"/>
  <c r="CO138"/>
  <c r="CP138"/>
  <c r="CQ138"/>
  <c r="CR138"/>
  <c r="CS138"/>
  <c r="CT138"/>
  <c r="CU138"/>
  <c r="CV138"/>
  <c r="CW138"/>
  <c r="CX138"/>
  <c r="CY138"/>
  <c r="CZ138"/>
  <c r="DA138"/>
  <c r="DB138"/>
  <c r="DC138"/>
  <c r="DD138"/>
  <c r="DE138"/>
  <c r="DF138"/>
  <c r="DG138"/>
  <c r="DH138"/>
  <c r="DI138"/>
  <c r="DJ138"/>
  <c r="DK138"/>
  <c r="DL138"/>
  <c r="DM138"/>
  <c r="DN138"/>
  <c r="DO138"/>
  <c r="DP138"/>
  <c r="DQ138"/>
  <c r="DR138"/>
  <c r="DS138"/>
  <c r="DT138"/>
  <c r="DU138"/>
  <c r="DV138"/>
  <c r="DW138"/>
  <c r="DX138"/>
  <c r="DY138"/>
  <c r="DZ138"/>
  <c r="EA138"/>
  <c r="EB138"/>
  <c r="EC138"/>
  <c r="ED138"/>
  <c r="EE138"/>
  <c r="EF138"/>
  <c r="EG138"/>
  <c r="EH138"/>
  <c r="EI138"/>
  <c r="EJ138"/>
  <c r="EK138"/>
  <c r="EL138"/>
  <c r="EM138"/>
  <c r="EN138"/>
  <c r="EO138"/>
  <c r="EP138"/>
  <c r="EQ138"/>
  <c r="ER138"/>
  <c r="ES138"/>
  <c r="ET138"/>
  <c r="EU138"/>
  <c r="EV138"/>
  <c r="EW138"/>
  <c r="EX138"/>
  <c r="EY138"/>
  <c r="EZ138"/>
  <c r="FA138"/>
  <c r="FB138"/>
  <c r="FC138"/>
  <c r="FD138"/>
  <c r="FE138"/>
  <c r="FF138"/>
  <c r="FG138"/>
  <c r="FH138"/>
  <c r="FI138"/>
  <c r="FJ138"/>
  <c r="FK138"/>
  <c r="FL138"/>
  <c r="FM138"/>
  <c r="H10" i="23"/>
  <c r="I10"/>
  <c r="J10"/>
  <c r="K10"/>
  <c r="L10"/>
  <c r="N10"/>
  <c r="P10"/>
  <c r="Q10"/>
  <c r="R10"/>
  <c r="S10"/>
  <c r="T10"/>
  <c r="V10"/>
  <c r="AA134" i="1"/>
  <c r="AB134"/>
  <c r="AC134"/>
  <c r="AD134"/>
  <c r="AE134"/>
  <c r="AF134"/>
  <c r="AG134"/>
  <c r="AH134"/>
  <c r="AI134"/>
  <c r="AJ134"/>
  <c r="AK134"/>
  <c r="AL134"/>
  <c r="AM134"/>
  <c r="AN134"/>
  <c r="AO134"/>
  <c r="AP134"/>
  <c r="AQ134"/>
  <c r="AR134"/>
  <c r="AS134"/>
  <c r="AT134"/>
  <c r="AU134"/>
  <c r="AV134"/>
  <c r="AW134"/>
  <c r="AX134"/>
  <c r="AY134"/>
  <c r="AZ134"/>
  <c r="BA134"/>
  <c r="BC134"/>
  <c r="BD134"/>
  <c r="BE134"/>
  <c r="BF134"/>
  <c r="BG134"/>
  <c r="BH134"/>
  <c r="BI134"/>
  <c r="BJ134"/>
  <c r="BK134"/>
  <c r="BL134"/>
  <c r="BM134"/>
  <c r="BN134"/>
  <c r="BO134"/>
  <c r="CB134"/>
  <c r="CC134"/>
  <c r="CD134"/>
  <c r="CE134"/>
  <c r="CF134"/>
  <c r="CG134"/>
  <c r="CH134"/>
  <c r="CI134"/>
  <c r="CJ134"/>
  <c r="CK134"/>
  <c r="CL134"/>
  <c r="CM134"/>
  <c r="CN134"/>
  <c r="CO134"/>
  <c r="CP134"/>
  <c r="CQ134"/>
  <c r="CR134"/>
  <c r="CS134"/>
  <c r="CT134"/>
  <c r="CU134"/>
  <c r="CV134"/>
  <c r="CW134"/>
  <c r="CX134"/>
  <c r="CY134"/>
  <c r="CZ134"/>
  <c r="DA134"/>
  <c r="DB134"/>
  <c r="DC134"/>
  <c r="DD134"/>
  <c r="DE134"/>
  <c r="DF134"/>
  <c r="DG134"/>
  <c r="DH134"/>
  <c r="DI134"/>
  <c r="DJ134"/>
  <c r="DK134"/>
  <c r="DL134"/>
  <c r="DM134"/>
  <c r="DN134"/>
  <c r="DO134"/>
  <c r="DP134"/>
  <c r="DQ134"/>
  <c r="DR134"/>
  <c r="DS134"/>
  <c r="DT134"/>
  <c r="DU134"/>
  <c r="DV134"/>
  <c r="DW134"/>
  <c r="DX134"/>
  <c r="DY134"/>
  <c r="DZ134"/>
  <c r="EA134"/>
  <c r="EB134"/>
  <c r="EC134"/>
  <c r="ED134"/>
  <c r="EE134"/>
  <c r="EF134"/>
  <c r="EG134"/>
  <c r="EH134"/>
  <c r="EI134"/>
  <c r="EJ134"/>
  <c r="EK134"/>
  <c r="EL134"/>
  <c r="EM134"/>
  <c r="EN134"/>
  <c r="EO134"/>
  <c r="EP134"/>
  <c r="EQ134"/>
  <c r="ER134"/>
  <c r="ES134"/>
  <c r="ET134"/>
  <c r="EU134"/>
  <c r="EV134"/>
  <c r="EW134"/>
  <c r="EX134"/>
  <c r="EY134"/>
  <c r="EZ134"/>
  <c r="FA134"/>
  <c r="FB134"/>
  <c r="FC134"/>
  <c r="FD134"/>
  <c r="FE134"/>
  <c r="FF134"/>
  <c r="FG134"/>
  <c r="FH134"/>
  <c r="FI134"/>
  <c r="FJ134"/>
  <c r="FK134"/>
  <c r="FL134"/>
  <c r="FM134"/>
  <c r="AA135"/>
  <c r="AB135"/>
  <c r="AC135"/>
  <c r="AD135"/>
  <c r="AE135"/>
  <c r="AF135"/>
  <c r="AG135"/>
  <c r="AH135"/>
  <c r="AI135"/>
  <c r="AJ135"/>
  <c r="AK135"/>
  <c r="AL135"/>
  <c r="AM135"/>
  <c r="AN135"/>
  <c r="AO135"/>
  <c r="AP135"/>
  <c r="AQ135"/>
  <c r="AR135"/>
  <c r="AS135"/>
  <c r="AT135"/>
  <c r="AU135"/>
  <c r="CB135"/>
  <c r="CC135"/>
  <c r="CD135"/>
  <c r="CE135"/>
  <c r="CF135"/>
  <c r="CG135"/>
  <c r="CH135"/>
  <c r="CI135"/>
  <c r="CJ135"/>
  <c r="CK135"/>
  <c r="CL135"/>
  <c r="CM135"/>
  <c r="CN135"/>
  <c r="CO135"/>
  <c r="CP135"/>
  <c r="CQ135"/>
  <c r="CR135"/>
  <c r="CS135"/>
  <c r="CT135"/>
  <c r="CU135"/>
  <c r="CV135"/>
  <c r="CW135"/>
  <c r="CX135"/>
  <c r="CY135"/>
  <c r="CZ135"/>
  <c r="DA135"/>
  <c r="DB135"/>
  <c r="DC135"/>
  <c r="DD135"/>
  <c r="DE135"/>
  <c r="DF135"/>
  <c r="DG135"/>
  <c r="DH135"/>
  <c r="DI135"/>
  <c r="DJ135"/>
  <c r="DK135"/>
  <c r="DL135"/>
  <c r="DM135"/>
  <c r="DN135"/>
  <c r="DO135"/>
  <c r="DP135"/>
  <c r="DQ135"/>
  <c r="DR135"/>
  <c r="DS135"/>
  <c r="DT135"/>
  <c r="DU135"/>
  <c r="DV135"/>
  <c r="DW135"/>
  <c r="DX135"/>
  <c r="DY135"/>
  <c r="DZ135"/>
  <c r="EA135"/>
  <c r="EB135"/>
  <c r="EC135"/>
  <c r="ED135"/>
  <c r="EE135"/>
  <c r="EF135"/>
  <c r="EG135"/>
  <c r="EH135"/>
  <c r="EI135"/>
  <c r="EJ135"/>
  <c r="EK135"/>
  <c r="EL135"/>
  <c r="EM135"/>
  <c r="EN135"/>
  <c r="EO135"/>
  <c r="EP135"/>
  <c r="EQ135"/>
  <c r="ER135"/>
  <c r="ES135"/>
  <c r="ET135"/>
  <c r="EU135"/>
  <c r="EV135"/>
  <c r="EW135"/>
  <c r="EX135"/>
  <c r="EY135"/>
  <c r="EZ135"/>
  <c r="FA135"/>
  <c r="FB135"/>
  <c r="FC135"/>
  <c r="FD135"/>
  <c r="FE135"/>
  <c r="FF135"/>
  <c r="FG135"/>
  <c r="FH135"/>
  <c r="FI135"/>
  <c r="FJ135"/>
  <c r="FK135"/>
  <c r="FL135"/>
  <c r="FM135"/>
  <c r="AA136"/>
  <c r="AB136"/>
  <c r="AC136"/>
  <c r="AD136"/>
  <c r="AE136"/>
  <c r="AF136"/>
  <c r="AG136"/>
  <c r="AH136"/>
  <c r="AI136"/>
  <c r="AJ136"/>
  <c r="AK136"/>
  <c r="AL136"/>
  <c r="AM136"/>
  <c r="AN136"/>
  <c r="AO136"/>
  <c r="AP136"/>
  <c r="AQ136"/>
  <c r="AR136"/>
  <c r="AS136"/>
  <c r="AT136"/>
  <c r="AU136"/>
  <c r="CB136"/>
  <c r="CC136"/>
  <c r="CD136"/>
  <c r="CE136"/>
  <c r="CF136"/>
  <c r="CG136"/>
  <c r="CH136"/>
  <c r="CI136"/>
  <c r="CJ136"/>
  <c r="CK136"/>
  <c r="CL136"/>
  <c r="CM136"/>
  <c r="CN136"/>
  <c r="CO136"/>
  <c r="CP136"/>
  <c r="CQ136"/>
  <c r="CR136"/>
  <c r="CS136"/>
  <c r="CT136"/>
  <c r="CU136"/>
  <c r="CV136"/>
  <c r="CW136"/>
  <c r="CX136"/>
  <c r="CY136"/>
  <c r="CZ136"/>
  <c r="DA136"/>
  <c r="DB136"/>
  <c r="DC136"/>
  <c r="DD136"/>
  <c r="DE136"/>
  <c r="DF136"/>
  <c r="DG136"/>
  <c r="DH136"/>
  <c r="DI136"/>
  <c r="DJ136"/>
  <c r="DK136"/>
  <c r="DL136"/>
  <c r="DM136"/>
  <c r="DN136"/>
  <c r="DO136"/>
  <c r="DP136"/>
  <c r="DQ136"/>
  <c r="DR136"/>
  <c r="DS136"/>
  <c r="DT136"/>
  <c r="DU136"/>
  <c r="DV136"/>
  <c r="DW136"/>
  <c r="DX136"/>
  <c r="DY136"/>
  <c r="DZ136"/>
  <c r="EA136"/>
  <c r="EB136"/>
  <c r="EC136"/>
  <c r="ED136"/>
  <c r="EE136"/>
  <c r="EF136"/>
  <c r="EG136"/>
  <c r="EH136"/>
  <c r="EI136"/>
  <c r="EJ136"/>
  <c r="EK136"/>
  <c r="EL136"/>
  <c r="EM136"/>
  <c r="EN136"/>
  <c r="EO136"/>
  <c r="EP136"/>
  <c r="EQ136"/>
  <c r="ER136"/>
  <c r="ES136"/>
  <c r="ET136"/>
  <c r="EU136"/>
  <c r="EV136"/>
  <c r="EW136"/>
  <c r="EX136"/>
  <c r="EY136"/>
  <c r="EZ136"/>
  <c r="FA136"/>
  <c r="FB136"/>
  <c r="FC136"/>
  <c r="FD136"/>
  <c r="FE136"/>
  <c r="FF136"/>
  <c r="FG136"/>
  <c r="FH136"/>
  <c r="FI136"/>
  <c r="FJ136"/>
  <c r="FK136"/>
  <c r="FL136"/>
  <c r="FM136"/>
  <c r="AA137"/>
  <c r="AB137"/>
  <c r="AC137"/>
  <c r="AD137"/>
  <c r="AE137"/>
  <c r="AF137"/>
  <c r="AG137"/>
  <c r="AH137"/>
  <c r="AI137"/>
  <c r="AJ137"/>
  <c r="AK137"/>
  <c r="AL137"/>
  <c r="AM137"/>
  <c r="AN137"/>
  <c r="AO137"/>
  <c r="AP137"/>
  <c r="AQ137"/>
  <c r="AR137"/>
  <c r="AS137"/>
  <c r="AT137"/>
  <c r="AU137"/>
  <c r="CB137"/>
  <c r="CC137"/>
  <c r="CD137"/>
  <c r="CE137"/>
  <c r="CF137"/>
  <c r="CG137"/>
  <c r="CH137"/>
  <c r="CI137"/>
  <c r="CJ137"/>
  <c r="CK137"/>
  <c r="CL137"/>
  <c r="CM137"/>
  <c r="CN137"/>
  <c r="CO137"/>
  <c r="CP137"/>
  <c r="CQ137"/>
  <c r="CR137"/>
  <c r="CS137"/>
  <c r="CT137"/>
  <c r="CU137"/>
  <c r="CV137"/>
  <c r="CW137"/>
  <c r="CX137"/>
  <c r="CY137"/>
  <c r="CZ137"/>
  <c r="DA137"/>
  <c r="DB137"/>
  <c r="DC137"/>
  <c r="DD137"/>
  <c r="DE137"/>
  <c r="DF137"/>
  <c r="DG137"/>
  <c r="DH137"/>
  <c r="DI137"/>
  <c r="DJ137"/>
  <c r="DK137"/>
  <c r="DL137"/>
  <c r="DM137"/>
  <c r="DN137"/>
  <c r="DO137"/>
  <c r="DP137"/>
  <c r="DQ137"/>
  <c r="DR137"/>
  <c r="DS137"/>
  <c r="DT137"/>
  <c r="DU137"/>
  <c r="DV137"/>
  <c r="DW137"/>
  <c r="DX137"/>
  <c r="DY137"/>
  <c r="DZ137"/>
  <c r="EA137"/>
  <c r="EB137"/>
  <c r="EC137"/>
  <c r="ED137"/>
  <c r="EE137"/>
  <c r="EF137"/>
  <c r="EG137"/>
  <c r="EH137"/>
  <c r="EI137"/>
  <c r="EJ137"/>
  <c r="EK137"/>
  <c r="EL137"/>
  <c r="EM137"/>
  <c r="EN137"/>
  <c r="EO137"/>
  <c r="EP137"/>
  <c r="EQ137"/>
  <c r="ER137"/>
  <c r="ES137"/>
  <c r="ET137"/>
  <c r="EU137"/>
  <c r="EV137"/>
  <c r="EW137"/>
  <c r="EX137"/>
  <c r="EY137"/>
  <c r="EZ137"/>
  <c r="FA137"/>
  <c r="FB137"/>
  <c r="FC137"/>
  <c r="FD137"/>
  <c r="FE137"/>
  <c r="FF137"/>
  <c r="FG137"/>
  <c r="FH137"/>
  <c r="FI137"/>
  <c r="FJ137"/>
  <c r="FK137"/>
  <c r="FL137"/>
  <c r="FM137"/>
  <c r="AA140"/>
  <c r="AB140"/>
  <c r="AC140"/>
  <c r="AD140"/>
  <c r="AE140"/>
  <c r="AF140"/>
  <c r="AG140"/>
  <c r="AH140"/>
  <c r="AI140"/>
  <c r="AJ140"/>
  <c r="AK140"/>
  <c r="AL140"/>
  <c r="AN140"/>
  <c r="AO140"/>
  <c r="AP140"/>
  <c r="AQ140"/>
  <c r="AR140"/>
  <c r="AS140"/>
  <c r="AT140"/>
  <c r="AU140"/>
  <c r="CB140"/>
  <c r="CC140"/>
  <c r="CD140"/>
  <c r="CE140"/>
  <c r="CF140"/>
  <c r="CG140"/>
  <c r="CH140"/>
  <c r="CI140"/>
  <c r="CJ140"/>
  <c r="CK140"/>
  <c r="CL140"/>
  <c r="CM140"/>
  <c r="CN140"/>
  <c r="CO140"/>
  <c r="CP140"/>
  <c r="CQ140"/>
  <c r="CR140"/>
  <c r="CS140"/>
  <c r="CT140"/>
  <c r="CU140"/>
  <c r="CV140"/>
  <c r="CW140"/>
  <c r="CX140"/>
  <c r="CY140"/>
  <c r="CZ140"/>
  <c r="DA140"/>
  <c r="DB140"/>
  <c r="DC140"/>
  <c r="DD140"/>
  <c r="DE140"/>
  <c r="DF140"/>
  <c r="DG140"/>
  <c r="DH140"/>
  <c r="DI140"/>
  <c r="DJ140"/>
  <c r="DK140"/>
  <c r="DL140"/>
  <c r="DM140"/>
  <c r="DN140"/>
  <c r="DO140"/>
  <c r="DP140"/>
  <c r="DQ140"/>
  <c r="DR140"/>
  <c r="DS140"/>
  <c r="DT140"/>
  <c r="DU140"/>
  <c r="DV140"/>
  <c r="DW140"/>
  <c r="DX140"/>
  <c r="DY140"/>
  <c r="DZ140"/>
  <c r="EA140"/>
  <c r="EB140"/>
  <c r="EC140"/>
  <c r="ED140"/>
  <c r="EE140"/>
  <c r="EF140"/>
  <c r="EG140"/>
  <c r="EH140"/>
  <c r="EI140"/>
  <c r="EJ140"/>
  <c r="EK140"/>
  <c r="EL140"/>
  <c r="EM140"/>
  <c r="EN140"/>
  <c r="EO140"/>
  <c r="EP140"/>
  <c r="EQ140"/>
  <c r="ER140"/>
  <c r="ES140"/>
  <c r="ET140"/>
  <c r="EU140"/>
  <c r="EV140"/>
  <c r="EW140"/>
  <c r="EX140"/>
  <c r="EY140"/>
  <c r="EZ140"/>
  <c r="FA140"/>
  <c r="FB140"/>
  <c r="FC140"/>
  <c r="FD140"/>
  <c r="FE140"/>
  <c r="FF140"/>
  <c r="FG140"/>
  <c r="FH140"/>
  <c r="FI140"/>
  <c r="FJ140"/>
  <c r="FK140"/>
  <c r="FL140"/>
  <c r="FM140"/>
  <c r="CB141"/>
  <c r="CC141"/>
  <c r="CD141"/>
  <c r="CE141"/>
  <c r="CF141"/>
  <c r="CG141"/>
  <c r="CH141"/>
  <c r="CI141"/>
  <c r="CJ141"/>
  <c r="CK141"/>
  <c r="CL141"/>
  <c r="CM141"/>
  <c r="CN141"/>
  <c r="CO141"/>
  <c r="CP141"/>
  <c r="CQ141"/>
  <c r="CR141"/>
  <c r="CS141"/>
  <c r="CT141"/>
  <c r="CU141"/>
  <c r="CV141"/>
  <c r="CW141"/>
  <c r="CX141"/>
  <c r="CY141"/>
  <c r="CZ141"/>
  <c r="DA141"/>
  <c r="DB141"/>
  <c r="DC141"/>
  <c r="DD141"/>
  <c r="DE141"/>
  <c r="DF141"/>
  <c r="DG141"/>
  <c r="DH141"/>
  <c r="DI141"/>
  <c r="DJ141"/>
  <c r="DK141"/>
  <c r="DL141"/>
  <c r="DM141"/>
  <c r="DN141"/>
  <c r="DO141"/>
  <c r="DP141"/>
  <c r="DQ141"/>
  <c r="DR141"/>
  <c r="DS141"/>
  <c r="DT141"/>
  <c r="DU141"/>
  <c r="DV141"/>
  <c r="DW141"/>
  <c r="DX141"/>
  <c r="DY141"/>
  <c r="DZ141"/>
  <c r="EA141"/>
  <c r="EB141"/>
  <c r="EC141"/>
  <c r="ED141"/>
  <c r="EE141"/>
  <c r="EF141"/>
  <c r="EG141"/>
  <c r="EH141"/>
  <c r="EI141"/>
  <c r="EJ141"/>
  <c r="EK141"/>
  <c r="EL141"/>
  <c r="EM141"/>
  <c r="EN141"/>
  <c r="EO141"/>
  <c r="EP141"/>
  <c r="EQ141"/>
  <c r="ER141"/>
  <c r="ES141"/>
  <c r="ET141"/>
  <c r="EU141"/>
  <c r="EV141"/>
  <c r="EW141"/>
  <c r="EX141"/>
  <c r="EY141"/>
  <c r="EZ141"/>
  <c r="FA141"/>
  <c r="FB141"/>
  <c r="FC141"/>
  <c r="FD141"/>
  <c r="FE141"/>
  <c r="FF141"/>
  <c r="FG141"/>
  <c r="FH141"/>
  <c r="FI141"/>
  <c r="FJ141"/>
  <c r="FK141"/>
  <c r="FL141"/>
  <c r="FM141"/>
  <c r="CB130"/>
  <c r="F90" i="8" s="1"/>
  <c r="CC130" i="1"/>
  <c r="F91" i="8" s="1"/>
  <c r="CD130" i="1"/>
  <c r="F92" i="8" s="1"/>
  <c r="CE130" i="1"/>
  <c r="F93" i="8" s="1"/>
  <c r="CF130" i="1"/>
  <c r="F94" i="8" s="1"/>
  <c r="CG130" i="1"/>
  <c r="F95" i="8" s="1"/>
  <c r="CH130" i="1"/>
  <c r="F96" i="8" s="1"/>
  <c r="CI130" i="1"/>
  <c r="F97" i="8" s="1"/>
  <c r="CJ130" i="1"/>
  <c r="F98" i="8" s="1"/>
  <c r="CK130" i="1"/>
  <c r="F99" i="8" s="1"/>
  <c r="CL130" i="1"/>
  <c r="F100" i="8" s="1"/>
  <c r="CM130" i="1"/>
  <c r="F101" i="8" s="1"/>
  <c r="CN130" i="1"/>
  <c r="F102" i="8" s="1"/>
  <c r="CO130" i="1"/>
  <c r="F103" i="8" s="1"/>
  <c r="CP130" i="1"/>
  <c r="F104" i="8" s="1"/>
  <c r="CQ130" i="1"/>
  <c r="F105" i="8" s="1"/>
  <c r="CR130" i="1"/>
  <c r="F106" i="8" s="1"/>
  <c r="CS130" i="1"/>
  <c r="F107" i="8" s="1"/>
  <c r="CT130" i="1"/>
  <c r="F108" i="8" s="1"/>
  <c r="CU130" i="1"/>
  <c r="F109" i="8" s="1"/>
  <c r="CV130" i="1"/>
  <c r="F110" i="8" s="1"/>
  <c r="CW130" i="1"/>
  <c r="F111" i="8" s="1"/>
  <c r="CX130" i="1"/>
  <c r="F112" i="8" s="1"/>
  <c r="CY130" i="1"/>
  <c r="F113" i="8" s="1"/>
  <c r="CZ130" i="1"/>
  <c r="F114" i="8" s="1"/>
  <c r="DA130" i="1"/>
  <c r="F115" i="8" s="1"/>
  <c r="DB130" i="1"/>
  <c r="F116" i="8" s="1"/>
  <c r="DC130" i="1"/>
  <c r="F117" i="8" s="1"/>
  <c r="DD130" i="1"/>
  <c r="F118" i="8" s="1"/>
  <c r="DE130" i="1"/>
  <c r="F119" i="8" s="1"/>
  <c r="DF130" i="1"/>
  <c r="F120" i="8" s="1"/>
  <c r="DG130" i="1"/>
  <c r="F121" i="8" s="1"/>
  <c r="DH130" i="1"/>
  <c r="F122" i="8" s="1"/>
  <c r="DI130" i="1"/>
  <c r="F123" i="8" s="1"/>
  <c r="DJ130" i="1"/>
  <c r="F124" i="8" s="1"/>
  <c r="DK130" i="1"/>
  <c r="F125" i="8" s="1"/>
  <c r="DL130" i="1"/>
  <c r="F126" i="8" s="1"/>
  <c r="DM130" i="1"/>
  <c r="F127" i="8" s="1"/>
  <c r="DN130" i="1"/>
  <c r="F128" i="8" s="1"/>
  <c r="DO130" i="1"/>
  <c r="F129" i="8" s="1"/>
  <c r="DP130" i="1"/>
  <c r="F130" i="8" s="1"/>
  <c r="DQ130" i="1"/>
  <c r="F131" i="8" s="1"/>
  <c r="DR130" i="1"/>
  <c r="F132" i="8" s="1"/>
  <c r="DS130" i="1"/>
  <c r="F133" i="8" s="1"/>
  <c r="DT130" i="1"/>
  <c r="F134" i="8" s="1"/>
  <c r="DU130" i="1"/>
  <c r="F135" i="8" s="1"/>
  <c r="DV130" i="1"/>
  <c r="F136" i="8" s="1"/>
  <c r="DW130" i="1"/>
  <c r="F137" i="8" s="1"/>
  <c r="DX130" i="1"/>
  <c r="F138" i="8" s="1"/>
  <c r="DY130" i="1"/>
  <c r="F139" i="8" s="1"/>
  <c r="DZ130" i="1"/>
  <c r="F140" i="8" s="1"/>
  <c r="EA130" i="1"/>
  <c r="F141" i="8" s="1"/>
  <c r="EB130" i="1"/>
  <c r="F142" i="8" s="1"/>
  <c r="EC130" i="1"/>
  <c r="F143" i="8" s="1"/>
  <c r="ED130" i="1"/>
  <c r="F144" i="8" s="1"/>
  <c r="EE130" i="1"/>
  <c r="F145" i="8" s="1"/>
  <c r="EF130" i="1"/>
  <c r="F146" i="8" s="1"/>
  <c r="EG130" i="1"/>
  <c r="F147" i="8" s="1"/>
  <c r="EH130" i="1"/>
  <c r="F148" i="8" s="1"/>
  <c r="EI130" i="1"/>
  <c r="F149" i="8" s="1"/>
  <c r="EJ130" i="1"/>
  <c r="F150" i="8" s="1"/>
  <c r="EK130" i="1"/>
  <c r="F151" i="8" s="1"/>
  <c r="EL130" i="1"/>
  <c r="F152" i="8" s="1"/>
  <c r="EM130" i="1"/>
  <c r="F153" i="8" s="1"/>
  <c r="EN130" i="1"/>
  <c r="F154" i="8" s="1"/>
  <c r="EO130" i="1"/>
  <c r="F155" i="8" s="1"/>
  <c r="EP130" i="1"/>
  <c r="F156" i="8" s="1"/>
  <c r="EQ130" i="1"/>
  <c r="F157" i="8" s="1"/>
  <c r="ER130" i="1"/>
  <c r="F158" i="8" s="1"/>
  <c r="ES130" i="1"/>
  <c r="F159" i="8" s="1"/>
  <c r="ET130" i="1"/>
  <c r="F160" i="8" s="1"/>
  <c r="EU130" i="1"/>
  <c r="F161" i="8" s="1"/>
  <c r="EV130" i="1"/>
  <c r="F162" i="8" s="1"/>
  <c r="EW130" i="1"/>
  <c r="F163" i="8" s="1"/>
  <c r="EX130" i="1"/>
  <c r="F164" i="8" s="1"/>
  <c r="EY130" i="1"/>
  <c r="F165" i="8" s="1"/>
  <c r="EZ130" i="1"/>
  <c r="F166" i="8" s="1"/>
  <c r="FA130" i="1"/>
  <c r="F167" i="8" s="1"/>
  <c r="FB130" i="1"/>
  <c r="F168" i="8" s="1"/>
  <c r="FC130" i="1"/>
  <c r="F169" i="8" s="1"/>
  <c r="FD130" i="1"/>
  <c r="F170" i="8" s="1"/>
  <c r="FE130" i="1"/>
  <c r="F171" i="8" s="1"/>
  <c r="FF130" i="1"/>
  <c r="F172" i="8" s="1"/>
  <c r="FG130" i="1"/>
  <c r="F173" i="8" s="1"/>
  <c r="FH130" i="1"/>
  <c r="F174" i="8" s="1"/>
  <c r="FI130" i="1"/>
  <c r="F175" i="8" s="1"/>
  <c r="FJ130" i="1"/>
  <c r="F176" i="8" s="1"/>
  <c r="FK130" i="1"/>
  <c r="F177" i="8" s="1"/>
  <c r="FL130" i="1"/>
  <c r="F178" i="8" s="1"/>
  <c r="FM130" i="1"/>
  <c r="F179" i="8" s="1"/>
  <c r="C27" i="18"/>
  <c r="AA148" i="1"/>
  <c r="AB148"/>
  <c r="AC148"/>
  <c r="AD148"/>
  <c r="AE148"/>
  <c r="AF148"/>
  <c r="AG148"/>
  <c r="AH148"/>
  <c r="AI148"/>
  <c r="AJ148"/>
  <c r="AK148"/>
  <c r="AL148"/>
  <c r="AM148"/>
  <c r="AN148"/>
  <c r="AO148"/>
  <c r="AP148"/>
  <c r="AQ148"/>
  <c r="AR148"/>
  <c r="AS148"/>
  <c r="AT148"/>
  <c r="AU148"/>
  <c r="AV148"/>
  <c r="AW148"/>
  <c r="AX148"/>
  <c r="AY148"/>
  <c r="AZ148"/>
  <c r="BA148"/>
  <c r="BC148"/>
  <c r="BD148"/>
  <c r="BE148"/>
  <c r="BF148"/>
  <c r="BG148"/>
  <c r="BH148"/>
  <c r="BI148"/>
  <c r="BJ148"/>
  <c r="BK148"/>
  <c r="BL148"/>
  <c r="BM148"/>
  <c r="BN148"/>
  <c r="BO148"/>
  <c r="CB148"/>
  <c r="CC148"/>
  <c r="CD148"/>
  <c r="CE148"/>
  <c r="CF148"/>
  <c r="CG148"/>
  <c r="CH148"/>
  <c r="CI148"/>
  <c r="CJ148"/>
  <c r="CK148"/>
  <c r="CL148"/>
  <c r="CM148"/>
  <c r="CN148"/>
  <c r="CO148"/>
  <c r="CP148"/>
  <c r="CQ148"/>
  <c r="CR148"/>
  <c r="CS148"/>
  <c r="CT148"/>
  <c r="CU148"/>
  <c r="CV148"/>
  <c r="CW148"/>
  <c r="CX148"/>
  <c r="CY148"/>
  <c r="CZ148"/>
  <c r="DA148"/>
  <c r="DB148"/>
  <c r="DC148"/>
  <c r="DD148"/>
  <c r="DE148"/>
  <c r="DF148"/>
  <c r="DG148"/>
  <c r="DH148"/>
  <c r="DI148"/>
  <c r="DJ148"/>
  <c r="DK148"/>
  <c r="DL148"/>
  <c r="DM148"/>
  <c r="DN148"/>
  <c r="DO148"/>
  <c r="DP148"/>
  <c r="DQ148"/>
  <c r="DR148"/>
  <c r="DS148"/>
  <c r="DT148"/>
  <c r="DU148"/>
  <c r="DV148"/>
  <c r="DW148"/>
  <c r="DX148"/>
  <c r="DY148"/>
  <c r="DZ148"/>
  <c r="EA148"/>
  <c r="EB148"/>
  <c r="EC148"/>
  <c r="ED148"/>
  <c r="EE148"/>
  <c r="EF148"/>
  <c r="EG148"/>
  <c r="EH148"/>
  <c r="EI148"/>
  <c r="EJ148"/>
  <c r="EK148"/>
  <c r="EL148"/>
  <c r="EM148"/>
  <c r="EN148"/>
  <c r="EO148"/>
  <c r="EP148"/>
  <c r="EQ148"/>
  <c r="ER148"/>
  <c r="ES148"/>
  <c r="ET148"/>
  <c r="EU148"/>
  <c r="EV148"/>
  <c r="EW148"/>
  <c r="EX148"/>
  <c r="EY148"/>
  <c r="EZ148"/>
  <c r="FA148"/>
  <c r="FB148"/>
  <c r="FC148"/>
  <c r="FD148"/>
  <c r="FE148"/>
  <c r="FF148"/>
  <c r="FG148"/>
  <c r="FH148"/>
  <c r="FI148"/>
  <c r="FJ148"/>
  <c r="FK148"/>
  <c r="FL148"/>
  <c r="FM148"/>
  <c r="C25" i="18"/>
  <c r="H130" i="23"/>
  <c r="I130"/>
  <c r="J130"/>
  <c r="K130"/>
  <c r="L130"/>
  <c r="M130"/>
  <c r="N130"/>
  <c r="O130"/>
  <c r="P130"/>
  <c r="Q130"/>
  <c r="R130"/>
  <c r="S130"/>
  <c r="T130"/>
  <c r="U130"/>
  <c r="V130"/>
  <c r="W130"/>
  <c r="X130"/>
  <c r="CB142" i="1"/>
  <c r="CC142"/>
  <c r="CD142"/>
  <c r="CE142"/>
  <c r="CF142"/>
  <c r="CG142"/>
  <c r="CH142"/>
  <c r="CI142"/>
  <c r="CJ142"/>
  <c r="CK142"/>
  <c r="CL142"/>
  <c r="CM142"/>
  <c r="CN142"/>
  <c r="CO142"/>
  <c r="CP142"/>
  <c r="CQ142"/>
  <c r="CR142"/>
  <c r="CS142"/>
  <c r="CT142"/>
  <c r="CU142"/>
  <c r="CV142"/>
  <c r="CW142"/>
  <c r="CX142"/>
  <c r="CY142"/>
  <c r="CZ142"/>
  <c r="DA142"/>
  <c r="DB142"/>
  <c r="DC142"/>
  <c r="DD142"/>
  <c r="DE142"/>
  <c r="DF142"/>
  <c r="DG142"/>
  <c r="DH142"/>
  <c r="DI142"/>
  <c r="DJ142"/>
  <c r="DK142"/>
  <c r="DL142"/>
  <c r="DM142"/>
  <c r="DN142"/>
  <c r="DO142"/>
  <c r="DP142"/>
  <c r="DQ142"/>
  <c r="DR142"/>
  <c r="DS142"/>
  <c r="DT142"/>
  <c r="DU142"/>
  <c r="DV142"/>
  <c r="DW142"/>
  <c r="DX142"/>
  <c r="DY142"/>
  <c r="DZ142"/>
  <c r="EA142"/>
  <c r="EB142"/>
  <c r="EC142"/>
  <c r="ED142"/>
  <c r="EE142"/>
  <c r="EF142"/>
  <c r="EG142"/>
  <c r="EH142"/>
  <c r="EI142"/>
  <c r="EJ142"/>
  <c r="EK142"/>
  <c r="EL142"/>
  <c r="EM142"/>
  <c r="EN142"/>
  <c r="EO142"/>
  <c r="EP142"/>
  <c r="EQ142"/>
  <c r="ER142"/>
  <c r="ES142"/>
  <c r="ET142"/>
  <c r="EU142"/>
  <c r="EV142"/>
  <c r="EW142"/>
  <c r="EX142"/>
  <c r="EY142"/>
  <c r="EZ142"/>
  <c r="FA142"/>
  <c r="FB142"/>
  <c r="FC142"/>
  <c r="FD142"/>
  <c r="FE142"/>
  <c r="FF142"/>
  <c r="FG142"/>
  <c r="FH142"/>
  <c r="FI142"/>
  <c r="FJ142"/>
  <c r="FK142"/>
  <c r="FL142"/>
  <c r="FM142"/>
  <c r="G22" i="18"/>
  <c r="Y130" i="23"/>
  <c r="Z130"/>
  <c r="AA130"/>
  <c r="AB130"/>
  <c r="AC130"/>
  <c r="AD130"/>
  <c r="AE130"/>
  <c r="AF130"/>
  <c r="AG130"/>
  <c r="AH130"/>
  <c r="AI130"/>
  <c r="AJ130"/>
  <c r="AK130"/>
  <c r="AL130"/>
  <c r="AM130"/>
  <c r="AN130"/>
  <c r="AO130"/>
  <c r="AP130"/>
  <c r="AQ130"/>
  <c r="AR130"/>
  <c r="AS130"/>
  <c r="AT130"/>
  <c r="AU130"/>
  <c r="AV130"/>
  <c r="AW130"/>
  <c r="AX130"/>
  <c r="AY130"/>
  <c r="AZ130"/>
  <c r="BA130"/>
  <c r="BB130"/>
  <c r="BC130"/>
  <c r="BD130"/>
  <c r="BE130"/>
  <c r="BF130"/>
  <c r="BG130"/>
  <c r="BH130"/>
  <c r="BI130"/>
  <c r="BJ130"/>
  <c r="BK130"/>
  <c r="BL130"/>
  <c r="BM130"/>
  <c r="BN130"/>
  <c r="BO130"/>
  <c r="BP130"/>
  <c r="BQ130"/>
  <c r="BR130"/>
  <c r="BS130"/>
  <c r="BT130"/>
  <c r="BU130"/>
  <c r="BV130"/>
  <c r="BW130"/>
  <c r="BX130"/>
  <c r="BY130"/>
  <c r="BZ130"/>
  <c r="CA130"/>
  <c r="CB130"/>
  <c r="CC130"/>
  <c r="CD130"/>
  <c r="CE130"/>
  <c r="CF130"/>
  <c r="CG130"/>
  <c r="CH130"/>
  <c r="CI130"/>
  <c r="CJ130"/>
  <c r="CK130"/>
  <c r="CL130"/>
  <c r="CM130"/>
  <c r="CN130"/>
  <c r="CO130"/>
  <c r="CP130"/>
  <c r="CQ130"/>
  <c r="CR130"/>
  <c r="CS130"/>
  <c r="CT130"/>
  <c r="CU130"/>
  <c r="CV130"/>
  <c r="CW130"/>
  <c r="CX130"/>
  <c r="CY130"/>
  <c r="CZ130"/>
  <c r="DA130"/>
  <c r="DB130"/>
  <c r="DC130"/>
  <c r="DD130"/>
  <c r="DE130"/>
  <c r="DF130"/>
  <c r="DG130"/>
  <c r="DH130"/>
  <c r="DI130"/>
  <c r="DJ130"/>
  <c r="DK130"/>
  <c r="DL130"/>
  <c r="DM130"/>
  <c r="DN130"/>
  <c r="DO130"/>
  <c r="DP130"/>
  <c r="DQ130"/>
  <c r="DR130"/>
  <c r="DS130"/>
  <c r="DT130"/>
  <c r="DU130"/>
  <c r="DV130"/>
  <c r="DW130"/>
  <c r="DX130"/>
  <c r="DY130"/>
  <c r="DZ130"/>
  <c r="EA130"/>
  <c r="EB130"/>
  <c r="EC130"/>
  <c r="ED130"/>
  <c r="EE130"/>
  <c r="EF130"/>
  <c r="EG130"/>
  <c r="EH130"/>
  <c r="EI130"/>
  <c r="EJ130"/>
  <c r="EK130"/>
  <c r="EL130"/>
  <c r="EM130"/>
  <c r="EN130"/>
  <c r="EO130"/>
  <c r="EP130"/>
  <c r="EQ130"/>
  <c r="ER130"/>
  <c r="ES130"/>
  <c r="ET130"/>
  <c r="EU130"/>
  <c r="EV130"/>
  <c r="EW130"/>
  <c r="EX130"/>
  <c r="EY130"/>
  <c r="EZ130"/>
  <c r="FA130"/>
  <c r="FB130"/>
  <c r="FC130"/>
  <c r="FD130"/>
  <c r="FE130"/>
  <c r="FF130"/>
  <c r="FG130"/>
  <c r="FH130"/>
  <c r="FI130"/>
  <c r="FJ130"/>
  <c r="FK130"/>
  <c r="FL130"/>
  <c r="FM130"/>
  <c r="B6" i="25"/>
  <c r="A6"/>
  <c r="B6" i="18"/>
  <c r="A6"/>
  <c r="B10" i="24"/>
  <c r="A10"/>
  <c r="B9" i="8"/>
  <c r="A9"/>
  <c r="C15"/>
  <c r="C181" i="24"/>
  <c r="C180"/>
  <c r="C179"/>
  <c r="C178"/>
  <c r="C177"/>
  <c r="C176"/>
  <c r="C175"/>
  <c r="C174"/>
  <c r="C173"/>
  <c r="C172"/>
  <c r="C171"/>
  <c r="C170"/>
  <c r="C169"/>
  <c r="C168"/>
  <c r="C167"/>
  <c r="C166"/>
  <c r="C165"/>
  <c r="C164"/>
  <c r="C163"/>
  <c r="C162"/>
  <c r="C161"/>
  <c r="C160"/>
  <c r="C159"/>
  <c r="C158"/>
  <c r="C157"/>
  <c r="C156"/>
  <c r="C155"/>
  <c r="C154"/>
  <c r="C153"/>
  <c r="C152"/>
  <c r="C151"/>
  <c r="C150"/>
  <c r="C149"/>
  <c r="C148"/>
  <c r="C147"/>
  <c r="C146"/>
  <c r="C145"/>
  <c r="C144"/>
  <c r="C143"/>
  <c r="C142"/>
  <c r="C141"/>
  <c r="C140"/>
  <c r="C139"/>
  <c r="C138"/>
  <c r="C137"/>
  <c r="C136"/>
  <c r="C135"/>
  <c r="C134"/>
  <c r="C133"/>
  <c r="C132"/>
  <c r="C131"/>
  <c r="C130"/>
  <c r="C129"/>
  <c r="C128"/>
  <c r="C127"/>
  <c r="C126"/>
  <c r="C125"/>
  <c r="C124"/>
  <c r="C123"/>
  <c r="C122"/>
  <c r="C121"/>
  <c r="C120"/>
  <c r="C119"/>
  <c r="C118"/>
  <c r="C117"/>
  <c r="C116"/>
  <c r="C115"/>
  <c r="C114"/>
  <c r="C113"/>
  <c r="C112"/>
  <c r="C111"/>
  <c r="C110"/>
  <c r="C109"/>
  <c r="C108"/>
  <c r="C107"/>
  <c r="C106"/>
  <c r="C105"/>
  <c r="C104"/>
  <c r="C103"/>
  <c r="C102"/>
  <c r="C101"/>
  <c r="C100"/>
  <c r="C99"/>
  <c r="C98"/>
  <c r="C97"/>
  <c r="C96"/>
  <c r="C95"/>
  <c r="C94"/>
  <c r="C93"/>
  <c r="C92"/>
  <c r="C91"/>
  <c r="C90"/>
  <c r="C89"/>
  <c r="C88"/>
  <c r="C87"/>
  <c r="C86"/>
  <c r="C85"/>
  <c r="C84"/>
  <c r="C83"/>
  <c r="C82"/>
  <c r="C81"/>
  <c r="C80"/>
  <c r="C79"/>
  <c r="C78"/>
  <c r="C77"/>
  <c r="C76"/>
  <c r="C75"/>
  <c r="C74"/>
  <c r="C73"/>
  <c r="C72"/>
  <c r="C71"/>
  <c r="C70"/>
  <c r="C69"/>
  <c r="C68"/>
  <c r="C67"/>
  <c r="C66"/>
  <c r="C65"/>
  <c r="C64"/>
  <c r="C63"/>
  <c r="C62"/>
  <c r="C61"/>
  <c r="C60"/>
  <c r="C59"/>
  <c r="C58"/>
  <c r="C57"/>
  <c r="C56"/>
  <c r="C55"/>
  <c r="C54"/>
  <c r="C53"/>
  <c r="C52"/>
  <c r="C51"/>
  <c r="C50"/>
  <c r="C49"/>
  <c r="C48"/>
  <c r="C47"/>
  <c r="C46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FM10" i="23"/>
  <c r="D181" i="30"/>
  <c r="E181" s="1"/>
  <c r="FL10" i="23"/>
  <c r="D180" i="30"/>
  <c r="E180" s="1"/>
  <c r="FK10" i="23"/>
  <c r="D179" i="30"/>
  <c r="E179" s="1"/>
  <c r="FJ10" i="23"/>
  <c r="D178" i="30"/>
  <c r="E178" s="1"/>
  <c r="FI10" i="23"/>
  <c r="D177" i="30"/>
  <c r="E177" s="1"/>
  <c r="FH10" i="23"/>
  <c r="D176" i="30"/>
  <c r="E176" s="1"/>
  <c r="FG10" i="23"/>
  <c r="D175" i="30"/>
  <c r="E175" s="1"/>
  <c r="FF10" i="23"/>
  <c r="D174" i="30"/>
  <c r="E174" s="1"/>
  <c r="FE10" i="23"/>
  <c r="D173" i="30"/>
  <c r="E173" s="1"/>
  <c r="FD10" i="23"/>
  <c r="D172" i="30"/>
  <c r="E172" s="1"/>
  <c r="FC10" i="23"/>
  <c r="D171" i="30"/>
  <c r="E171" s="1"/>
  <c r="FB10" i="23"/>
  <c r="D170" i="30"/>
  <c r="E170" s="1"/>
  <c r="FA10" i="23"/>
  <c r="D169" i="30"/>
  <c r="E169" s="1"/>
  <c r="EZ10" i="23"/>
  <c r="D168" i="30"/>
  <c r="E168" s="1"/>
  <c r="EY10" i="23"/>
  <c r="D167" i="30"/>
  <c r="E167" s="1"/>
  <c r="EX10" i="23"/>
  <c r="D166" i="30"/>
  <c r="E166" s="1"/>
  <c r="EW10" i="23"/>
  <c r="D165" i="30"/>
  <c r="E165" s="1"/>
  <c r="EV10" i="23"/>
  <c r="D164" i="30"/>
  <c r="E164" s="1"/>
  <c r="EU10" i="23"/>
  <c r="D163" i="30"/>
  <c r="E163" s="1"/>
  <c r="ET10" i="23"/>
  <c r="D162" i="30"/>
  <c r="E162" s="1"/>
  <c r="ES10" i="23"/>
  <c r="D161" i="30"/>
  <c r="E161" s="1"/>
  <c r="ER10" i="23"/>
  <c r="D160" i="30"/>
  <c r="E160" s="1"/>
  <c r="EQ10" i="23"/>
  <c r="D159" i="30"/>
  <c r="E159" s="1"/>
  <c r="EP10" i="23"/>
  <c r="D158" i="30"/>
  <c r="E158" s="1"/>
  <c r="EO10" i="23"/>
  <c r="D157" i="30"/>
  <c r="E157" s="1"/>
  <c r="EN10" i="23"/>
  <c r="D156" i="30"/>
  <c r="E156" s="1"/>
  <c r="EM10" i="23"/>
  <c r="D155" i="30"/>
  <c r="E155" s="1"/>
  <c r="EL10" i="23"/>
  <c r="D154" i="30"/>
  <c r="E154" s="1"/>
  <c r="EK10" i="23"/>
  <c r="D153" i="30"/>
  <c r="E153" s="1"/>
  <c r="EJ10" i="23"/>
  <c r="D152" i="30"/>
  <c r="E152" s="1"/>
  <c r="EI10" i="23"/>
  <c r="D151" i="30"/>
  <c r="E151" s="1"/>
  <c r="EH10" i="23"/>
  <c r="D150" i="30"/>
  <c r="E150" s="1"/>
  <c r="EG10" i="23"/>
  <c r="D149" i="30"/>
  <c r="E149" s="1"/>
  <c r="EF10" i="23"/>
  <c r="D148" i="30"/>
  <c r="E148" s="1"/>
  <c r="EE10" i="23"/>
  <c r="D147" i="30"/>
  <c r="E147" s="1"/>
  <c r="ED10" i="23"/>
  <c r="D146" i="30"/>
  <c r="E146" s="1"/>
  <c r="EC10" i="23"/>
  <c r="D145" i="30"/>
  <c r="E145" s="1"/>
  <c r="EB10" i="23"/>
  <c r="D144" i="30"/>
  <c r="E144" s="1"/>
  <c r="EA10" i="23"/>
  <c r="D143" i="30"/>
  <c r="E143" s="1"/>
  <c r="DZ10" i="23"/>
  <c r="D142" i="30"/>
  <c r="E142" s="1"/>
  <c r="DY10" i="23"/>
  <c r="D141" i="30"/>
  <c r="E141" s="1"/>
  <c r="DX10" i="23"/>
  <c r="D140" i="30"/>
  <c r="E140" s="1"/>
  <c r="DW10" i="23"/>
  <c r="D139" i="30"/>
  <c r="E139" s="1"/>
  <c r="DV10" i="23"/>
  <c r="D138" i="30"/>
  <c r="E138" s="1"/>
  <c r="DU10" i="23"/>
  <c r="D137" i="30"/>
  <c r="E137" s="1"/>
  <c r="DT10" i="23"/>
  <c r="D136" i="30"/>
  <c r="E136" s="1"/>
  <c r="DS10" i="23"/>
  <c r="D135" i="30"/>
  <c r="E135" s="1"/>
  <c r="DR10" i="23"/>
  <c r="D134" i="30"/>
  <c r="E134" s="1"/>
  <c r="DQ10" i="23"/>
  <c r="D133" i="30"/>
  <c r="E133" s="1"/>
  <c r="DP10" i="23"/>
  <c r="D132" i="30"/>
  <c r="E132" s="1"/>
  <c r="DO10" i="23"/>
  <c r="D131" i="30"/>
  <c r="E131" s="1"/>
  <c r="DN10" i="23"/>
  <c r="D130" i="30"/>
  <c r="E130" s="1"/>
  <c r="DM10" i="23"/>
  <c r="D129" i="30"/>
  <c r="E129" s="1"/>
  <c r="DL10" i="23"/>
  <c r="D128" i="30"/>
  <c r="E128" s="1"/>
  <c r="DK10" i="23"/>
  <c r="D127" i="30"/>
  <c r="E127" s="1"/>
  <c r="DJ10" i="23"/>
  <c r="D126" i="30"/>
  <c r="E126" s="1"/>
  <c r="DI10" i="23"/>
  <c r="D125" i="30"/>
  <c r="E125" s="1"/>
  <c r="DH10" i="23"/>
  <c r="D124" i="30"/>
  <c r="E124" s="1"/>
  <c r="DG10" i="23"/>
  <c r="D123" i="30"/>
  <c r="E123" s="1"/>
  <c r="DF10" i="23"/>
  <c r="D122" i="30"/>
  <c r="E122" s="1"/>
  <c r="DE10" i="23"/>
  <c r="D121" i="30"/>
  <c r="E121" s="1"/>
  <c r="DD10" i="23"/>
  <c r="D120" i="30"/>
  <c r="E120" s="1"/>
  <c r="DC10" i="23"/>
  <c r="D119" i="30"/>
  <c r="E119" s="1"/>
  <c r="DB10" i="23"/>
  <c r="D118" i="30"/>
  <c r="E118" s="1"/>
  <c r="DA10" i="23"/>
  <c r="D117" i="30"/>
  <c r="E117" s="1"/>
  <c r="CZ10" i="23"/>
  <c r="D116" i="30"/>
  <c r="E116" s="1"/>
  <c r="CY10" i="23"/>
  <c r="D115" i="30"/>
  <c r="E115" s="1"/>
  <c r="CX10" i="23"/>
  <c r="D114" i="30"/>
  <c r="E114" s="1"/>
  <c r="CW10" i="23"/>
  <c r="D113" i="30"/>
  <c r="E113" s="1"/>
  <c r="CV10" i="23"/>
  <c r="D112" i="30"/>
  <c r="E112" s="1"/>
  <c r="CU10" i="23"/>
  <c r="D111" i="30"/>
  <c r="E111" s="1"/>
  <c r="CT10" i="23"/>
  <c r="D110" i="30"/>
  <c r="E110" s="1"/>
  <c r="CS10" i="23"/>
  <c r="D109" i="30"/>
  <c r="E109" s="1"/>
  <c r="CR10" i="23"/>
  <c r="D108" i="30"/>
  <c r="E108" s="1"/>
  <c r="CQ10" i="23"/>
  <c r="D107" i="30"/>
  <c r="E107" s="1"/>
  <c r="CP10" i="23"/>
  <c r="D106" i="30"/>
  <c r="E106" s="1"/>
  <c r="CO10" i="23"/>
  <c r="D105" i="30"/>
  <c r="E105" s="1"/>
  <c r="CN10" i="23"/>
  <c r="D104" i="30"/>
  <c r="E104" s="1"/>
  <c r="CM10" i="23"/>
  <c r="D103" i="30"/>
  <c r="E103" s="1"/>
  <c r="CL10" i="23"/>
  <c r="D102" i="30"/>
  <c r="E102" s="1"/>
  <c r="CK10" i="23"/>
  <c r="D101" i="30"/>
  <c r="E101" s="1"/>
  <c r="CJ10" i="23"/>
  <c r="D100" i="30"/>
  <c r="E100" s="1"/>
  <c r="CI10" i="23"/>
  <c r="D99" i="30"/>
  <c r="E99" s="1"/>
  <c r="CH10" i="23"/>
  <c r="D98" i="30"/>
  <c r="E98" s="1"/>
  <c r="CG10" i="23"/>
  <c r="D97" i="30"/>
  <c r="E97" s="1"/>
  <c r="CF10" i="23"/>
  <c r="D96" i="30"/>
  <c r="E96" s="1"/>
  <c r="CE10" i="23"/>
  <c r="D95" i="30"/>
  <c r="E95" s="1"/>
  <c r="CD10" i="23"/>
  <c r="D94" i="30"/>
  <c r="E94" s="1"/>
  <c r="CC10" i="23"/>
  <c r="D93" i="30"/>
  <c r="E93" s="1"/>
  <c r="CB10" i="23"/>
  <c r="D92" i="30"/>
  <c r="E92" s="1"/>
  <c r="CA10" i="23"/>
  <c r="D91" i="30"/>
  <c r="E91" s="1"/>
  <c r="BZ10" i="23"/>
  <c r="D90" i="30"/>
  <c r="E90" s="1"/>
  <c r="BY10" i="23"/>
  <c r="D89" i="30"/>
  <c r="E89" s="1"/>
  <c r="BX10" i="23"/>
  <c r="D88" i="30"/>
  <c r="E88" s="1"/>
  <c r="BW10" i="23"/>
  <c r="D87" i="30"/>
  <c r="E87" s="1"/>
  <c r="BV10" i="23"/>
  <c r="D86" i="30"/>
  <c r="E86" s="1"/>
  <c r="BU10" i="23"/>
  <c r="D85" i="30"/>
  <c r="E85" s="1"/>
  <c r="BT10" i="23"/>
  <c r="D84" i="30"/>
  <c r="E84" s="1"/>
  <c r="BS10" i="23"/>
  <c r="D83" i="30"/>
  <c r="E83" s="1"/>
  <c r="BR10" i="23"/>
  <c r="D82" i="30"/>
  <c r="E82" s="1"/>
  <c r="BQ10" i="23"/>
  <c r="D81" i="30"/>
  <c r="E81" s="1"/>
  <c r="BP10" i="23"/>
  <c r="D80" i="30"/>
  <c r="E80" s="1"/>
  <c r="BO10" i="23"/>
  <c r="D79" i="30"/>
  <c r="E79" s="1"/>
  <c r="BN10" i="23"/>
  <c r="D78" i="30"/>
  <c r="E78" s="1"/>
  <c r="BM10" i="23"/>
  <c r="D77" i="30"/>
  <c r="E77" s="1"/>
  <c r="BL10" i="23"/>
  <c r="D76" i="30"/>
  <c r="E76" s="1"/>
  <c r="BK10" i="23"/>
  <c r="D75" i="30"/>
  <c r="E75" s="1"/>
  <c r="BJ10" i="23"/>
  <c r="D74" i="30"/>
  <c r="E74" s="1"/>
  <c r="BI10" i="23"/>
  <c r="D73" i="30"/>
  <c r="E73" s="1"/>
  <c r="BH10" i="23"/>
  <c r="D72" i="30"/>
  <c r="E72" s="1"/>
  <c r="BG10" i="23"/>
  <c r="D71" i="30"/>
  <c r="E71" s="1"/>
  <c r="BF10" i="23"/>
  <c r="D70" i="30"/>
  <c r="E70" s="1"/>
  <c r="BE10" i="23"/>
  <c r="D69" i="30"/>
  <c r="E69" s="1"/>
  <c r="BD10" i="23"/>
  <c r="D68" i="30"/>
  <c r="E68" s="1"/>
  <c r="BC10" i="23"/>
  <c r="D67" i="30"/>
  <c r="E67" s="1"/>
  <c r="BB10" i="23"/>
  <c r="D66" i="30"/>
  <c r="E66" s="1"/>
  <c r="BA10" i="23"/>
  <c r="D65" i="30"/>
  <c r="E65" s="1"/>
  <c r="AZ10" i="23"/>
  <c r="D64" i="30"/>
  <c r="E64" s="1"/>
  <c r="AY10" i="23"/>
  <c r="D63" i="30"/>
  <c r="E63" s="1"/>
  <c r="AX10" i="23"/>
  <c r="D62" i="30"/>
  <c r="E62" s="1"/>
  <c r="AW10" i="23"/>
  <c r="D61" i="30"/>
  <c r="E61" s="1"/>
  <c r="AV10" i="23"/>
  <c r="D60" i="30"/>
  <c r="E60" s="1"/>
  <c r="AU10" i="23"/>
  <c r="D59" i="30"/>
  <c r="E59" s="1"/>
  <c r="AT10" i="23"/>
  <c r="D58" i="30"/>
  <c r="E58" s="1"/>
  <c r="AS10" i="23"/>
  <c r="D57" i="30"/>
  <c r="E57" s="1"/>
  <c r="AR10" i="23"/>
  <c r="D56" i="30"/>
  <c r="E56" s="1"/>
  <c r="AQ10" i="23"/>
  <c r="D55" i="30"/>
  <c r="E55" s="1"/>
  <c r="AP10" i="23"/>
  <c r="D54" i="30"/>
  <c r="E54" s="1"/>
  <c r="AO10" i="23"/>
  <c r="D53" i="30"/>
  <c r="E53" s="1"/>
  <c r="AN10" i="23"/>
  <c r="D52" i="30"/>
  <c r="E52" s="1"/>
  <c r="AM10" i="23"/>
  <c r="D51" i="30"/>
  <c r="E51" s="1"/>
  <c r="AL10" i="23"/>
  <c r="D50" i="30"/>
  <c r="E50" s="1"/>
  <c r="AK10" i="23"/>
  <c r="D49" i="30"/>
  <c r="E49" s="1"/>
  <c r="AJ10" i="23"/>
  <c r="D48" i="30"/>
  <c r="E48" s="1"/>
  <c r="AI10" i="23"/>
  <c r="D47" i="30"/>
  <c r="E47" s="1"/>
  <c r="AH10" i="23"/>
  <c r="D46" i="30"/>
  <c r="E46" s="1"/>
  <c r="AG10" i="23"/>
  <c r="D45" i="30"/>
  <c r="E45" s="1"/>
  <c r="AF10" i="23"/>
  <c r="D44" i="30"/>
  <c r="E44" s="1"/>
  <c r="AE10" i="23"/>
  <c r="D43" i="30"/>
  <c r="E43" s="1"/>
  <c r="AD10" i="23"/>
  <c r="D42" i="30"/>
  <c r="E42" s="1"/>
  <c r="AC10" i="23"/>
  <c r="D41" i="30"/>
  <c r="E41" s="1"/>
  <c r="AB10" i="23"/>
  <c r="D40" i="30"/>
  <c r="E40" s="1"/>
  <c r="AA10" i="23"/>
  <c r="D39" i="30"/>
  <c r="E39" s="1"/>
  <c r="Z10" i="23"/>
  <c r="D38" i="30"/>
  <c r="E38" s="1"/>
  <c r="Y10" i="23"/>
  <c r="D37" i="30"/>
  <c r="E37" s="1"/>
  <c r="X10" i="23"/>
  <c r="D36" i="30"/>
  <c r="E36" s="1"/>
  <c r="W10" i="23"/>
  <c r="D35" i="30"/>
  <c r="E35" s="1"/>
  <c r="D34"/>
  <c r="E34" s="1"/>
  <c r="U10" i="23"/>
  <c r="D33" i="30"/>
  <c r="E33" s="1"/>
  <c r="D32"/>
  <c r="E32" s="1"/>
  <c r="D31"/>
  <c r="E31" s="1"/>
  <c r="D30"/>
  <c r="E30" s="1"/>
  <c r="D29"/>
  <c r="E29" s="1"/>
  <c r="D28"/>
  <c r="E28" s="1"/>
  <c r="O10" i="23"/>
  <c r="D27" i="30"/>
  <c r="E27" s="1"/>
  <c r="D26"/>
  <c r="E26" s="1"/>
  <c r="M10" i="23"/>
  <c r="D25" i="30"/>
  <c r="E25" s="1"/>
  <c r="D24"/>
  <c r="E24" s="1"/>
  <c r="D23"/>
  <c r="E23" s="1"/>
  <c r="D22"/>
  <c r="E22" s="1"/>
  <c r="C21" i="24"/>
  <c r="C20"/>
  <c r="C19"/>
  <c r="C18"/>
  <c r="C17"/>
  <c r="D21" i="30"/>
  <c r="E21" s="1"/>
  <c r="D20"/>
  <c r="E20" s="1"/>
  <c r="BB17" i="1"/>
  <c r="BB18" s="1"/>
  <c r="BB19" s="1"/>
  <c r="BB20" s="1"/>
  <c r="BB37"/>
  <c r="BB38" s="1"/>
  <c r="BB39" s="1"/>
  <c r="BB52"/>
  <c r="BB67"/>
  <c r="BB68" s="1"/>
  <c r="BB69" s="1"/>
  <c r="BB117"/>
  <c r="BB118" s="1"/>
  <c r="BB120" s="1"/>
  <c r="BP37"/>
  <c r="BP38" s="1"/>
  <c r="BP52"/>
  <c r="BP60" s="1"/>
  <c r="BP61" s="1"/>
  <c r="BP62" s="1"/>
  <c r="BP67"/>
  <c r="BP68" s="1"/>
  <c r="BP69" s="1"/>
  <c r="BP117"/>
  <c r="BP118" s="1"/>
  <c r="BP120" s="1"/>
  <c r="BP102" s="1"/>
  <c r="BQ37"/>
  <c r="BQ38" s="1"/>
  <c r="BQ52"/>
  <c r="BQ60" s="1"/>
  <c r="BQ67"/>
  <c r="BQ68" s="1"/>
  <c r="BQ69" s="1"/>
  <c r="BQ117"/>
  <c r="BQ118" s="1"/>
  <c r="BQ120" s="1"/>
  <c r="BQ102" s="1"/>
  <c r="BU148"/>
  <c r="F95" i="29"/>
  <c r="G95" s="1"/>
  <c r="DI17" i="1"/>
  <c r="DI18" s="1"/>
  <c r="DI19" s="1"/>
  <c r="DI24"/>
  <c r="DI25"/>
  <c r="DI37"/>
  <c r="DI38" s="1"/>
  <c r="DI39" s="1"/>
  <c r="DI48"/>
  <c r="DI52"/>
  <c r="DI60" s="1"/>
  <c r="DI61" s="1"/>
  <c r="DI62" s="1"/>
  <c r="DI67"/>
  <c r="DI68" s="1"/>
  <c r="DI69" s="1"/>
  <c r="DI117"/>
  <c r="DI118" s="1"/>
  <c r="DI120" s="1"/>
  <c r="DI102" s="1"/>
  <c r="DJ17"/>
  <c r="DJ18" s="1"/>
  <c r="DJ19" s="1"/>
  <c r="DJ24"/>
  <c r="DJ25"/>
  <c r="DJ37"/>
  <c r="DJ38" s="1"/>
  <c r="DJ39" s="1"/>
  <c r="DJ48"/>
  <c r="DJ52"/>
  <c r="DJ67"/>
  <c r="DJ68" s="1"/>
  <c r="DJ69" s="1"/>
  <c r="DJ117"/>
  <c r="DJ118" s="1"/>
  <c r="DJ120" s="1"/>
  <c r="DJ102" s="1"/>
  <c r="DK17"/>
  <c r="DK18" s="1"/>
  <c r="DK19" s="1"/>
  <c r="DK20" s="1"/>
  <c r="DK24"/>
  <c r="DK25"/>
  <c r="DK37"/>
  <c r="DK38" s="1"/>
  <c r="DK39" s="1"/>
  <c r="DK48"/>
  <c r="DK52"/>
  <c r="DK67"/>
  <c r="DK68" s="1"/>
  <c r="DK69" s="1"/>
  <c r="DK117"/>
  <c r="DK118" s="1"/>
  <c r="DK120" s="1"/>
  <c r="DK102" s="1"/>
  <c r="DL17"/>
  <c r="DL18" s="1"/>
  <c r="DL19" s="1"/>
  <c r="DL20" s="1"/>
  <c r="DL24"/>
  <c r="DL25"/>
  <c r="DL37"/>
  <c r="DL38" s="1"/>
  <c r="DL39" s="1"/>
  <c r="DL48"/>
  <c r="DL52"/>
  <c r="DL67"/>
  <c r="DL68" s="1"/>
  <c r="DL69" s="1"/>
  <c r="DL117"/>
  <c r="DL118" s="1"/>
  <c r="DL120" s="1"/>
  <c r="DL102" s="1"/>
  <c r="DM17"/>
  <c r="DM18" s="1"/>
  <c r="DM19" s="1"/>
  <c r="DM20" s="1"/>
  <c r="DM24"/>
  <c r="DM25"/>
  <c r="DM37"/>
  <c r="DM38" s="1"/>
  <c r="DM39" s="1"/>
  <c r="DM48"/>
  <c r="DM52"/>
  <c r="DM67"/>
  <c r="DM68" s="1"/>
  <c r="DM69" s="1"/>
  <c r="DM117"/>
  <c r="DM118" s="1"/>
  <c r="DM120" s="1"/>
  <c r="DM102" s="1"/>
  <c r="DN17"/>
  <c r="DN18" s="1"/>
  <c r="DN19" s="1"/>
  <c r="DN20" s="1"/>
  <c r="DN24"/>
  <c r="DN25"/>
  <c r="DN37"/>
  <c r="DN38" s="1"/>
  <c r="DN39" s="1"/>
  <c r="DN48"/>
  <c r="DN52"/>
  <c r="DN67"/>
  <c r="DN68" s="1"/>
  <c r="DN69" s="1"/>
  <c r="DN117"/>
  <c r="DN118" s="1"/>
  <c r="DN120" s="1"/>
  <c r="DN102" s="1"/>
  <c r="DO17"/>
  <c r="DO18" s="1"/>
  <c r="DO19" s="1"/>
  <c r="DO24"/>
  <c r="DO25"/>
  <c r="DO37"/>
  <c r="DO38" s="1"/>
  <c r="DO39" s="1"/>
  <c r="DO48"/>
  <c r="DO52"/>
  <c r="DO67"/>
  <c r="DO68" s="1"/>
  <c r="DO69" s="1"/>
  <c r="DO117"/>
  <c r="DO118" s="1"/>
  <c r="DO120" s="1"/>
  <c r="DO102" s="1"/>
  <c r="DP17"/>
  <c r="DP18" s="1"/>
  <c r="DP19" s="1"/>
  <c r="DP24"/>
  <c r="DP25"/>
  <c r="DP37"/>
  <c r="DP38" s="1"/>
  <c r="DP39" s="1"/>
  <c r="DP48"/>
  <c r="DP52"/>
  <c r="DP67"/>
  <c r="DP68" s="1"/>
  <c r="DP69" s="1"/>
  <c r="DP117"/>
  <c r="DP118" s="1"/>
  <c r="DP120" s="1"/>
  <c r="DP102" s="1"/>
  <c r="DQ17"/>
  <c r="DQ18" s="1"/>
  <c r="DQ19" s="1"/>
  <c r="DQ24"/>
  <c r="DQ25"/>
  <c r="DQ37"/>
  <c r="DQ38" s="1"/>
  <c r="DQ39" s="1"/>
  <c r="DQ48"/>
  <c r="DQ52"/>
  <c r="DQ67"/>
  <c r="DQ68" s="1"/>
  <c r="DQ69" s="1"/>
  <c r="DQ117"/>
  <c r="DQ118" s="1"/>
  <c r="DQ120" s="1"/>
  <c r="DQ102" s="1"/>
  <c r="DR17"/>
  <c r="DR18" s="1"/>
  <c r="DR19" s="1"/>
  <c r="DR24"/>
  <c r="DR25"/>
  <c r="DR37"/>
  <c r="DR38" s="1"/>
  <c r="DR39" s="1"/>
  <c r="DR48"/>
  <c r="DR52"/>
  <c r="DR67"/>
  <c r="DR68" s="1"/>
  <c r="DR69" s="1"/>
  <c r="DR117"/>
  <c r="DR118" s="1"/>
  <c r="DR120" s="1"/>
  <c r="DR102" s="1"/>
  <c r="DS17"/>
  <c r="DS18" s="1"/>
  <c r="DS19" s="1"/>
  <c r="DS20" s="1"/>
  <c r="DS24"/>
  <c r="DS25"/>
  <c r="DS37"/>
  <c r="DS38" s="1"/>
  <c r="DS39" s="1"/>
  <c r="DS48"/>
  <c r="DS52"/>
  <c r="DS67"/>
  <c r="DS68" s="1"/>
  <c r="DS69" s="1"/>
  <c r="DS117"/>
  <c r="DS118" s="1"/>
  <c r="DS120" s="1"/>
  <c r="DS102" s="1"/>
  <c r="DT17"/>
  <c r="DT18" s="1"/>
  <c r="DT19" s="1"/>
  <c r="DT24"/>
  <c r="DT25"/>
  <c r="DT37"/>
  <c r="DT38" s="1"/>
  <c r="DT39" s="1"/>
  <c r="DT48"/>
  <c r="DT52"/>
  <c r="DT67"/>
  <c r="DT68" s="1"/>
  <c r="DT69" s="1"/>
  <c r="DT117"/>
  <c r="DT118" s="1"/>
  <c r="DT120" s="1"/>
  <c r="DT102" s="1"/>
  <c r="DU17"/>
  <c r="DU18" s="1"/>
  <c r="DU19" s="1"/>
  <c r="DU20" s="1"/>
  <c r="DU24"/>
  <c r="DU25"/>
  <c r="DU37"/>
  <c r="DU38" s="1"/>
  <c r="DU39" s="1"/>
  <c r="DU48"/>
  <c r="DU52"/>
  <c r="DU67"/>
  <c r="DU68" s="1"/>
  <c r="DU69" s="1"/>
  <c r="DU117"/>
  <c r="DU118" s="1"/>
  <c r="DU120" s="1"/>
  <c r="DU102" s="1"/>
  <c r="DV17"/>
  <c r="DV18" s="1"/>
  <c r="DV19" s="1"/>
  <c r="DV24"/>
  <c r="DV25"/>
  <c r="DV37"/>
  <c r="DV38" s="1"/>
  <c r="DV39" s="1"/>
  <c r="DV48"/>
  <c r="DV52"/>
  <c r="DV67"/>
  <c r="DV68" s="1"/>
  <c r="DV69" s="1"/>
  <c r="DV117"/>
  <c r="DV118" s="1"/>
  <c r="DV120" s="1"/>
  <c r="DV102" s="1"/>
  <c r="DW17"/>
  <c r="DW18" s="1"/>
  <c r="DW19" s="1"/>
  <c r="DW24"/>
  <c r="DW25"/>
  <c r="DW37"/>
  <c r="DW38" s="1"/>
  <c r="DW39" s="1"/>
  <c r="DW48"/>
  <c r="DW52"/>
  <c r="DW67"/>
  <c r="DW68" s="1"/>
  <c r="DW69" s="1"/>
  <c r="DW117"/>
  <c r="DW118" s="1"/>
  <c r="DW120" s="1"/>
  <c r="DW102" s="1"/>
  <c r="DX17"/>
  <c r="DX18" s="1"/>
  <c r="DX19" s="1"/>
  <c r="DX24"/>
  <c r="DX25"/>
  <c r="DX37"/>
  <c r="DX38" s="1"/>
  <c r="DX39" s="1"/>
  <c r="DX48"/>
  <c r="DX52"/>
  <c r="DX67"/>
  <c r="DX68" s="1"/>
  <c r="DX69" s="1"/>
  <c r="DX117"/>
  <c r="DX118" s="1"/>
  <c r="DX120" s="1"/>
  <c r="DX102" s="1"/>
  <c r="DY17"/>
  <c r="DY18" s="1"/>
  <c r="DY19" s="1"/>
  <c r="DY24"/>
  <c r="DY25"/>
  <c r="DY37"/>
  <c r="DY38" s="1"/>
  <c r="DY39" s="1"/>
  <c r="DY48"/>
  <c r="DY52"/>
  <c r="DY67"/>
  <c r="DY68" s="1"/>
  <c r="DY69" s="1"/>
  <c r="DY117"/>
  <c r="DY118" s="1"/>
  <c r="DY120" s="1"/>
  <c r="DY102" s="1"/>
  <c r="DZ17"/>
  <c r="DZ18" s="1"/>
  <c r="DZ24"/>
  <c r="DZ25"/>
  <c r="DZ37"/>
  <c r="DZ38" s="1"/>
  <c r="DZ39" s="1"/>
  <c r="DZ48"/>
  <c r="DZ52"/>
  <c r="DZ67"/>
  <c r="DZ68" s="1"/>
  <c r="DZ69" s="1"/>
  <c r="DZ117"/>
  <c r="DZ118" s="1"/>
  <c r="DZ120" s="1"/>
  <c r="DZ102" s="1"/>
  <c r="EA17"/>
  <c r="EA18" s="1"/>
  <c r="EA24"/>
  <c r="EA25"/>
  <c r="EA37"/>
  <c r="EA38" s="1"/>
  <c r="EA39" s="1"/>
  <c r="EA48"/>
  <c r="EA52"/>
  <c r="EA67"/>
  <c r="EA68" s="1"/>
  <c r="EA69" s="1"/>
  <c r="EA117"/>
  <c r="EA118" s="1"/>
  <c r="EA120" s="1"/>
  <c r="EA102" s="1"/>
  <c r="EB17"/>
  <c r="EB18" s="1"/>
  <c r="EB24"/>
  <c r="EB25"/>
  <c r="EB37"/>
  <c r="EB38" s="1"/>
  <c r="EB39" s="1"/>
  <c r="EB48"/>
  <c r="EB52"/>
  <c r="EB67"/>
  <c r="EB68" s="1"/>
  <c r="EB69" s="1"/>
  <c r="EB117"/>
  <c r="EB118" s="1"/>
  <c r="EB120" s="1"/>
  <c r="EB102" s="1"/>
  <c r="EC17"/>
  <c r="EC18" s="1"/>
  <c r="EC24"/>
  <c r="EC25"/>
  <c r="EC37"/>
  <c r="EC38" s="1"/>
  <c r="EC39" s="1"/>
  <c r="EC48"/>
  <c r="EC52"/>
  <c r="EC67"/>
  <c r="EC68" s="1"/>
  <c r="EC69" s="1"/>
  <c r="EC117"/>
  <c r="EC118" s="1"/>
  <c r="EC120" s="1"/>
  <c r="EC102" s="1"/>
  <c r="ED17"/>
  <c r="ED18" s="1"/>
  <c r="ED24"/>
  <c r="ED25"/>
  <c r="ED37"/>
  <c r="ED38" s="1"/>
  <c r="ED39" s="1"/>
  <c r="ED48"/>
  <c r="ED52"/>
  <c r="ED67"/>
  <c r="ED68" s="1"/>
  <c r="ED69" s="1"/>
  <c r="ED117"/>
  <c r="ED118" s="1"/>
  <c r="ED120" s="1"/>
  <c r="ED102" s="1"/>
  <c r="EE17"/>
  <c r="EE18" s="1"/>
  <c r="EE24"/>
  <c r="EE25"/>
  <c r="EE37"/>
  <c r="EE38" s="1"/>
  <c r="EE39" s="1"/>
  <c r="EE48"/>
  <c r="EE52"/>
  <c r="EE67"/>
  <c r="EE68" s="1"/>
  <c r="EE69" s="1"/>
  <c r="EE117"/>
  <c r="EE118" s="1"/>
  <c r="EE120" s="1"/>
  <c r="EF17"/>
  <c r="EF18" s="1"/>
  <c r="EF24"/>
  <c r="EF25"/>
  <c r="EF37"/>
  <c r="EF38" s="1"/>
  <c r="EF39" s="1"/>
  <c r="EF48"/>
  <c r="EF52"/>
  <c r="EF67"/>
  <c r="EF68" s="1"/>
  <c r="EF69" s="1"/>
  <c r="EF117"/>
  <c r="EF118" s="1"/>
  <c r="EF120" s="1"/>
  <c r="EF102" s="1"/>
  <c r="EG17"/>
  <c r="EG18" s="1"/>
  <c r="EG24"/>
  <c r="EG25"/>
  <c r="EG37"/>
  <c r="EG38" s="1"/>
  <c r="EG39" s="1"/>
  <c r="EG48"/>
  <c r="EG52"/>
  <c r="EG67"/>
  <c r="EG68" s="1"/>
  <c r="EG69" s="1"/>
  <c r="EG117"/>
  <c r="EG118" s="1"/>
  <c r="EG120" s="1"/>
  <c r="EG102" s="1"/>
  <c r="EH17"/>
  <c r="EH18" s="1"/>
  <c r="EH24"/>
  <c r="EH25"/>
  <c r="EH37"/>
  <c r="EH38" s="1"/>
  <c r="EH39" s="1"/>
  <c r="EH48"/>
  <c r="EH52"/>
  <c r="EH67"/>
  <c r="EH68" s="1"/>
  <c r="EH69" s="1"/>
  <c r="EH117"/>
  <c r="EH118" s="1"/>
  <c r="EH120" s="1"/>
  <c r="EH102" s="1"/>
  <c r="EI17"/>
  <c r="EI18" s="1"/>
  <c r="EI24"/>
  <c r="EI25"/>
  <c r="EI37"/>
  <c r="EI38" s="1"/>
  <c r="EI39" s="1"/>
  <c r="EI48"/>
  <c r="EI52"/>
  <c r="EI67"/>
  <c r="EI68" s="1"/>
  <c r="EI69" s="1"/>
  <c r="EI117"/>
  <c r="EI118" s="1"/>
  <c r="EI120" s="1"/>
  <c r="EI102" s="1"/>
  <c r="EJ17"/>
  <c r="EJ18" s="1"/>
  <c r="EJ24"/>
  <c r="EJ25"/>
  <c r="EJ37"/>
  <c r="EJ38" s="1"/>
  <c r="EJ39" s="1"/>
  <c r="EJ48"/>
  <c r="EJ52"/>
  <c r="EJ67"/>
  <c r="EJ68" s="1"/>
  <c r="EJ69" s="1"/>
  <c r="EJ117"/>
  <c r="EJ118" s="1"/>
  <c r="EJ120" s="1"/>
  <c r="EJ102" s="1"/>
  <c r="EK17"/>
  <c r="EK18" s="1"/>
  <c r="EK24"/>
  <c r="EK25"/>
  <c r="EK37"/>
  <c r="EK38" s="1"/>
  <c r="EK39" s="1"/>
  <c r="EK48"/>
  <c r="EK52"/>
  <c r="EK67"/>
  <c r="EK68" s="1"/>
  <c r="EK69" s="1"/>
  <c r="EK117"/>
  <c r="EK118" s="1"/>
  <c r="EK120" s="1"/>
  <c r="EK102" s="1"/>
  <c r="EL17"/>
  <c r="EL18" s="1"/>
  <c r="EL24"/>
  <c r="EL25"/>
  <c r="EL37"/>
  <c r="EL38" s="1"/>
  <c r="EL39" s="1"/>
  <c r="EL48"/>
  <c r="EL52"/>
  <c r="EL67"/>
  <c r="EL68" s="1"/>
  <c r="EL69" s="1"/>
  <c r="EL117"/>
  <c r="EL118" s="1"/>
  <c r="EL120" s="1"/>
  <c r="EM17"/>
  <c r="EM18" s="1"/>
  <c r="EM24"/>
  <c r="EM25"/>
  <c r="EM37"/>
  <c r="EM38" s="1"/>
  <c r="EM39" s="1"/>
  <c r="EM48"/>
  <c r="EM52"/>
  <c r="EM67"/>
  <c r="EM68" s="1"/>
  <c r="EM69" s="1"/>
  <c r="EM117"/>
  <c r="EM118" s="1"/>
  <c r="EM120" s="1"/>
  <c r="EM102" s="1"/>
  <c r="EN17"/>
  <c r="EN18" s="1"/>
  <c r="EN24"/>
  <c r="EN25"/>
  <c r="EN37"/>
  <c r="EN38" s="1"/>
  <c r="EN39" s="1"/>
  <c r="EN48"/>
  <c r="EN52"/>
  <c r="EN67"/>
  <c r="EN68" s="1"/>
  <c r="EN69" s="1"/>
  <c r="EN117"/>
  <c r="EN118" s="1"/>
  <c r="EN120" s="1"/>
  <c r="EO17"/>
  <c r="EO18" s="1"/>
  <c r="EO24"/>
  <c r="EO25"/>
  <c r="EO37"/>
  <c r="EO38" s="1"/>
  <c r="EO39" s="1"/>
  <c r="EO48"/>
  <c r="EO52"/>
  <c r="EO67"/>
  <c r="EO68" s="1"/>
  <c r="EO69" s="1"/>
  <c r="EO117"/>
  <c r="EO118" s="1"/>
  <c r="EO120" s="1"/>
  <c r="EO102" s="1"/>
  <c r="EP17"/>
  <c r="EP18" s="1"/>
  <c r="EP24"/>
  <c r="EP25"/>
  <c r="EP37"/>
  <c r="EP38" s="1"/>
  <c r="EP39" s="1"/>
  <c r="EP48"/>
  <c r="EP52"/>
  <c r="EP67"/>
  <c r="EP68" s="1"/>
  <c r="EP69" s="1"/>
  <c r="EP117"/>
  <c r="EP118" s="1"/>
  <c r="EP120" s="1"/>
  <c r="EQ17"/>
  <c r="EQ18" s="1"/>
  <c r="EQ24"/>
  <c r="EQ25"/>
  <c r="EQ37"/>
  <c r="EQ38" s="1"/>
  <c r="EQ39" s="1"/>
  <c r="EQ48"/>
  <c r="EQ52"/>
  <c r="EQ67"/>
  <c r="EQ68" s="1"/>
  <c r="EQ69" s="1"/>
  <c r="EQ117"/>
  <c r="EQ118" s="1"/>
  <c r="EQ120" s="1"/>
  <c r="EQ102" s="1"/>
  <c r="ER17"/>
  <c r="ER18" s="1"/>
  <c r="ER24"/>
  <c r="ER25"/>
  <c r="ER37"/>
  <c r="ER38" s="1"/>
  <c r="ER39" s="1"/>
  <c r="ER48"/>
  <c r="ER52"/>
  <c r="ER67"/>
  <c r="ER68" s="1"/>
  <c r="ER69" s="1"/>
  <c r="ER117"/>
  <c r="ER118" s="1"/>
  <c r="ER120" s="1"/>
  <c r="ER102" s="1"/>
  <c r="ES17"/>
  <c r="ES18" s="1"/>
  <c r="ES24"/>
  <c r="ES25"/>
  <c r="ES37"/>
  <c r="ES38" s="1"/>
  <c r="ES39" s="1"/>
  <c r="ES48"/>
  <c r="ES52"/>
  <c r="ES67"/>
  <c r="ES68" s="1"/>
  <c r="ES69" s="1"/>
  <c r="ES117"/>
  <c r="ES118" s="1"/>
  <c r="ES120" s="1"/>
  <c r="ES102" s="1"/>
  <c r="ET17"/>
  <c r="ET18" s="1"/>
  <c r="ET24"/>
  <c r="ET25"/>
  <c r="ET37"/>
  <c r="ET38" s="1"/>
  <c r="ET39" s="1"/>
  <c r="ET48"/>
  <c r="ET52"/>
  <c r="ET67"/>
  <c r="ET68" s="1"/>
  <c r="ET69" s="1"/>
  <c r="ET117"/>
  <c r="ET118" s="1"/>
  <c r="ET120" s="1"/>
  <c r="EU17"/>
  <c r="EU18" s="1"/>
  <c r="EU24"/>
  <c r="EU25"/>
  <c r="EU37"/>
  <c r="EU38" s="1"/>
  <c r="EU39" s="1"/>
  <c r="EU48"/>
  <c r="EU52"/>
  <c r="EU67"/>
  <c r="EU68" s="1"/>
  <c r="EU69" s="1"/>
  <c r="EU117"/>
  <c r="EU118" s="1"/>
  <c r="EU120" s="1"/>
  <c r="EU102" s="1"/>
  <c r="EV17"/>
  <c r="EV18" s="1"/>
  <c r="EV24"/>
  <c r="EV25"/>
  <c r="EV37"/>
  <c r="EV38" s="1"/>
  <c r="EV39" s="1"/>
  <c r="EV48"/>
  <c r="EV52"/>
  <c r="EV67"/>
  <c r="EV68" s="1"/>
  <c r="EV69" s="1"/>
  <c r="EV117"/>
  <c r="EV118" s="1"/>
  <c r="EV120" s="1"/>
  <c r="EV102" s="1"/>
  <c r="EW17"/>
  <c r="EW18" s="1"/>
  <c r="EW24"/>
  <c r="EW25"/>
  <c r="EW37"/>
  <c r="EW38" s="1"/>
  <c r="EW39" s="1"/>
  <c r="EW48"/>
  <c r="EW52"/>
  <c r="EW67"/>
  <c r="EW68" s="1"/>
  <c r="EW69" s="1"/>
  <c r="EW117"/>
  <c r="EW118" s="1"/>
  <c r="EW120" s="1"/>
  <c r="EW102" s="1"/>
  <c r="EX17"/>
  <c r="EX18" s="1"/>
  <c r="EX24"/>
  <c r="EX25"/>
  <c r="EX37"/>
  <c r="EX38" s="1"/>
  <c r="EX39" s="1"/>
  <c r="EX48"/>
  <c r="EX52"/>
  <c r="EX67"/>
  <c r="EX68" s="1"/>
  <c r="EX69" s="1"/>
  <c r="EX117"/>
  <c r="EX118" s="1"/>
  <c r="EX120" s="1"/>
  <c r="EX102" s="1"/>
  <c r="EY17"/>
  <c r="EY18" s="1"/>
  <c r="EY24"/>
  <c r="EY25"/>
  <c r="EY37"/>
  <c r="EY38" s="1"/>
  <c r="EY39" s="1"/>
  <c r="EY48"/>
  <c r="EY52"/>
  <c r="EY67"/>
  <c r="EY68" s="1"/>
  <c r="EY69" s="1"/>
  <c r="EY117"/>
  <c r="EY118" s="1"/>
  <c r="EY120" s="1"/>
  <c r="EY102" s="1"/>
  <c r="EZ17"/>
  <c r="EZ18" s="1"/>
  <c r="EZ24"/>
  <c r="EZ25"/>
  <c r="EZ37"/>
  <c r="EZ38" s="1"/>
  <c r="EZ39" s="1"/>
  <c r="EZ48"/>
  <c r="EZ52"/>
  <c r="EZ67"/>
  <c r="EZ68" s="1"/>
  <c r="EZ69" s="1"/>
  <c r="EZ117"/>
  <c r="EZ118" s="1"/>
  <c r="EZ120" s="1"/>
  <c r="EZ102" s="1"/>
  <c r="FA17"/>
  <c r="FA18" s="1"/>
  <c r="FA24"/>
  <c r="FA25"/>
  <c r="FA37"/>
  <c r="FA38" s="1"/>
  <c r="FA39" s="1"/>
  <c r="FA48"/>
  <c r="FA52"/>
  <c r="FA67"/>
  <c r="FA68" s="1"/>
  <c r="FA69" s="1"/>
  <c r="FA117"/>
  <c r="FA118" s="1"/>
  <c r="FA120" s="1"/>
  <c r="FA102" s="1"/>
  <c r="FB17"/>
  <c r="FB18" s="1"/>
  <c r="FB24"/>
  <c r="FB25"/>
  <c r="FB37"/>
  <c r="FB38" s="1"/>
  <c r="FB39" s="1"/>
  <c r="FB48"/>
  <c r="FB52"/>
  <c r="FB67"/>
  <c r="FB68" s="1"/>
  <c r="FB69" s="1"/>
  <c r="FB117"/>
  <c r="FB118" s="1"/>
  <c r="FB120" s="1"/>
  <c r="FB102" s="1"/>
  <c r="FC17"/>
  <c r="FC18" s="1"/>
  <c r="FC24"/>
  <c r="FC25"/>
  <c r="FC37"/>
  <c r="FC38" s="1"/>
  <c r="FC39" s="1"/>
  <c r="FC48"/>
  <c r="FC52"/>
  <c r="FC67"/>
  <c r="FC68" s="1"/>
  <c r="FC69" s="1"/>
  <c r="FC117"/>
  <c r="FC118" s="1"/>
  <c r="FC120" s="1"/>
  <c r="FC102" s="1"/>
  <c r="FD17"/>
  <c r="FD18" s="1"/>
  <c r="FD24"/>
  <c r="FD25"/>
  <c r="FD37"/>
  <c r="FD38" s="1"/>
  <c r="FD39" s="1"/>
  <c r="FD48"/>
  <c r="FD52"/>
  <c r="FD67"/>
  <c r="FD68" s="1"/>
  <c r="FD69" s="1"/>
  <c r="FD117"/>
  <c r="FD118" s="1"/>
  <c r="FD120" s="1"/>
  <c r="FE17"/>
  <c r="FE18" s="1"/>
  <c r="FE24"/>
  <c r="FE25"/>
  <c r="FE37"/>
  <c r="FE38" s="1"/>
  <c r="FE39" s="1"/>
  <c r="FE48"/>
  <c r="FE52"/>
  <c r="FE67"/>
  <c r="FE68" s="1"/>
  <c r="FE69" s="1"/>
  <c r="FE117"/>
  <c r="FE118" s="1"/>
  <c r="FE120" s="1"/>
  <c r="FE102" s="1"/>
  <c r="FF17"/>
  <c r="FF18" s="1"/>
  <c r="FF24"/>
  <c r="FF25"/>
  <c r="FF37"/>
  <c r="FF38" s="1"/>
  <c r="FF39" s="1"/>
  <c r="FF48"/>
  <c r="FF52"/>
  <c r="FF67"/>
  <c r="FF68" s="1"/>
  <c r="FF69" s="1"/>
  <c r="FF117"/>
  <c r="FF118" s="1"/>
  <c r="FF120" s="1"/>
  <c r="FG17"/>
  <c r="FG18" s="1"/>
  <c r="FG24"/>
  <c r="FG25"/>
  <c r="FG37"/>
  <c r="FG38" s="1"/>
  <c r="FG39" s="1"/>
  <c r="FG48"/>
  <c r="FG52"/>
  <c r="FG67"/>
  <c r="FG68" s="1"/>
  <c r="FG69" s="1"/>
  <c r="FG117"/>
  <c r="FG118" s="1"/>
  <c r="FG120" s="1"/>
  <c r="FG102" s="1"/>
  <c r="FH17"/>
  <c r="FH18" s="1"/>
  <c r="FH24"/>
  <c r="FH25"/>
  <c r="FH37"/>
  <c r="FH38" s="1"/>
  <c r="FH39" s="1"/>
  <c r="FH48"/>
  <c r="FH52"/>
  <c r="FH67"/>
  <c r="FH68" s="1"/>
  <c r="FH69" s="1"/>
  <c r="FH117"/>
  <c r="FH118" s="1"/>
  <c r="FH120" s="1"/>
  <c r="FH102" s="1"/>
  <c r="FI17"/>
  <c r="FI18" s="1"/>
  <c r="FI24"/>
  <c r="FI25"/>
  <c r="FI37"/>
  <c r="FI38" s="1"/>
  <c r="FI39" s="1"/>
  <c r="FI48"/>
  <c r="FI52"/>
  <c r="FI67"/>
  <c r="FI68" s="1"/>
  <c r="FI69" s="1"/>
  <c r="FI117"/>
  <c r="FI118" s="1"/>
  <c r="FI120" s="1"/>
  <c r="FI102" s="1"/>
  <c r="FJ17"/>
  <c r="FJ18" s="1"/>
  <c r="FJ24"/>
  <c r="FJ25"/>
  <c r="FJ37"/>
  <c r="FJ38" s="1"/>
  <c r="FJ39" s="1"/>
  <c r="FJ48"/>
  <c r="FJ52"/>
  <c r="FJ67"/>
  <c r="FJ68" s="1"/>
  <c r="FJ69" s="1"/>
  <c r="FJ117"/>
  <c r="FJ118" s="1"/>
  <c r="FJ120" s="1"/>
  <c r="FJ102" s="1"/>
  <c r="FK17"/>
  <c r="FK18" s="1"/>
  <c r="FK24"/>
  <c r="FK25"/>
  <c r="FK37"/>
  <c r="FK38" s="1"/>
  <c r="FK39" s="1"/>
  <c r="FK48"/>
  <c r="FK52"/>
  <c r="FK67"/>
  <c r="FK68" s="1"/>
  <c r="FK69" s="1"/>
  <c r="FK117"/>
  <c r="FK118" s="1"/>
  <c r="FK120" s="1"/>
  <c r="FK102" s="1"/>
  <c r="FL17"/>
  <c r="FL18" s="1"/>
  <c r="FL24"/>
  <c r="FL25"/>
  <c r="FL37"/>
  <c r="FL38" s="1"/>
  <c r="FL39" s="1"/>
  <c r="FL48"/>
  <c r="FL52"/>
  <c r="FL67"/>
  <c r="FL68" s="1"/>
  <c r="FL69" s="1"/>
  <c r="FL117"/>
  <c r="FL118" s="1"/>
  <c r="FL120" s="1"/>
  <c r="FL102" s="1"/>
  <c r="FM17"/>
  <c r="FM18" s="1"/>
  <c r="FM24"/>
  <c r="FM25"/>
  <c r="FM37"/>
  <c r="FM38" s="1"/>
  <c r="FM39" s="1"/>
  <c r="FM48"/>
  <c r="FM52"/>
  <c r="FM67"/>
  <c r="FM68" s="1"/>
  <c r="FM69" s="1"/>
  <c r="FM117"/>
  <c r="FM118" s="1"/>
  <c r="FM120" s="1"/>
  <c r="FM102" s="1"/>
  <c r="B15" i="8"/>
  <c r="A15"/>
  <c r="B11" i="25"/>
  <c r="A3"/>
  <c r="B3"/>
  <c r="A4"/>
  <c r="A5"/>
  <c r="B5"/>
  <c r="A7"/>
  <c r="B7"/>
  <c r="A8"/>
  <c r="B8"/>
  <c r="A9"/>
  <c r="B9"/>
  <c r="B7" i="18"/>
  <c r="A7"/>
  <c r="A9"/>
  <c r="B3"/>
  <c r="A3"/>
  <c r="A4"/>
  <c r="AV10" i="1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DI10"/>
  <c r="DJ10"/>
  <c r="DK10"/>
  <c r="DL10"/>
  <c r="DM10"/>
  <c r="DN10"/>
  <c r="DO10"/>
  <c r="DP10"/>
  <c r="DQ10"/>
  <c r="DR10"/>
  <c r="DS10"/>
  <c r="DT10"/>
  <c r="DU10"/>
  <c r="DV10"/>
  <c r="DW10"/>
  <c r="DX10"/>
  <c r="DY10"/>
  <c r="DZ10"/>
  <c r="EA10"/>
  <c r="EB10"/>
  <c r="EC10"/>
  <c r="ED10"/>
  <c r="EE10"/>
  <c r="EF10"/>
  <c r="EG10"/>
  <c r="EH10"/>
  <c r="EI10"/>
  <c r="EJ10"/>
  <c r="EK10"/>
  <c r="EL10"/>
  <c r="EM10"/>
  <c r="EN10"/>
  <c r="EO10"/>
  <c r="EP10"/>
  <c r="EQ10"/>
  <c r="ER10"/>
  <c r="ES10"/>
  <c r="ET10"/>
  <c r="EU10"/>
  <c r="EV10"/>
  <c r="EW10"/>
  <c r="EX10"/>
  <c r="EY10"/>
  <c r="EZ10"/>
  <c r="FA10"/>
  <c r="FB10"/>
  <c r="FC10"/>
  <c r="FD10"/>
  <c r="FE10"/>
  <c r="FF10"/>
  <c r="FG10"/>
  <c r="FH10"/>
  <c r="FI10"/>
  <c r="FJ10"/>
  <c r="FK10"/>
  <c r="FL10"/>
  <c r="FM10"/>
  <c r="A3" i="23"/>
  <c r="B8" i="24"/>
  <c r="B9"/>
  <c r="B7"/>
  <c r="A8"/>
  <c r="A9"/>
  <c r="A7"/>
  <c r="B8" i="8"/>
  <c r="B7"/>
  <c r="A7"/>
  <c r="F20" i="24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B9" i="18"/>
  <c r="B8"/>
  <c r="B5"/>
  <c r="B4"/>
  <c r="F13" i="24"/>
  <c r="F12"/>
  <c r="F12" i="8"/>
  <c r="F11"/>
  <c r="DE144" i="1"/>
  <c r="DF144"/>
  <c r="DG144"/>
  <c r="DH144"/>
  <c r="DI144"/>
  <c r="DJ144"/>
  <c r="DK144"/>
  <c r="DL144"/>
  <c r="DM144"/>
  <c r="DN144"/>
  <c r="DO144"/>
  <c r="DP144"/>
  <c r="DQ144"/>
  <c r="DR144"/>
  <c r="DS144"/>
  <c r="DT144"/>
  <c r="DU144"/>
  <c r="DV144"/>
  <c r="DW144"/>
  <c r="DX144"/>
  <c r="DY144"/>
  <c r="DZ144"/>
  <c r="EA144"/>
  <c r="EB144"/>
  <c r="EC144"/>
  <c r="ED144"/>
  <c r="EE144"/>
  <c r="EF144"/>
  <c r="EG144"/>
  <c r="EH144"/>
  <c r="EI144"/>
  <c r="EJ144"/>
  <c r="EK144"/>
  <c r="EL144"/>
  <c r="EM144"/>
  <c r="EN144"/>
  <c r="EO144"/>
  <c r="EP144"/>
  <c r="EQ144"/>
  <c r="ER144"/>
  <c r="ES144"/>
  <c r="ET144"/>
  <c r="EU144"/>
  <c r="EV144"/>
  <c r="EW144"/>
  <c r="EX144"/>
  <c r="EY144"/>
  <c r="EZ144"/>
  <c r="FA144"/>
  <c r="FB144"/>
  <c r="FC144"/>
  <c r="FD144"/>
  <c r="FE144"/>
  <c r="FF144"/>
  <c r="FG144"/>
  <c r="FH144"/>
  <c r="FI144"/>
  <c r="FJ144"/>
  <c r="FK144"/>
  <c r="FL144"/>
  <c r="FM144"/>
  <c r="DE147"/>
  <c r="DF147"/>
  <c r="DG147"/>
  <c r="DH147"/>
  <c r="DI147"/>
  <c r="DJ147"/>
  <c r="DK147"/>
  <c r="DL147"/>
  <c r="DM147"/>
  <c r="DN147"/>
  <c r="DO147"/>
  <c r="DP147"/>
  <c r="DQ147"/>
  <c r="DR147"/>
  <c r="DS147"/>
  <c r="DT147"/>
  <c r="DU147"/>
  <c r="DV147"/>
  <c r="DW147"/>
  <c r="DX147"/>
  <c r="DY147"/>
  <c r="DZ147"/>
  <c r="EA147"/>
  <c r="EB147"/>
  <c r="EC147"/>
  <c r="ED147"/>
  <c r="EE147"/>
  <c r="EF147"/>
  <c r="EG147"/>
  <c r="EH147"/>
  <c r="EI147"/>
  <c r="EJ147"/>
  <c r="EK147"/>
  <c r="EL147"/>
  <c r="EM147"/>
  <c r="EN147"/>
  <c r="EO147"/>
  <c r="EP147"/>
  <c r="EQ147"/>
  <c r="ER147"/>
  <c r="ES147"/>
  <c r="ET147"/>
  <c r="EU147"/>
  <c r="EV147"/>
  <c r="EW147"/>
  <c r="EX147"/>
  <c r="EY147"/>
  <c r="EZ147"/>
  <c r="FA147"/>
  <c r="FB147"/>
  <c r="FC147"/>
  <c r="FD147"/>
  <c r="FE147"/>
  <c r="FF147"/>
  <c r="FG147"/>
  <c r="FH147"/>
  <c r="FI147"/>
  <c r="FJ147"/>
  <c r="FK147"/>
  <c r="FL147"/>
  <c r="FM147"/>
  <c r="AA144"/>
  <c r="AB144"/>
  <c r="AC144"/>
  <c r="AD144"/>
  <c r="AE144"/>
  <c r="AF144"/>
  <c r="AG144"/>
  <c r="AH144"/>
  <c r="AI144"/>
  <c r="AJ144"/>
  <c r="AK144"/>
  <c r="AL144"/>
  <c r="AM144"/>
  <c r="AN144"/>
  <c r="AO144"/>
  <c r="AP144"/>
  <c r="AQ144"/>
  <c r="AR144"/>
  <c r="AS144"/>
  <c r="AT144"/>
  <c r="AU144"/>
  <c r="AV144"/>
  <c r="AW144"/>
  <c r="AX144"/>
  <c r="AY144"/>
  <c r="AZ144"/>
  <c r="BA144"/>
  <c r="BB144"/>
  <c r="BC144"/>
  <c r="BD144"/>
  <c r="BE144"/>
  <c r="BF144"/>
  <c r="BG144"/>
  <c r="BH144"/>
  <c r="BI144"/>
  <c r="BJ144"/>
  <c r="BK144"/>
  <c r="BL144"/>
  <c r="BM144"/>
  <c r="BN144"/>
  <c r="BO144"/>
  <c r="BP144"/>
  <c r="BQ144"/>
  <c r="BR144"/>
  <c r="BS144"/>
  <c r="BT144"/>
  <c r="BU144"/>
  <c r="BV144"/>
  <c r="BW144"/>
  <c r="BX144"/>
  <c r="BY144"/>
  <c r="BZ144"/>
  <c r="CA144"/>
  <c r="CB144"/>
  <c r="CC144"/>
  <c r="CD144"/>
  <c r="CE144"/>
  <c r="CF144"/>
  <c r="CG144"/>
  <c r="CH144"/>
  <c r="CI144"/>
  <c r="CJ144"/>
  <c r="CK144"/>
  <c r="CL144"/>
  <c r="CM144"/>
  <c r="CN144"/>
  <c r="CO144"/>
  <c r="CP144"/>
  <c r="CQ144"/>
  <c r="CR144"/>
  <c r="CS144"/>
  <c r="CT144"/>
  <c r="CU144"/>
  <c r="CV144"/>
  <c r="CW144"/>
  <c r="CX144"/>
  <c r="CY144"/>
  <c r="CZ144"/>
  <c r="DA144"/>
  <c r="DB144"/>
  <c r="DC144"/>
  <c r="DD144"/>
  <c r="AI147"/>
  <c r="AM147"/>
  <c r="AQ147"/>
  <c r="CB147"/>
  <c r="CC147"/>
  <c r="CD147"/>
  <c r="CE147"/>
  <c r="CF147"/>
  <c r="CG147"/>
  <c r="CH147"/>
  <c r="CI147"/>
  <c r="CJ147"/>
  <c r="CK147"/>
  <c r="CL147"/>
  <c r="CM147"/>
  <c r="CN147"/>
  <c r="CO147"/>
  <c r="CP147"/>
  <c r="CQ147"/>
  <c r="CR147"/>
  <c r="CS147"/>
  <c r="CT147"/>
  <c r="CU147"/>
  <c r="CV147"/>
  <c r="CW147"/>
  <c r="CX147"/>
  <c r="CY147"/>
  <c r="CZ147"/>
  <c r="DA147"/>
  <c r="DB147"/>
  <c r="DC147"/>
  <c r="DD147"/>
  <c r="A8" i="23"/>
  <c r="A7"/>
  <c r="A6"/>
  <c r="A4"/>
  <c r="A2"/>
  <c r="A17" i="24"/>
  <c r="B17"/>
  <c r="A18"/>
  <c r="B18"/>
  <c r="A19"/>
  <c r="B19"/>
  <c r="A20"/>
  <c r="B20"/>
  <c r="A21"/>
  <c r="B21"/>
  <c r="A22"/>
  <c r="B22"/>
  <c r="A23"/>
  <c r="B23"/>
  <c r="A24"/>
  <c r="B24"/>
  <c r="A25"/>
  <c r="B25"/>
  <c r="A26"/>
  <c r="B26"/>
  <c r="A27"/>
  <c r="B27"/>
  <c r="A28"/>
  <c r="B28"/>
  <c r="A29"/>
  <c r="B29"/>
  <c r="A30"/>
  <c r="B30"/>
  <c r="A31"/>
  <c r="B31"/>
  <c r="A32"/>
  <c r="B32"/>
  <c r="A33"/>
  <c r="B33"/>
  <c r="A34"/>
  <c r="B34"/>
  <c r="A35"/>
  <c r="B35"/>
  <c r="A36"/>
  <c r="B36"/>
  <c r="A37"/>
  <c r="B37"/>
  <c r="A38"/>
  <c r="B38"/>
  <c r="A39"/>
  <c r="B39"/>
  <c r="A40"/>
  <c r="B40"/>
  <c r="A41"/>
  <c r="B41"/>
  <c r="A42"/>
  <c r="B42"/>
  <c r="A43"/>
  <c r="B43"/>
  <c r="A44"/>
  <c r="B44"/>
  <c r="A45"/>
  <c r="B45"/>
  <c r="A46"/>
  <c r="B46"/>
  <c r="A47"/>
  <c r="B47"/>
  <c r="A48"/>
  <c r="B48"/>
  <c r="A49"/>
  <c r="B49"/>
  <c r="A50"/>
  <c r="B50"/>
  <c r="A51"/>
  <c r="B51"/>
  <c r="A52"/>
  <c r="B52"/>
  <c r="A53"/>
  <c r="B53"/>
  <c r="A54"/>
  <c r="B54"/>
  <c r="A55"/>
  <c r="B55"/>
  <c r="A56"/>
  <c r="B56"/>
  <c r="A57"/>
  <c r="B57"/>
  <c r="A58"/>
  <c r="B58"/>
  <c r="A59"/>
  <c r="B59"/>
  <c r="A60"/>
  <c r="B60"/>
  <c r="A61"/>
  <c r="B61"/>
  <c r="A62"/>
  <c r="B62"/>
  <c r="A63"/>
  <c r="B63"/>
  <c r="A64"/>
  <c r="B64"/>
  <c r="A65"/>
  <c r="B65"/>
  <c r="A66"/>
  <c r="B66"/>
  <c r="A67"/>
  <c r="B67"/>
  <c r="A68"/>
  <c r="B68"/>
  <c r="A69"/>
  <c r="B69"/>
  <c r="A70"/>
  <c r="B70"/>
  <c r="A71"/>
  <c r="B71"/>
  <c r="A72"/>
  <c r="B72"/>
  <c r="A73"/>
  <c r="B73"/>
  <c r="A74"/>
  <c r="B74"/>
  <c r="A75"/>
  <c r="B75"/>
  <c r="A76"/>
  <c r="B76"/>
  <c r="A77"/>
  <c r="B77"/>
  <c r="A78"/>
  <c r="B78"/>
  <c r="A79"/>
  <c r="B79"/>
  <c r="A80"/>
  <c r="B80"/>
  <c r="A81"/>
  <c r="B81"/>
  <c r="A82"/>
  <c r="B82"/>
  <c r="A83"/>
  <c r="B83"/>
  <c r="A84"/>
  <c r="B84"/>
  <c r="A85"/>
  <c r="B85"/>
  <c r="A86"/>
  <c r="B86"/>
  <c r="A87"/>
  <c r="B87"/>
  <c r="A88"/>
  <c r="B88"/>
  <c r="A89"/>
  <c r="B89"/>
  <c r="A90"/>
  <c r="B90"/>
  <c r="A91"/>
  <c r="B91"/>
  <c r="A92"/>
  <c r="B92"/>
  <c r="A93"/>
  <c r="B93"/>
  <c r="A94"/>
  <c r="B94"/>
  <c r="A95"/>
  <c r="B95"/>
  <c r="A96"/>
  <c r="B96"/>
  <c r="A97"/>
  <c r="B97"/>
  <c r="A98"/>
  <c r="B98"/>
  <c r="A99"/>
  <c r="B99"/>
  <c r="A100"/>
  <c r="B100"/>
  <c r="A101"/>
  <c r="B101"/>
  <c r="A102"/>
  <c r="B102"/>
  <c r="A103"/>
  <c r="B103"/>
  <c r="A104"/>
  <c r="B104"/>
  <c r="A105"/>
  <c r="B105"/>
  <c r="A106"/>
  <c r="B106"/>
  <c r="A107"/>
  <c r="B107"/>
  <c r="A108"/>
  <c r="B108"/>
  <c r="A109"/>
  <c r="B109"/>
  <c r="A110"/>
  <c r="B110"/>
  <c r="A111"/>
  <c r="B111"/>
  <c r="A112"/>
  <c r="B112"/>
  <c r="A113"/>
  <c r="B113"/>
  <c r="A114"/>
  <c r="B114"/>
  <c r="A115"/>
  <c r="B115"/>
  <c r="A116"/>
  <c r="B116"/>
  <c r="A117"/>
  <c r="B117"/>
  <c r="A118"/>
  <c r="B118"/>
  <c r="A119"/>
  <c r="B119"/>
  <c r="A120"/>
  <c r="B120"/>
  <c r="A121"/>
  <c r="B121"/>
  <c r="A122"/>
  <c r="B122"/>
  <c r="A123"/>
  <c r="B123"/>
  <c r="A124"/>
  <c r="B124"/>
  <c r="A125"/>
  <c r="B125"/>
  <c r="A126"/>
  <c r="B126"/>
  <c r="A127"/>
  <c r="B127"/>
  <c r="A128"/>
  <c r="B128"/>
  <c r="A129"/>
  <c r="B129"/>
  <c r="A130"/>
  <c r="B130"/>
  <c r="A131"/>
  <c r="B131"/>
  <c r="A132"/>
  <c r="B132"/>
  <c r="A133"/>
  <c r="B133"/>
  <c r="A134"/>
  <c r="B134"/>
  <c r="A135"/>
  <c r="B135"/>
  <c r="A136"/>
  <c r="B136"/>
  <c r="A137"/>
  <c r="B137"/>
  <c r="A138"/>
  <c r="B138"/>
  <c r="A139"/>
  <c r="B139"/>
  <c r="A140"/>
  <c r="B140"/>
  <c r="A141"/>
  <c r="B141"/>
  <c r="A142"/>
  <c r="B142"/>
  <c r="A143"/>
  <c r="B143"/>
  <c r="A144"/>
  <c r="B144"/>
  <c r="A145"/>
  <c r="B145"/>
  <c r="A146"/>
  <c r="B146"/>
  <c r="A147"/>
  <c r="B147"/>
  <c r="A148"/>
  <c r="B148"/>
  <c r="A149"/>
  <c r="B149"/>
  <c r="A150"/>
  <c r="B150"/>
  <c r="A151"/>
  <c r="B151"/>
  <c r="A152"/>
  <c r="B152"/>
  <c r="A153"/>
  <c r="B153"/>
  <c r="A154"/>
  <c r="B154"/>
  <c r="A155"/>
  <c r="B155"/>
  <c r="A156"/>
  <c r="B156"/>
  <c r="A157"/>
  <c r="B157"/>
  <c r="A158"/>
  <c r="B158"/>
  <c r="A159"/>
  <c r="B159"/>
  <c r="A160"/>
  <c r="B160"/>
  <c r="A161"/>
  <c r="B161"/>
  <c r="A162"/>
  <c r="B162"/>
  <c r="A163"/>
  <c r="B163"/>
  <c r="A164"/>
  <c r="B164"/>
  <c r="A165"/>
  <c r="B165"/>
  <c r="A166"/>
  <c r="B166"/>
  <c r="A167"/>
  <c r="B167"/>
  <c r="A168"/>
  <c r="B168"/>
  <c r="A169"/>
  <c r="B169"/>
  <c r="A170"/>
  <c r="B170"/>
  <c r="A171"/>
  <c r="B171"/>
  <c r="A172"/>
  <c r="B172"/>
  <c r="A173"/>
  <c r="B173"/>
  <c r="A174"/>
  <c r="B174"/>
  <c r="A175"/>
  <c r="B175"/>
  <c r="A176"/>
  <c r="B176"/>
  <c r="A177"/>
  <c r="B177"/>
  <c r="A178"/>
  <c r="B178"/>
  <c r="A179"/>
  <c r="B179"/>
  <c r="A180"/>
  <c r="B180"/>
  <c r="A181"/>
  <c r="B181"/>
  <c r="AV45" i="1"/>
  <c r="AV46" s="1"/>
  <c r="AW45"/>
  <c r="AW46" s="1"/>
  <c r="AX45"/>
  <c r="AX46" s="1"/>
  <c r="AY45"/>
  <c r="AY46" s="1"/>
  <c r="AZ45"/>
  <c r="AZ46" s="1"/>
  <c r="BA45"/>
  <c r="BA46" s="1"/>
  <c r="BB45"/>
  <c r="BB46" s="1"/>
  <c r="BC45"/>
  <c r="BC135" s="1"/>
  <c r="BD45"/>
  <c r="BD46" s="1"/>
  <c r="BE45"/>
  <c r="BE46" s="1"/>
  <c r="BF45"/>
  <c r="BF46" s="1"/>
  <c r="BG45"/>
  <c r="BG46" s="1"/>
  <c r="BH45"/>
  <c r="BH46" s="1"/>
  <c r="BI45"/>
  <c r="BI46" s="1"/>
  <c r="BJ45"/>
  <c r="BJ46" s="1"/>
  <c r="BK45"/>
  <c r="BK46" s="1"/>
  <c r="BL45"/>
  <c r="BL46" s="1"/>
  <c r="BM45"/>
  <c r="BM46" s="1"/>
  <c r="BN45"/>
  <c r="BN46" s="1"/>
  <c r="BO45"/>
  <c r="BO48" s="1"/>
  <c r="BP45"/>
  <c r="BP46" s="1"/>
  <c r="BQ45"/>
  <c r="BQ46" s="1"/>
  <c r="DI45"/>
  <c r="DI46" s="1"/>
  <c r="DJ45"/>
  <c r="DJ46" s="1"/>
  <c r="DK45"/>
  <c r="DK46" s="1"/>
  <c r="DL45"/>
  <c r="DL46" s="1"/>
  <c r="DM45"/>
  <c r="DM46" s="1"/>
  <c r="DN45"/>
  <c r="DN46" s="1"/>
  <c r="DO45"/>
  <c r="DO46" s="1"/>
  <c r="DP45"/>
  <c r="DP46" s="1"/>
  <c r="DQ45"/>
  <c r="DQ46" s="1"/>
  <c r="DR45"/>
  <c r="DR46" s="1"/>
  <c r="DS45"/>
  <c r="DS46" s="1"/>
  <c r="DT45"/>
  <c r="DT46" s="1"/>
  <c r="DU45"/>
  <c r="DU46" s="1"/>
  <c r="DV45"/>
  <c r="DV46" s="1"/>
  <c r="DW45"/>
  <c r="DW46" s="1"/>
  <c r="DX45"/>
  <c r="DX46" s="1"/>
  <c r="DY45"/>
  <c r="DY46" s="1"/>
  <c r="DZ45"/>
  <c r="DZ46" s="1"/>
  <c r="EA45"/>
  <c r="EA46" s="1"/>
  <c r="EB45"/>
  <c r="EB46" s="1"/>
  <c r="EC45"/>
  <c r="EC46" s="1"/>
  <c r="ED45"/>
  <c r="ED46" s="1"/>
  <c r="EE45"/>
  <c r="EE46" s="1"/>
  <c r="EF45"/>
  <c r="EF46" s="1"/>
  <c r="EG45"/>
  <c r="EG46" s="1"/>
  <c r="EH45"/>
  <c r="EH46" s="1"/>
  <c r="EI45"/>
  <c r="EI46" s="1"/>
  <c r="EJ45"/>
  <c r="EJ46" s="1"/>
  <c r="EK45"/>
  <c r="EK46" s="1"/>
  <c r="EL45"/>
  <c r="EL46" s="1"/>
  <c r="EM45"/>
  <c r="EM46" s="1"/>
  <c r="EN45"/>
  <c r="EN46" s="1"/>
  <c r="EO45"/>
  <c r="EO46" s="1"/>
  <c r="EP45"/>
  <c r="EP46" s="1"/>
  <c r="EQ45"/>
  <c r="EQ46" s="1"/>
  <c r="ER45"/>
  <c r="ER46" s="1"/>
  <c r="ES45"/>
  <c r="ES46" s="1"/>
  <c r="ET45"/>
  <c r="ET46" s="1"/>
  <c r="EU45"/>
  <c r="EU46" s="1"/>
  <c r="EV45"/>
  <c r="EV46" s="1"/>
  <c r="EW45"/>
  <c r="EW46" s="1"/>
  <c r="EX45"/>
  <c r="EX46" s="1"/>
  <c r="EY45"/>
  <c r="EY46" s="1"/>
  <c r="EZ45"/>
  <c r="EZ46" s="1"/>
  <c r="FA45"/>
  <c r="FA46" s="1"/>
  <c r="FB45"/>
  <c r="FB46" s="1"/>
  <c r="FC45"/>
  <c r="FC46" s="1"/>
  <c r="FD45"/>
  <c r="FD46" s="1"/>
  <c r="FE45"/>
  <c r="FE46" s="1"/>
  <c r="FF45"/>
  <c r="FF46" s="1"/>
  <c r="FG45"/>
  <c r="FG46" s="1"/>
  <c r="FH45"/>
  <c r="FH46" s="1"/>
  <c r="FI45"/>
  <c r="FI46" s="1"/>
  <c r="FJ45"/>
  <c r="FJ46" s="1"/>
  <c r="FK45"/>
  <c r="FK46" s="1"/>
  <c r="FL45"/>
  <c r="FL46" s="1"/>
  <c r="FM45"/>
  <c r="FM46" s="1"/>
  <c r="A8" i="18"/>
  <c r="A5"/>
  <c r="A8" i="8"/>
  <c r="DT20" i="1"/>
  <c r="DP20"/>
  <c r="F84" i="29"/>
  <c r="G84" s="1"/>
  <c r="BT140" i="1"/>
  <c r="F82" i="29"/>
  <c r="G82" s="1"/>
  <c r="BQ61" i="1"/>
  <c r="BQ62" s="1"/>
  <c r="BQ70" s="1"/>
  <c r="BO19"/>
  <c r="BO20" s="1"/>
  <c r="BM19"/>
  <c r="BM20" s="1"/>
  <c r="BK19"/>
  <c r="BK20" s="1"/>
  <c r="BG19"/>
  <c r="BG20" s="1"/>
  <c r="BE19"/>
  <c r="BE20" s="1"/>
  <c r="AY103"/>
  <c r="AY104" s="1"/>
  <c r="AY105" s="1"/>
  <c r="AY140" s="1"/>
  <c r="AX60"/>
  <c r="AX61" s="1"/>
  <c r="AW103"/>
  <c r="AW104" s="1"/>
  <c r="AW105" s="1"/>
  <c r="AW140" s="1"/>
  <c r="AV60"/>
  <c r="AV61" s="1"/>
  <c r="AV62" s="1"/>
  <c r="F24" i="29"/>
  <c r="G24" s="1"/>
  <c r="F36"/>
  <c r="G36" s="1"/>
  <c r="F40"/>
  <c r="G40" s="1"/>
  <c r="F44"/>
  <c r="G44" s="1"/>
  <c r="F49"/>
  <c r="G49" s="1"/>
  <c r="F53"/>
  <c r="G53" s="1"/>
  <c r="F57"/>
  <c r="G57" s="1"/>
  <c r="AW122" i="1"/>
  <c r="F61" i="29" s="1"/>
  <c r="G61" s="1"/>
  <c r="F30"/>
  <c r="G30" s="1"/>
  <c r="F34"/>
  <c r="G34" s="1"/>
  <c r="F38"/>
  <c r="G38" s="1"/>
  <c r="F59"/>
  <c r="G59" s="1"/>
  <c r="AY122" i="1"/>
  <c r="F63" i="29" s="1"/>
  <c r="G63" s="1"/>
  <c r="BC122" i="1"/>
  <c r="F67" i="29" s="1"/>
  <c r="G67" s="1"/>
  <c r="F85"/>
  <c r="G85" s="1"/>
  <c r="F101"/>
  <c r="G101" s="1"/>
  <c r="F105"/>
  <c r="G105" s="1"/>
  <c r="F117"/>
  <c r="G117" s="1"/>
  <c r="F121"/>
  <c r="G121" s="1"/>
  <c r="BI122" i="1"/>
  <c r="F73" i="29" s="1"/>
  <c r="G73" s="1"/>
  <c r="BK122" i="1"/>
  <c r="F75" i="29" s="1"/>
  <c r="G75" s="1"/>
  <c r="F83"/>
  <c r="G83" s="1"/>
  <c r="F99"/>
  <c r="G99" s="1"/>
  <c r="F111"/>
  <c r="G111" s="1"/>
  <c r="F115"/>
  <c r="G115" s="1"/>
  <c r="DK122" i="1" l="1"/>
  <c r="F127" i="29" s="1"/>
  <c r="G127" s="1"/>
  <c r="DQ122" i="1"/>
  <c r="F133" i="29" s="1"/>
  <c r="G133" s="1"/>
  <c r="DU122" i="1"/>
  <c r="F137" i="29" s="1"/>
  <c r="G137" s="1"/>
  <c r="EG122" i="1"/>
  <c r="F149" i="29" s="1"/>
  <c r="G149" s="1"/>
  <c r="BA113" i="1"/>
  <c r="BI113"/>
  <c r="BI99" s="1"/>
  <c r="BQ113"/>
  <c r="BQ99" s="1"/>
  <c r="AZ113"/>
  <c r="BH113"/>
  <c r="D72" i="29" s="1"/>
  <c r="E72" s="1"/>
  <c r="BP113" i="1"/>
  <c r="BP99" s="1"/>
  <c r="AY20"/>
  <c r="BO122"/>
  <c r="F79" i="29" s="1"/>
  <c r="G79" s="1"/>
  <c r="DX20" i="1"/>
  <c r="AW20"/>
  <c r="BB113"/>
  <c r="BB99" s="1"/>
  <c r="BJ113"/>
  <c r="BJ99" s="1"/>
  <c r="DN113"/>
  <c r="D130" i="29" s="1"/>
  <c r="E130" s="1"/>
  <c r="DV113" i="1"/>
  <c r="D138" i="29" s="1"/>
  <c r="E138" s="1"/>
  <c r="AY113" i="1"/>
  <c r="AY99" s="1"/>
  <c r="BG113"/>
  <c r="BO113"/>
  <c r="AX113"/>
  <c r="D62" i="29" s="1"/>
  <c r="E62" s="1"/>
  <c r="BF113" i="1"/>
  <c r="D70" i="29" s="1"/>
  <c r="E70" s="1"/>
  <c r="BN113" i="1"/>
  <c r="D78" i="29" s="1"/>
  <c r="E78" s="1"/>
  <c r="DI113" i="1"/>
  <c r="DI99" s="1"/>
  <c r="DQ113"/>
  <c r="DQ99" s="1"/>
  <c r="DY113"/>
  <c r="DY99" s="1"/>
  <c r="EG113"/>
  <c r="EG99" s="1"/>
  <c r="EO113"/>
  <c r="EO99" s="1"/>
  <c r="EW113"/>
  <c r="EW99" s="1"/>
  <c r="BM122"/>
  <c r="F77" i="29" s="1"/>
  <c r="G77" s="1"/>
  <c r="EZ122" i="1"/>
  <c r="F168" i="29" s="1"/>
  <c r="G168" s="1"/>
  <c r="FJ122" i="1"/>
  <c r="F178" i="29" s="1"/>
  <c r="G178" s="1"/>
  <c r="BG122" i="1"/>
  <c r="F71" i="29" s="1"/>
  <c r="G71" s="1"/>
  <c r="BA122" i="1"/>
  <c r="F65" i="29" s="1"/>
  <c r="G65" s="1"/>
  <c r="BE122" i="1"/>
  <c r="F69" i="29" s="1"/>
  <c r="G69" s="1"/>
  <c r="DJ20" i="1"/>
  <c r="DR20"/>
  <c r="DV20"/>
  <c r="DT113"/>
  <c r="DT99" s="1"/>
  <c r="DX113"/>
  <c r="DX99" s="1"/>
  <c r="D61" i="29"/>
  <c r="E61" s="1"/>
  <c r="AW99" i="1"/>
  <c r="D65" i="29"/>
  <c r="E65" s="1"/>
  <c r="BA99" i="1"/>
  <c r="D67" i="29"/>
  <c r="E67" s="1"/>
  <c r="BC99" i="1"/>
  <c r="D69" i="29"/>
  <c r="E69" s="1"/>
  <c r="BE99" i="1"/>
  <c r="D71" i="29"/>
  <c r="E71" s="1"/>
  <c r="BG99" i="1"/>
  <c r="D73" i="29"/>
  <c r="E73" s="1"/>
  <c r="D75"/>
  <c r="E75" s="1"/>
  <c r="BK99" i="1"/>
  <c r="D77" i="29"/>
  <c r="E77" s="1"/>
  <c r="BM99" i="1"/>
  <c r="D79" i="29"/>
  <c r="E79" s="1"/>
  <c r="BO99" i="1"/>
  <c r="D81" i="29"/>
  <c r="E81" s="1"/>
  <c r="D127"/>
  <c r="E127" s="1"/>
  <c r="DK99" i="1"/>
  <c r="D129" i="29"/>
  <c r="E129" s="1"/>
  <c r="DM99" i="1"/>
  <c r="D131" i="29"/>
  <c r="E131" s="1"/>
  <c r="DO99" i="1"/>
  <c r="D135" i="29"/>
  <c r="E135" s="1"/>
  <c r="DS99" i="1"/>
  <c r="D137" i="29"/>
  <c r="E137" s="1"/>
  <c r="DU99" i="1"/>
  <c r="D139" i="29"/>
  <c r="E139" s="1"/>
  <c r="DW99" i="1"/>
  <c r="D143" i="29"/>
  <c r="E143" s="1"/>
  <c r="EA99" i="1"/>
  <c r="D145" i="29"/>
  <c r="EC99" i="1"/>
  <c r="D147" i="29"/>
  <c r="EE99" i="1"/>
  <c r="D149" i="29"/>
  <c r="E149" s="1"/>
  <c r="D151"/>
  <c r="E151" s="1"/>
  <c r="EI99" i="1"/>
  <c r="D153" i="29"/>
  <c r="E153" s="1"/>
  <c r="EK99" i="1"/>
  <c r="D155" i="29"/>
  <c r="E155" s="1"/>
  <c r="EM99" i="1"/>
  <c r="D157" i="29"/>
  <c r="E157" s="1"/>
  <c r="D159"/>
  <c r="E159" s="1"/>
  <c r="EQ99" i="1"/>
  <c r="D161" i="29"/>
  <c r="ES99" i="1"/>
  <c r="D163" i="29"/>
  <c r="EU99" i="1"/>
  <c r="D165" i="29"/>
  <c r="E165" s="1"/>
  <c r="D167"/>
  <c r="E167" s="1"/>
  <c r="EY99" i="1"/>
  <c r="D169" i="29"/>
  <c r="E169" s="1"/>
  <c r="FA99" i="1"/>
  <c r="D171" i="29"/>
  <c r="E171" s="1"/>
  <c r="FC99" i="1"/>
  <c r="D175" i="29"/>
  <c r="E175" s="1"/>
  <c r="FG99" i="1"/>
  <c r="D179" i="29"/>
  <c r="E179" s="1"/>
  <c r="FK99" i="1"/>
  <c r="D60" i="29"/>
  <c r="E60" s="1"/>
  <c r="AV99" i="1"/>
  <c r="AX99"/>
  <c r="D64" i="29"/>
  <c r="E64" s="1"/>
  <c r="AZ99" i="1"/>
  <c r="D68" i="29"/>
  <c r="E68" s="1"/>
  <c r="BD99" i="1"/>
  <c r="D76" i="29"/>
  <c r="BL99" i="1"/>
  <c r="D126" i="29"/>
  <c r="E126" s="1"/>
  <c r="DJ99" i="1"/>
  <c r="D128" i="29"/>
  <c r="E128" s="1"/>
  <c r="DL99" i="1"/>
  <c r="D132" i="29"/>
  <c r="E132" s="1"/>
  <c r="DP99" i="1"/>
  <c r="D134" i="29"/>
  <c r="E134" s="1"/>
  <c r="DR99" i="1"/>
  <c r="D142" i="29"/>
  <c r="E142" s="1"/>
  <c r="DZ99" i="1"/>
  <c r="FE113"/>
  <c r="FI113"/>
  <c r="FM113"/>
  <c r="EB113"/>
  <c r="ED113"/>
  <c r="EF113"/>
  <c r="EH113"/>
  <c r="EJ113"/>
  <c r="FF122"/>
  <c r="F174" i="29" s="1"/>
  <c r="G174" s="1"/>
  <c r="FF102" i="1"/>
  <c r="FD122"/>
  <c r="F172" i="29" s="1"/>
  <c r="G172" s="1"/>
  <c r="FD102" i="1"/>
  <c r="ET122"/>
  <c r="F162" i="29" s="1"/>
  <c r="G162" s="1"/>
  <c r="ET102" i="1"/>
  <c r="EP122"/>
  <c r="F158" i="29" s="1"/>
  <c r="G158" s="1"/>
  <c r="EP102" i="1"/>
  <c r="EN122"/>
  <c r="F156" i="29" s="1"/>
  <c r="G156" s="1"/>
  <c r="EN102" i="1"/>
  <c r="EL122"/>
  <c r="F154" i="29" s="1"/>
  <c r="G154" s="1"/>
  <c r="EL102" i="1"/>
  <c r="EE122"/>
  <c r="F147" i="29" s="1"/>
  <c r="G147" s="1"/>
  <c r="EE102" i="1"/>
  <c r="BC46"/>
  <c r="BO46"/>
  <c r="EL113"/>
  <c r="EN113"/>
  <c r="EP113"/>
  <c r="ER113"/>
  <c r="ET113"/>
  <c r="EV113"/>
  <c r="EX113"/>
  <c r="EZ113"/>
  <c r="FB113"/>
  <c r="FD113"/>
  <c r="FF113"/>
  <c r="FH113"/>
  <c r="FJ113"/>
  <c r="FL113"/>
  <c r="G47" i="29"/>
  <c r="BZ134" i="1"/>
  <c r="BX134"/>
  <c r="BV134"/>
  <c r="BT134"/>
  <c r="BR134"/>
  <c r="BP134"/>
  <c r="CA134"/>
  <c r="BY134"/>
  <c r="BW134"/>
  <c r="BU134"/>
  <c r="BS134"/>
  <c r="BQ134"/>
  <c r="BB48"/>
  <c r="BZ135"/>
  <c r="BX135"/>
  <c r="BV135"/>
  <c r="BT135"/>
  <c r="BR135"/>
  <c r="BP135"/>
  <c r="BN135"/>
  <c r="BL135"/>
  <c r="BJ135"/>
  <c r="BH135"/>
  <c r="BF135"/>
  <c r="BD135"/>
  <c r="BQ48"/>
  <c r="BP48"/>
  <c r="CA135"/>
  <c r="BY135"/>
  <c r="BW135"/>
  <c r="BU135"/>
  <c r="BS135"/>
  <c r="BQ135"/>
  <c r="BO135"/>
  <c r="BM135"/>
  <c r="BK135"/>
  <c r="BI135"/>
  <c r="BG135"/>
  <c r="BE135"/>
  <c r="BN48"/>
  <c r="BM48"/>
  <c r="BL48"/>
  <c r="BK48"/>
  <c r="BJ48"/>
  <c r="BI48"/>
  <c r="BH48"/>
  <c r="BG48"/>
  <c r="BF48"/>
  <c r="BE48"/>
  <c r="BD48"/>
  <c r="BC48"/>
  <c r="BA48"/>
  <c r="AZ48"/>
  <c r="AY48"/>
  <c r="AX48"/>
  <c r="AW48"/>
  <c r="AV48"/>
  <c r="BZ145"/>
  <c r="BX145"/>
  <c r="BV145"/>
  <c r="BT145"/>
  <c r="BR145"/>
  <c r="BP145"/>
  <c r="BN145"/>
  <c r="BL145"/>
  <c r="BJ145"/>
  <c r="BH145"/>
  <c r="BF145"/>
  <c r="BD145"/>
  <c r="BA145"/>
  <c r="AW145"/>
  <c r="CA145"/>
  <c r="BY145"/>
  <c r="BW145"/>
  <c r="BU145"/>
  <c r="BS145"/>
  <c r="BQ145"/>
  <c r="BO145"/>
  <c r="BM145"/>
  <c r="BK145"/>
  <c r="BI145"/>
  <c r="BG145"/>
  <c r="BE145"/>
  <c r="BC145"/>
  <c r="AY145"/>
  <c r="CA136"/>
  <c r="BY136"/>
  <c r="BW136"/>
  <c r="BU136"/>
  <c r="BS136"/>
  <c r="BQ136"/>
  <c r="BZ136"/>
  <c r="BX136"/>
  <c r="BV136"/>
  <c r="BT136"/>
  <c r="BR136"/>
  <c r="BP136"/>
  <c r="BU147"/>
  <c r="BS147"/>
  <c r="BO147"/>
  <c r="BM147"/>
  <c r="BK147"/>
  <c r="BI147"/>
  <c r="BG147"/>
  <c r="BE147"/>
  <c r="CA148"/>
  <c r="BY148"/>
  <c r="BW148"/>
  <c r="BS148"/>
  <c r="BQ148"/>
  <c r="BU140"/>
  <c r="BB103"/>
  <c r="BB102"/>
  <c r="BT147"/>
  <c r="BR147"/>
  <c r="BZ148"/>
  <c r="BX148"/>
  <c r="BV148"/>
  <c r="BT148"/>
  <c r="BR148"/>
  <c r="BP148"/>
  <c r="BC147"/>
  <c r="BA147"/>
  <c r="AY147"/>
  <c r="AW147"/>
  <c r="AU147"/>
  <c r="M138"/>
  <c r="S138"/>
  <c r="AO147"/>
  <c r="BB148"/>
  <c r="I138"/>
  <c r="K138"/>
  <c r="BB145"/>
  <c r="AZ145"/>
  <c r="AX145"/>
  <c r="AV145"/>
  <c r="X138"/>
  <c r="AB138"/>
  <c r="AF138"/>
  <c r="AO138"/>
  <c r="AI138"/>
  <c r="AQ138"/>
  <c r="AQ141"/>
  <c r="W138"/>
  <c r="AK138"/>
  <c r="AS138"/>
  <c r="AU138"/>
  <c r="BB134"/>
  <c r="BB135"/>
  <c r="AZ135"/>
  <c r="AX135"/>
  <c r="AV135"/>
  <c r="BA135"/>
  <c r="AY135"/>
  <c r="AW135"/>
  <c r="L138"/>
  <c r="R138"/>
  <c r="DI70"/>
  <c r="N138"/>
  <c r="T138"/>
  <c r="U142"/>
  <c r="AX136"/>
  <c r="AV136"/>
  <c r="G55" i="29"/>
  <c r="AF142" i="1"/>
  <c r="AE142"/>
  <c r="AG142"/>
  <c r="AC142"/>
  <c r="V142"/>
  <c r="J142"/>
  <c r="AO142"/>
  <c r="AQ142"/>
  <c r="AS142"/>
  <c r="AT142"/>
  <c r="AU142"/>
  <c r="T142"/>
  <c r="AH142"/>
  <c r="AL142"/>
  <c r="L142"/>
  <c r="W142"/>
  <c r="R142"/>
  <c r="X142"/>
  <c r="AP142"/>
  <c r="AR142"/>
  <c r="N141"/>
  <c r="AB141"/>
  <c r="I140"/>
  <c r="U140"/>
  <c r="K140"/>
  <c r="AF147"/>
  <c r="AB147"/>
  <c r="S141"/>
  <c r="S140"/>
  <c r="M141"/>
  <c r="M140"/>
  <c r="AS147"/>
  <c r="AK147"/>
  <c r="O142"/>
  <c r="Y142"/>
  <c r="AK142"/>
  <c r="AB142"/>
  <c r="AJ142"/>
  <c r="H142"/>
  <c r="P142"/>
  <c r="AN142"/>
  <c r="AM140"/>
  <c r="Q142"/>
  <c r="AA142"/>
  <c r="AI142"/>
  <c r="AI141"/>
  <c r="AM142"/>
  <c r="Z142"/>
  <c r="AD142"/>
  <c r="N142"/>
  <c r="AV70"/>
  <c r="BP70"/>
  <c r="EF91"/>
  <c r="EF92" s="1"/>
  <c r="EF93" s="1"/>
  <c r="FM60"/>
  <c r="FM61" s="1"/>
  <c r="FM62" s="1"/>
  <c r="EO28"/>
  <c r="EO29" s="1"/>
  <c r="EO30" s="1"/>
  <c r="FF91"/>
  <c r="FF92" s="1"/>
  <c r="FF93" s="1"/>
  <c r="ES28"/>
  <c r="ES29" s="1"/>
  <c r="ES30" s="1"/>
  <c r="EQ60"/>
  <c r="EQ61" s="1"/>
  <c r="EQ62" s="1"/>
  <c r="EQ70" s="1"/>
  <c r="DZ28"/>
  <c r="DZ29" s="1"/>
  <c r="DZ30" s="1"/>
  <c r="DW60"/>
  <c r="DW61" s="1"/>
  <c r="DW62" s="1"/>
  <c r="DW70" s="1"/>
  <c r="F92" i="29"/>
  <c r="G92" s="1"/>
  <c r="FI60" i="1"/>
  <c r="FI61" s="1"/>
  <c r="FI62" s="1"/>
  <c r="FI70" s="1"/>
  <c r="EY60"/>
  <c r="EY61" s="1"/>
  <c r="EY62" s="1"/>
  <c r="EY70" s="1"/>
  <c r="EU60"/>
  <c r="EU61" s="1"/>
  <c r="EU62" s="1"/>
  <c r="EU70" s="1"/>
  <c r="DO60"/>
  <c r="DO61" s="1"/>
  <c r="DO62" s="1"/>
  <c r="DO70" s="1"/>
  <c r="FG28"/>
  <c r="FG29" s="1"/>
  <c r="FG30" s="1"/>
  <c r="FD28"/>
  <c r="FD29" s="1"/>
  <c r="FD30" s="1"/>
  <c r="FL91"/>
  <c r="FL92" s="1"/>
  <c r="FL93" s="1"/>
  <c r="EC91"/>
  <c r="EC92" s="1"/>
  <c r="EC93" s="1"/>
  <c r="F28" i="29"/>
  <c r="G28" s="1"/>
  <c r="FH28" i="1"/>
  <c r="FH29" s="1"/>
  <c r="FH30" s="1"/>
  <c r="EX91"/>
  <c r="EX92" s="1"/>
  <c r="EX93" s="1"/>
  <c r="EW28"/>
  <c r="EW29" s="1"/>
  <c r="EW30" s="1"/>
  <c r="EL28"/>
  <c r="EL29" s="1"/>
  <c r="EL30" s="1"/>
  <c r="EG60"/>
  <c r="EG61" s="1"/>
  <c r="EG62" s="1"/>
  <c r="EG70" s="1"/>
  <c r="EE60"/>
  <c r="EE61" s="1"/>
  <c r="EE62" s="1"/>
  <c r="EE70" s="1"/>
  <c r="EA60"/>
  <c r="EA61" s="1"/>
  <c r="EA62" s="1"/>
  <c r="EA70" s="1"/>
  <c r="DY28"/>
  <c r="DY29" s="1"/>
  <c r="DY30" s="1"/>
  <c r="DW28"/>
  <c r="DW29" s="1"/>
  <c r="DW30" s="1"/>
  <c r="DR28"/>
  <c r="DR29" s="1"/>
  <c r="DR30" s="1"/>
  <c r="DP60"/>
  <c r="DP61" s="1"/>
  <c r="DP62" s="1"/>
  <c r="DP70" s="1"/>
  <c r="DM60"/>
  <c r="DK60"/>
  <c r="DJ60"/>
  <c r="DJ61" s="1"/>
  <c r="DJ62" s="1"/>
  <c r="DJ70" s="1"/>
  <c r="BL60"/>
  <c r="BH60"/>
  <c r="FK28"/>
  <c r="FK29" s="1"/>
  <c r="FK30" s="1"/>
  <c r="FL28"/>
  <c r="FL29" s="1"/>
  <c r="FL30" s="1"/>
  <c r="FJ28"/>
  <c r="FJ29" s="1"/>
  <c r="FJ30" s="1"/>
  <c r="FC28"/>
  <c r="FC29" s="1"/>
  <c r="FC30" s="1"/>
  <c r="FB28"/>
  <c r="FB29" s="1"/>
  <c r="EY91"/>
  <c r="EY92" s="1"/>
  <c r="EY93" s="1"/>
  <c r="EY28"/>
  <c r="EY29" s="1"/>
  <c r="EY30" s="1"/>
  <c r="EW91"/>
  <c r="EW92" s="1"/>
  <c r="EW93" s="1"/>
  <c r="EU91"/>
  <c r="EU92" s="1"/>
  <c r="ET28"/>
  <c r="ET29" s="1"/>
  <c r="ET30" s="1"/>
  <c r="ES91"/>
  <c r="ES92" s="1"/>
  <c r="ES93" s="1"/>
  <c r="ER91"/>
  <c r="ER92" s="1"/>
  <c r="ER93" s="1"/>
  <c r="ER28"/>
  <c r="ER29" s="1"/>
  <c r="ER30" s="1"/>
  <c r="EP28"/>
  <c r="EP29" s="1"/>
  <c r="EP30" s="1"/>
  <c r="EN91"/>
  <c r="EN92" s="1"/>
  <c r="EN93" s="1"/>
  <c r="EM91"/>
  <c r="EM92" s="1"/>
  <c r="EL91"/>
  <c r="EL92" s="1"/>
  <c r="EL93" s="1"/>
  <c r="EK28"/>
  <c r="EK29" s="1"/>
  <c r="EK30" s="1"/>
  <c r="EJ28"/>
  <c r="EJ29" s="1"/>
  <c r="EJ30" s="1"/>
  <c r="EG28"/>
  <c r="EG29" s="1"/>
  <c r="EG30" s="1"/>
  <c r="EE91"/>
  <c r="EE92" s="1"/>
  <c r="ED28"/>
  <c r="ED29" s="1"/>
  <c r="ED30" s="1"/>
  <c r="EC28"/>
  <c r="EC29" s="1"/>
  <c r="EC30" s="1"/>
  <c r="DU91"/>
  <c r="DU92" s="1"/>
  <c r="DU93" s="1"/>
  <c r="DU28"/>
  <c r="DQ28"/>
  <c r="DQ29" s="1"/>
  <c r="DQ30" s="1"/>
  <c r="DO28"/>
  <c r="DO29" s="1"/>
  <c r="DO30" s="1"/>
  <c r="DN28"/>
  <c r="DN29" s="1"/>
  <c r="DN30" s="1"/>
  <c r="DN31" s="1"/>
  <c r="DI28"/>
  <c r="DI29" s="1"/>
  <c r="DI30" s="1"/>
  <c r="BA91"/>
  <c r="AX91"/>
  <c r="AX137" s="1"/>
  <c r="AW91"/>
  <c r="AW137" s="1"/>
  <c r="AV91"/>
  <c r="BA28"/>
  <c r="BA29" s="1"/>
  <c r="BA30" s="1"/>
  <c r="BA31" s="1"/>
  <c r="AY28"/>
  <c r="AY29" s="1"/>
  <c r="AY30" s="1"/>
  <c r="AY31" s="1"/>
  <c r="AW28"/>
  <c r="AW29" s="1"/>
  <c r="AW30" s="1"/>
  <c r="EG91"/>
  <c r="EG92" s="1"/>
  <c r="EG93" s="1"/>
  <c r="AZ91"/>
  <c r="FG91"/>
  <c r="FG92" s="1"/>
  <c r="FG93" s="1"/>
  <c r="BN91"/>
  <c r="DL91"/>
  <c r="DL92" s="1"/>
  <c r="DL93" s="1"/>
  <c r="BB91"/>
  <c r="F29" i="23"/>
  <c r="F30" s="1"/>
  <c r="F62"/>
  <c r="F61"/>
  <c r="E61"/>
  <c r="E62" s="1"/>
  <c r="E70" s="1"/>
  <c r="G61"/>
  <c r="G62" s="1"/>
  <c r="G70" s="1"/>
  <c r="F92"/>
  <c r="F93" s="1"/>
  <c r="F103"/>
  <c r="F122"/>
  <c r="F102"/>
  <c r="F104" s="1"/>
  <c r="F105" s="1"/>
  <c r="E102"/>
  <c r="E103"/>
  <c r="E122"/>
  <c r="G122"/>
  <c r="F19" i="30" s="1"/>
  <c r="G19" s="1"/>
  <c r="F19" i="23"/>
  <c r="F20" s="1"/>
  <c r="F31" s="1"/>
  <c r="E29"/>
  <c r="E30" s="1"/>
  <c r="G29"/>
  <c r="G30" s="1"/>
  <c r="E92"/>
  <c r="E93"/>
  <c r="G92"/>
  <c r="G93"/>
  <c r="G102"/>
  <c r="G103"/>
  <c r="E20"/>
  <c r="G20"/>
  <c r="F39"/>
  <c r="F69"/>
  <c r="EA28" i="1"/>
  <c r="EA29" s="1"/>
  <c r="EA30" s="1"/>
  <c r="DX28"/>
  <c r="DX29" s="1"/>
  <c r="DX30" s="1"/>
  <c r="DX31" s="1"/>
  <c r="DP28"/>
  <c r="DP29" s="1"/>
  <c r="DP30" s="1"/>
  <c r="DP31" s="1"/>
  <c r="DL28"/>
  <c r="DL29" s="1"/>
  <c r="DL30" s="1"/>
  <c r="DL31" s="1"/>
  <c r="DJ28"/>
  <c r="DJ29" s="1"/>
  <c r="DJ30" s="1"/>
  <c r="DJ31" s="1"/>
  <c r="BB28"/>
  <c r="BB29" s="1"/>
  <c r="BH28"/>
  <c r="AZ28"/>
  <c r="AZ29" s="1"/>
  <c r="AZ30" s="1"/>
  <c r="AX28"/>
  <c r="AX29" s="1"/>
  <c r="AX30" s="1"/>
  <c r="AV28"/>
  <c r="AV29" s="1"/>
  <c r="AV30" s="1"/>
  <c r="AV31" s="1"/>
  <c r="FI28"/>
  <c r="FI29" s="1"/>
  <c r="FI30" s="1"/>
  <c r="FA28"/>
  <c r="FA29" s="1"/>
  <c r="FA30" s="1"/>
  <c r="EZ28"/>
  <c r="EZ29" s="1"/>
  <c r="EZ30" s="1"/>
  <c r="EQ28"/>
  <c r="EQ29" s="1"/>
  <c r="EQ30" s="1"/>
  <c r="EI28"/>
  <c r="EI29" s="1"/>
  <c r="EI30" s="1"/>
  <c r="EH28"/>
  <c r="EH29" s="1"/>
  <c r="EH30" s="1"/>
  <c r="EB28"/>
  <c r="EB29" s="1"/>
  <c r="EB30" s="1"/>
  <c r="DS28"/>
  <c r="DS29" s="1"/>
  <c r="DS30" s="1"/>
  <c r="DS31" s="1"/>
  <c r="D19" i="29"/>
  <c r="E19" s="1"/>
  <c r="D18"/>
  <c r="E18" s="1"/>
  <c r="D17" i="30"/>
  <c r="E17" s="1"/>
  <c r="D19"/>
  <c r="E19" s="1"/>
  <c r="D18"/>
  <c r="E18" s="1"/>
  <c r="FN145" i="23"/>
  <c r="F25" i="18" s="1"/>
  <c r="G25" s="1"/>
  <c r="FN135" i="23"/>
  <c r="G15" i="18" s="1"/>
  <c r="EX60" i="1"/>
  <c r="EX61" s="1"/>
  <c r="EX62" s="1"/>
  <c r="EX70" s="1"/>
  <c r="FM91"/>
  <c r="FM92" s="1"/>
  <c r="FM93" s="1"/>
  <c r="FK91"/>
  <c r="FK92" s="1"/>
  <c r="FK93" s="1"/>
  <c r="FJ91"/>
  <c r="FJ92" s="1"/>
  <c r="FJ93" s="1"/>
  <c r="FE91"/>
  <c r="FE92" s="1"/>
  <c r="FE93" s="1"/>
  <c r="FD91"/>
  <c r="FD92" s="1"/>
  <c r="FD93" s="1"/>
  <c r="DY91"/>
  <c r="DY92" s="1"/>
  <c r="DY93" s="1"/>
  <c r="EV91"/>
  <c r="EV92" s="1"/>
  <c r="EV93" s="1"/>
  <c r="ET91"/>
  <c r="ET92" s="1"/>
  <c r="ET93" s="1"/>
  <c r="EO91"/>
  <c r="EO92" s="1"/>
  <c r="EO93" s="1"/>
  <c r="ED91"/>
  <c r="ED92" s="1"/>
  <c r="ED93" s="1"/>
  <c r="EB91"/>
  <c r="EB92" s="1"/>
  <c r="EB93" s="1"/>
  <c r="DS91"/>
  <c r="DS92" s="1"/>
  <c r="DS93" s="1"/>
  <c r="DR91"/>
  <c r="DR92" s="1"/>
  <c r="DR93" s="1"/>
  <c r="DQ91"/>
  <c r="DQ92" s="1"/>
  <c r="DQ93" s="1"/>
  <c r="DN91"/>
  <c r="DN92" s="1"/>
  <c r="DN93" s="1"/>
  <c r="BL91"/>
  <c r="BJ91"/>
  <c r="BH91"/>
  <c r="AY91"/>
  <c r="AY137" s="1"/>
  <c r="FC91"/>
  <c r="FC92" s="1"/>
  <c r="FC93" s="1"/>
  <c r="FB91"/>
  <c r="FB92" s="1"/>
  <c r="FB93" s="1"/>
  <c r="EK91"/>
  <c r="EK92" s="1"/>
  <c r="EK93" s="1"/>
  <c r="EJ91"/>
  <c r="EJ92" s="1"/>
  <c r="EJ93" s="1"/>
  <c r="DX91"/>
  <c r="DX92" s="1"/>
  <c r="DX93" s="1"/>
  <c r="DW91"/>
  <c r="DW92" s="1"/>
  <c r="DW93" s="1"/>
  <c r="FA60"/>
  <c r="FA61" s="1"/>
  <c r="FA62" s="1"/>
  <c r="FA70" s="1"/>
  <c r="EV60"/>
  <c r="EV61" s="1"/>
  <c r="EV62" s="1"/>
  <c r="EV70" s="1"/>
  <c r="EI60"/>
  <c r="EI61" s="1"/>
  <c r="EI62" s="1"/>
  <c r="EI70" s="1"/>
  <c r="FF60"/>
  <c r="FF61" s="1"/>
  <c r="FF62" s="1"/>
  <c r="FF70" s="1"/>
  <c r="FE60"/>
  <c r="FE61" s="1"/>
  <c r="FE62" s="1"/>
  <c r="FE70" s="1"/>
  <c r="EN60"/>
  <c r="EN61" s="1"/>
  <c r="EN62" s="1"/>
  <c r="EN70" s="1"/>
  <c r="EM60"/>
  <c r="EM61" s="1"/>
  <c r="EM62" s="1"/>
  <c r="EM70" s="1"/>
  <c r="EF60"/>
  <c r="EF61" s="1"/>
  <c r="EF62" s="1"/>
  <c r="EF70" s="1"/>
  <c r="FG60"/>
  <c r="FG61" s="1"/>
  <c r="FG62" s="1"/>
  <c r="FG70" s="1"/>
  <c r="EO60"/>
  <c r="EO61" s="1"/>
  <c r="EO62" s="1"/>
  <c r="EO70" s="1"/>
  <c r="DY60"/>
  <c r="DY61" s="1"/>
  <c r="DY62" s="1"/>
  <c r="BN60"/>
  <c r="BJ60"/>
  <c r="FK60"/>
  <c r="FK61" s="1"/>
  <c r="FK62" s="1"/>
  <c r="FK70" s="1"/>
  <c r="FI91"/>
  <c r="FI92" s="1"/>
  <c r="FI93" s="1"/>
  <c r="FH91"/>
  <c r="FH92" s="1"/>
  <c r="FH93" s="1"/>
  <c r="FF28"/>
  <c r="FF29" s="1"/>
  <c r="FE28"/>
  <c r="FE29" s="1"/>
  <c r="FE30" s="1"/>
  <c r="FB60"/>
  <c r="FB61" s="1"/>
  <c r="FB62" s="1"/>
  <c r="FB70" s="1"/>
  <c r="ES60"/>
  <c r="ES61" s="1"/>
  <c r="ES62" s="1"/>
  <c r="ES70" s="1"/>
  <c r="EQ91"/>
  <c r="EQ92" s="1"/>
  <c r="EP91"/>
  <c r="EP92" s="1"/>
  <c r="EP93" s="1"/>
  <c r="EN28"/>
  <c r="EN29" s="1"/>
  <c r="EN30" s="1"/>
  <c r="EM28"/>
  <c r="EM29" s="1"/>
  <c r="EM30" s="1"/>
  <c r="EJ60"/>
  <c r="EJ61" s="1"/>
  <c r="EJ62" s="1"/>
  <c r="EJ70" s="1"/>
  <c r="EC60"/>
  <c r="EC61" s="1"/>
  <c r="EC62" s="1"/>
  <c r="EA91"/>
  <c r="EA92" s="1"/>
  <c r="DZ91"/>
  <c r="DZ92" s="1"/>
  <c r="DZ93" s="1"/>
  <c r="DS60"/>
  <c r="DR60"/>
  <c r="DR61" s="1"/>
  <c r="DR62" s="1"/>
  <c r="DR70" s="1"/>
  <c r="DP91"/>
  <c r="DP92" s="1"/>
  <c r="DP93" s="1"/>
  <c r="DO91"/>
  <c r="DO92" s="1"/>
  <c r="DO93" s="1"/>
  <c r="DJ91"/>
  <c r="DJ92" s="1"/>
  <c r="DJ93" s="1"/>
  <c r="DI91"/>
  <c r="DI92" s="1"/>
  <c r="DI93" s="1"/>
  <c r="BD91"/>
  <c r="BD60"/>
  <c r="AW60"/>
  <c r="BP28"/>
  <c r="BL28"/>
  <c r="BG28"/>
  <c r="BC28"/>
  <c r="BC29" s="1"/>
  <c r="BC30" s="1"/>
  <c r="BC31" s="1"/>
  <c r="FM28"/>
  <c r="FM29" s="1"/>
  <c r="FM30" s="1"/>
  <c r="FJ60"/>
  <c r="FJ61" s="1"/>
  <c r="FJ62" s="1"/>
  <c r="FJ70" s="1"/>
  <c r="FC60"/>
  <c r="FC61" s="1"/>
  <c r="FC62" s="1"/>
  <c r="FC70" s="1"/>
  <c r="FA91"/>
  <c r="FA92" s="1"/>
  <c r="FA93" s="1"/>
  <c r="EZ91"/>
  <c r="EZ92" s="1"/>
  <c r="EZ93" s="1"/>
  <c r="EX28"/>
  <c r="EX29" s="1"/>
  <c r="EV28"/>
  <c r="EV29" s="1"/>
  <c r="EV30" s="1"/>
  <c r="EU28"/>
  <c r="EU29" s="1"/>
  <c r="EU30" s="1"/>
  <c r="ER60"/>
  <c r="ER61" s="1"/>
  <c r="ER62" s="1"/>
  <c r="ER70" s="1"/>
  <c r="EK60"/>
  <c r="EK61" s="1"/>
  <c r="EK62" s="1"/>
  <c r="EK70" s="1"/>
  <c r="EI91"/>
  <c r="EI92" s="1"/>
  <c r="EH91"/>
  <c r="EH92" s="1"/>
  <c r="EH93" s="1"/>
  <c r="EF28"/>
  <c r="EF29" s="1"/>
  <c r="EF30" s="1"/>
  <c r="EE28"/>
  <c r="EE29" s="1"/>
  <c r="EE30" s="1"/>
  <c r="EB60"/>
  <c r="EB61" s="1"/>
  <c r="EB62" s="1"/>
  <c r="EB70" s="1"/>
  <c r="DX60"/>
  <c r="DX61" s="1"/>
  <c r="DX62" s="1"/>
  <c r="DX70" s="1"/>
  <c r="DU60"/>
  <c r="DQ60"/>
  <c r="DQ61" s="1"/>
  <c r="DQ62" s="1"/>
  <c r="DQ70" s="1"/>
  <c r="BB60"/>
  <c r="BF91"/>
  <c r="BF60"/>
  <c r="BN28"/>
  <c r="BJ28"/>
  <c r="BE28"/>
  <c r="E87" i="29"/>
  <c r="E89"/>
  <c r="E95"/>
  <c r="E97"/>
  <c r="E103"/>
  <c r="E111"/>
  <c r="E119"/>
  <c r="E121"/>
  <c r="E76"/>
  <c r="E84"/>
  <c r="E86"/>
  <c r="E92"/>
  <c r="E94"/>
  <c r="E100"/>
  <c r="E102"/>
  <c r="E108"/>
  <c r="E116"/>
  <c r="E124"/>
  <c r="FL60" i="1"/>
  <c r="FL61" s="1"/>
  <c r="FL62" s="1"/>
  <c r="FL70" s="1"/>
  <c r="FH60"/>
  <c r="FH61" s="1"/>
  <c r="FH62" s="1"/>
  <c r="FH70" s="1"/>
  <c r="FD60"/>
  <c r="FD61" s="1"/>
  <c r="FD62" s="1"/>
  <c r="FD70" s="1"/>
  <c r="EZ60"/>
  <c r="EZ61" s="1"/>
  <c r="EZ62" s="1"/>
  <c r="EZ70" s="1"/>
  <c r="EW60"/>
  <c r="EW61" s="1"/>
  <c r="EW62" s="1"/>
  <c r="EW70" s="1"/>
  <c r="ET60"/>
  <c r="ET61" s="1"/>
  <c r="ET62" s="1"/>
  <c r="ET70" s="1"/>
  <c r="EP60"/>
  <c r="EP61" s="1"/>
  <c r="EP62" s="1"/>
  <c r="EP70" s="1"/>
  <c r="EL60"/>
  <c r="EL61" s="1"/>
  <c r="EL62" s="1"/>
  <c r="EL70" s="1"/>
  <c r="EH60"/>
  <c r="EH61" s="1"/>
  <c r="EH62" s="1"/>
  <c r="EH70" s="1"/>
  <c r="ED60"/>
  <c r="ED61" s="1"/>
  <c r="ED62" s="1"/>
  <c r="ED70" s="1"/>
  <c r="DZ60"/>
  <c r="DZ61" s="1"/>
  <c r="DZ62" s="1"/>
  <c r="DZ70" s="1"/>
  <c r="DV91"/>
  <c r="DV92" s="1"/>
  <c r="DV93" s="1"/>
  <c r="DV28"/>
  <c r="DV29" s="1"/>
  <c r="DV30" s="1"/>
  <c r="DT91"/>
  <c r="DT92" s="1"/>
  <c r="DT93" s="1"/>
  <c r="DT28"/>
  <c r="DT29" s="1"/>
  <c r="DT30" s="1"/>
  <c r="DT31" s="1"/>
  <c r="DM91"/>
  <c r="DM92" s="1"/>
  <c r="DM93" s="1"/>
  <c r="DM28"/>
  <c r="DM29" s="1"/>
  <c r="DM30" s="1"/>
  <c r="DM31" s="1"/>
  <c r="DK91"/>
  <c r="DK92" s="1"/>
  <c r="DK93" s="1"/>
  <c r="DK28"/>
  <c r="DK29" s="1"/>
  <c r="DK30" s="1"/>
  <c r="DK31" s="1"/>
  <c r="CA137"/>
  <c r="BZ137"/>
  <c r="BY137"/>
  <c r="BX137"/>
  <c r="BW137"/>
  <c r="BV137"/>
  <c r="BU137"/>
  <c r="BT137"/>
  <c r="BS137"/>
  <c r="BR137"/>
  <c r="BQ91"/>
  <c r="BQ137" s="1"/>
  <c r="BP91"/>
  <c r="BP137" s="1"/>
  <c r="BO91"/>
  <c r="BM91"/>
  <c r="BK91"/>
  <c r="BI91"/>
  <c r="BG91"/>
  <c r="BE91"/>
  <c r="BC91"/>
  <c r="BQ28"/>
  <c r="BO28"/>
  <c r="BM28"/>
  <c r="BK28"/>
  <c r="BI28"/>
  <c r="BF28"/>
  <c r="BD28"/>
  <c r="J60" i="23"/>
  <c r="N60"/>
  <c r="R60"/>
  <c r="V60"/>
  <c r="Z60"/>
  <c r="AD60"/>
  <c r="AH60"/>
  <c r="AL60"/>
  <c r="AP60"/>
  <c r="AT60"/>
  <c r="AX60"/>
  <c r="BB60"/>
  <c r="BF60"/>
  <c r="BJ60"/>
  <c r="BN60"/>
  <c r="BR60"/>
  <c r="BV60"/>
  <c r="BZ60"/>
  <c r="CD60"/>
  <c r="CH60"/>
  <c r="CL60"/>
  <c r="CP60"/>
  <c r="CT60"/>
  <c r="CX60"/>
  <c r="DB60"/>
  <c r="DF60"/>
  <c r="DJ60"/>
  <c r="DN60"/>
  <c r="DR60"/>
  <c r="DV60"/>
  <c r="DZ60"/>
  <c r="ED60"/>
  <c r="EH60"/>
  <c r="EL60"/>
  <c r="EP60"/>
  <c r="ET60"/>
  <c r="EX60"/>
  <c r="FB60"/>
  <c r="FF60"/>
  <c r="FJ60"/>
  <c r="H19"/>
  <c r="H20" s="1"/>
  <c r="L19"/>
  <c r="L20" s="1"/>
  <c r="P19"/>
  <c r="P20" s="1"/>
  <c r="T19"/>
  <c r="T20" s="1"/>
  <c r="X19"/>
  <c r="X20" s="1"/>
  <c r="AB19"/>
  <c r="AB20" s="1"/>
  <c r="AF19"/>
  <c r="AF20" s="1"/>
  <c r="AJ19"/>
  <c r="AJ20" s="1"/>
  <c r="AN19"/>
  <c r="AN20" s="1"/>
  <c r="AR19"/>
  <c r="AR20" s="1"/>
  <c r="AV19"/>
  <c r="AV20" s="1"/>
  <c r="AZ19"/>
  <c r="AZ20" s="1"/>
  <c r="BD19"/>
  <c r="BD20" s="1"/>
  <c r="BH19"/>
  <c r="BH20" s="1"/>
  <c r="BL19"/>
  <c r="BL20" s="1"/>
  <c r="BP19"/>
  <c r="BP20" s="1"/>
  <c r="BT19"/>
  <c r="BT20" s="1"/>
  <c r="BX19"/>
  <c r="BX20" s="1"/>
  <c r="CB19"/>
  <c r="CB20" s="1"/>
  <c r="CF19"/>
  <c r="CF20" s="1"/>
  <c r="CJ19"/>
  <c r="CJ20" s="1"/>
  <c r="CN19"/>
  <c r="CN20" s="1"/>
  <c r="CR19"/>
  <c r="CR20" s="1"/>
  <c r="CV19"/>
  <c r="CV20" s="1"/>
  <c r="CZ19"/>
  <c r="CZ20" s="1"/>
  <c r="DD19"/>
  <c r="DD20" s="1"/>
  <c r="DH19"/>
  <c r="DH20" s="1"/>
  <c r="DL19"/>
  <c r="DL20" s="1"/>
  <c r="DP19"/>
  <c r="DP20" s="1"/>
  <c r="DT19"/>
  <c r="DT20" s="1"/>
  <c r="DX19"/>
  <c r="DX20" s="1"/>
  <c r="EB19"/>
  <c r="EB20" s="1"/>
  <c r="EF19"/>
  <c r="EF20" s="1"/>
  <c r="EJ19"/>
  <c r="EJ20" s="1"/>
  <c r="EN19"/>
  <c r="EN20" s="1"/>
  <c r="ER19"/>
  <c r="ER20" s="1"/>
  <c r="EV19"/>
  <c r="EV20"/>
  <c r="EZ19"/>
  <c r="EZ20" s="1"/>
  <c r="FD19"/>
  <c r="FD20"/>
  <c r="FH19"/>
  <c r="FH20" s="1"/>
  <c r="FL19"/>
  <c r="FL20"/>
  <c r="K19"/>
  <c r="K20"/>
  <c r="O19"/>
  <c r="O20" s="1"/>
  <c r="S19"/>
  <c r="S20"/>
  <c r="W19"/>
  <c r="W20" s="1"/>
  <c r="AA19"/>
  <c r="AA20"/>
  <c r="AE19"/>
  <c r="AE20" s="1"/>
  <c r="AI19"/>
  <c r="AI20"/>
  <c r="AM19"/>
  <c r="AM20" s="1"/>
  <c r="AQ19"/>
  <c r="AQ20"/>
  <c r="AU19"/>
  <c r="AU20" s="1"/>
  <c r="AY19"/>
  <c r="AY20"/>
  <c r="BC19"/>
  <c r="BC20" s="1"/>
  <c r="BG19"/>
  <c r="BG20"/>
  <c r="BK19"/>
  <c r="BK20" s="1"/>
  <c r="BO19"/>
  <c r="BO20"/>
  <c r="BS19"/>
  <c r="BS20" s="1"/>
  <c r="BW19"/>
  <c r="BW20"/>
  <c r="CA19"/>
  <c r="CA20" s="1"/>
  <c r="CE19"/>
  <c r="CE20"/>
  <c r="CI19"/>
  <c r="CI20" s="1"/>
  <c r="CM19"/>
  <c r="CM20"/>
  <c r="CQ19"/>
  <c r="CQ20" s="1"/>
  <c r="CU19"/>
  <c r="CU20"/>
  <c r="CY19"/>
  <c r="CY20" s="1"/>
  <c r="DC19"/>
  <c r="DC20"/>
  <c r="DG19"/>
  <c r="DG20" s="1"/>
  <c r="DK19"/>
  <c r="DK20"/>
  <c r="DO19"/>
  <c r="DO20" s="1"/>
  <c r="DS19"/>
  <c r="DS20"/>
  <c r="DW19"/>
  <c r="DW20" s="1"/>
  <c r="EA19"/>
  <c r="EA20"/>
  <c r="EE19"/>
  <c r="EE20" s="1"/>
  <c r="EI19"/>
  <c r="EI20"/>
  <c r="EM19"/>
  <c r="EM20" s="1"/>
  <c r="EQ19"/>
  <c r="EQ20"/>
  <c r="EU19"/>
  <c r="EU20" s="1"/>
  <c r="EY19"/>
  <c r="EY20"/>
  <c r="FC19"/>
  <c r="FC20" s="1"/>
  <c r="FG19"/>
  <c r="FG20"/>
  <c r="FK19"/>
  <c r="FK20" s="1"/>
  <c r="DX29"/>
  <c r="DX30"/>
  <c r="EB29"/>
  <c r="EB30" s="1"/>
  <c r="EN29"/>
  <c r="EN30" s="1"/>
  <c r="ER29"/>
  <c r="ER30" s="1"/>
  <c r="FD29"/>
  <c r="FD30"/>
  <c r="FH29"/>
  <c r="FH30" s="1"/>
  <c r="J20"/>
  <c r="J19"/>
  <c r="N19"/>
  <c r="N20" s="1"/>
  <c r="R20"/>
  <c r="R19"/>
  <c r="V19"/>
  <c r="V20" s="1"/>
  <c r="Z20"/>
  <c r="Z19"/>
  <c r="AD19"/>
  <c r="AD20" s="1"/>
  <c r="AH20"/>
  <c r="AH19"/>
  <c r="AL19"/>
  <c r="AL20" s="1"/>
  <c r="AP20"/>
  <c r="AP19"/>
  <c r="AT19"/>
  <c r="AT20" s="1"/>
  <c r="AX20"/>
  <c r="AX19"/>
  <c r="BB19"/>
  <c r="BB20" s="1"/>
  <c r="BF20"/>
  <c r="BF19"/>
  <c r="BJ19"/>
  <c r="BJ20" s="1"/>
  <c r="BN20"/>
  <c r="BN19"/>
  <c r="BR19"/>
  <c r="BR20" s="1"/>
  <c r="BV20"/>
  <c r="BV19"/>
  <c r="BZ19"/>
  <c r="BZ20" s="1"/>
  <c r="CD20"/>
  <c r="CD19"/>
  <c r="CH19"/>
  <c r="CH20" s="1"/>
  <c r="CL20"/>
  <c r="CL19"/>
  <c r="CP19"/>
  <c r="CP20" s="1"/>
  <c r="CT20"/>
  <c r="CT19"/>
  <c r="CX19"/>
  <c r="CX20" s="1"/>
  <c r="DB20"/>
  <c r="DB19"/>
  <c r="DF19"/>
  <c r="DF20" s="1"/>
  <c r="DJ20"/>
  <c r="DJ19"/>
  <c r="DN19"/>
  <c r="DN20" s="1"/>
  <c r="DR20"/>
  <c r="DR19"/>
  <c r="DV19"/>
  <c r="DV20" s="1"/>
  <c r="DZ20"/>
  <c r="DZ19"/>
  <c r="ED19"/>
  <c r="ED20" s="1"/>
  <c r="EH20"/>
  <c r="EH19"/>
  <c r="EL19"/>
  <c r="EL20" s="1"/>
  <c r="EP20"/>
  <c r="EP19"/>
  <c r="ET19"/>
  <c r="ET20" s="1"/>
  <c r="EX20"/>
  <c r="EX19"/>
  <c r="FB19"/>
  <c r="FB20" s="1"/>
  <c r="FF20"/>
  <c r="FF19"/>
  <c r="FJ19"/>
  <c r="FJ20" s="1"/>
  <c r="K29"/>
  <c r="K30" s="1"/>
  <c r="O29"/>
  <c r="O30" s="1"/>
  <c r="S29"/>
  <c r="S30" s="1"/>
  <c r="W30"/>
  <c r="W29"/>
  <c r="AA29"/>
  <c r="AA30" s="1"/>
  <c r="AE29"/>
  <c r="AE30" s="1"/>
  <c r="AI29"/>
  <c r="AI30" s="1"/>
  <c r="AM30"/>
  <c r="AM29"/>
  <c r="AQ29"/>
  <c r="AQ30" s="1"/>
  <c r="AU29"/>
  <c r="AU30" s="1"/>
  <c r="AY29"/>
  <c r="AY30" s="1"/>
  <c r="BC30"/>
  <c r="BC29"/>
  <c r="BG29"/>
  <c r="BG30" s="1"/>
  <c r="BK29"/>
  <c r="BK30" s="1"/>
  <c r="BO29"/>
  <c r="BO30" s="1"/>
  <c r="BS30"/>
  <c r="BS29"/>
  <c r="BW29"/>
  <c r="BW30" s="1"/>
  <c r="CA29"/>
  <c r="CA30" s="1"/>
  <c r="CE29"/>
  <c r="CE30" s="1"/>
  <c r="CI30"/>
  <c r="CI29"/>
  <c r="CM29"/>
  <c r="CM30" s="1"/>
  <c r="CQ29"/>
  <c r="CQ30" s="1"/>
  <c r="CU29"/>
  <c r="CU30" s="1"/>
  <c r="CY30"/>
  <c r="CY29"/>
  <c r="DC29"/>
  <c r="DC30" s="1"/>
  <c r="DG29"/>
  <c r="DG30" s="1"/>
  <c r="DK29"/>
  <c r="DK30" s="1"/>
  <c r="DO30"/>
  <c r="DO29"/>
  <c r="DS29"/>
  <c r="DS30" s="1"/>
  <c r="DW29"/>
  <c r="DW30" s="1"/>
  <c r="EA29"/>
  <c r="EA30" s="1"/>
  <c r="EE30"/>
  <c r="EE29"/>
  <c r="EI29"/>
  <c r="EI30" s="1"/>
  <c r="EM29"/>
  <c r="EM30" s="1"/>
  <c r="EQ29"/>
  <c r="EQ30" s="1"/>
  <c r="EU30"/>
  <c r="EU29"/>
  <c r="EY29"/>
  <c r="EY30" s="1"/>
  <c r="FC29"/>
  <c r="FC30" s="1"/>
  <c r="FG29"/>
  <c r="FG30" s="1"/>
  <c r="FK30"/>
  <c r="FK29"/>
  <c r="J30"/>
  <c r="J29"/>
  <c r="N29"/>
  <c r="N30" s="1"/>
  <c r="R29"/>
  <c r="R30" s="1"/>
  <c r="V29"/>
  <c r="V30" s="1"/>
  <c r="Z30"/>
  <c r="Z29"/>
  <c r="AD29"/>
  <c r="AD30" s="1"/>
  <c r="AH29"/>
  <c r="AH30" s="1"/>
  <c r="AL29"/>
  <c r="AL30" s="1"/>
  <c r="AP30"/>
  <c r="AP29"/>
  <c r="AT29"/>
  <c r="AT30" s="1"/>
  <c r="AX29"/>
  <c r="AX30" s="1"/>
  <c r="BB29"/>
  <c r="BB30" s="1"/>
  <c r="BF30"/>
  <c r="BF29"/>
  <c r="BJ29"/>
  <c r="BJ30" s="1"/>
  <c r="BN29"/>
  <c r="BN30" s="1"/>
  <c r="BR29"/>
  <c r="BR30" s="1"/>
  <c r="BV30"/>
  <c r="BV29"/>
  <c r="BZ29"/>
  <c r="BZ30" s="1"/>
  <c r="CD29"/>
  <c r="CD30" s="1"/>
  <c r="CH29"/>
  <c r="CH30" s="1"/>
  <c r="CL30"/>
  <c r="CL29"/>
  <c r="CP29"/>
  <c r="CP30" s="1"/>
  <c r="CT29"/>
  <c r="CT30" s="1"/>
  <c r="CX29"/>
  <c r="CX30" s="1"/>
  <c r="DB30"/>
  <c r="DB29"/>
  <c r="DF29"/>
  <c r="DF30" s="1"/>
  <c r="DJ29"/>
  <c r="DJ30" s="1"/>
  <c r="DN29"/>
  <c r="DN30" s="1"/>
  <c r="DR30"/>
  <c r="DR29"/>
  <c r="DV29"/>
  <c r="DV30" s="1"/>
  <c r="DZ29"/>
  <c r="DZ30" s="1"/>
  <c r="ED29"/>
  <c r="ED30" s="1"/>
  <c r="EH30"/>
  <c r="EH29"/>
  <c r="EL29"/>
  <c r="EL30" s="1"/>
  <c r="EP29"/>
  <c r="EP30" s="1"/>
  <c r="ET29"/>
  <c r="ET30" s="1"/>
  <c r="EX30"/>
  <c r="EX29"/>
  <c r="FB29"/>
  <c r="FB30" s="1"/>
  <c r="FF29"/>
  <c r="FF30" s="1"/>
  <c r="FJ29"/>
  <c r="FJ30" s="1"/>
  <c r="I29"/>
  <c r="I30" s="1"/>
  <c r="M29"/>
  <c r="M30" s="1"/>
  <c r="Q29"/>
  <c r="Q30" s="1"/>
  <c r="U30"/>
  <c r="U29"/>
  <c r="Y29"/>
  <c r="Y30" s="1"/>
  <c r="AC29"/>
  <c r="AC30" s="1"/>
  <c r="AG29"/>
  <c r="AG30" s="1"/>
  <c r="AK29"/>
  <c r="AK30" s="1"/>
  <c r="AO29"/>
  <c r="AO30" s="1"/>
  <c r="AS29"/>
  <c r="AS30" s="1"/>
  <c r="AW29"/>
  <c r="AW30" s="1"/>
  <c r="BA29"/>
  <c r="BA30" s="1"/>
  <c r="BE29"/>
  <c r="BE30" s="1"/>
  <c r="BI29"/>
  <c r="BI30" s="1"/>
  <c r="BM29"/>
  <c r="BM30" s="1"/>
  <c r="BQ29"/>
  <c r="BQ30" s="1"/>
  <c r="BU29"/>
  <c r="BU30" s="1"/>
  <c r="BY29"/>
  <c r="BY30" s="1"/>
  <c r="CC29"/>
  <c r="CC30" s="1"/>
  <c r="CG29"/>
  <c r="CG30" s="1"/>
  <c r="CK29"/>
  <c r="CK30" s="1"/>
  <c r="CO29"/>
  <c r="CO30" s="1"/>
  <c r="CS29"/>
  <c r="CS30" s="1"/>
  <c r="CW29"/>
  <c r="CW30" s="1"/>
  <c r="DA29"/>
  <c r="DA30" s="1"/>
  <c r="DE29"/>
  <c r="DE30" s="1"/>
  <c r="DI29"/>
  <c r="DI30" s="1"/>
  <c r="DM29"/>
  <c r="DM30" s="1"/>
  <c r="DQ29"/>
  <c r="DQ30" s="1"/>
  <c r="I61"/>
  <c r="I62" s="1"/>
  <c r="I70" s="1"/>
  <c r="M61"/>
  <c r="M62" s="1"/>
  <c r="M70" s="1"/>
  <c r="Q61"/>
  <c r="Q62"/>
  <c r="Q70" s="1"/>
  <c r="U61"/>
  <c r="U62" s="1"/>
  <c r="U70" s="1"/>
  <c r="Y61"/>
  <c r="Y62"/>
  <c r="Y70" s="1"/>
  <c r="AC61"/>
  <c r="AC62" s="1"/>
  <c r="AC70" s="1"/>
  <c r="AG61"/>
  <c r="AG62" s="1"/>
  <c r="AG70" s="1"/>
  <c r="AK61"/>
  <c r="AK62" s="1"/>
  <c r="AK70" s="1"/>
  <c r="AO61"/>
  <c r="AO62" s="1"/>
  <c r="AO70" s="1"/>
  <c r="AS61"/>
  <c r="AS62" s="1"/>
  <c r="AS70" s="1"/>
  <c r="AW61"/>
  <c r="AW62"/>
  <c r="AW70" s="1"/>
  <c r="BA61"/>
  <c r="BA62" s="1"/>
  <c r="BA70" s="1"/>
  <c r="BE61"/>
  <c r="BE62" s="1"/>
  <c r="BE70" s="1"/>
  <c r="BI61"/>
  <c r="BI62" s="1"/>
  <c r="BI70" s="1"/>
  <c r="BM61"/>
  <c r="BM62" s="1"/>
  <c r="BM70" s="1"/>
  <c r="BQ61"/>
  <c r="BQ62" s="1"/>
  <c r="BQ70" s="1"/>
  <c r="BU61"/>
  <c r="BU62" s="1"/>
  <c r="BU70" s="1"/>
  <c r="BY61"/>
  <c r="BY62" s="1"/>
  <c r="BY70" s="1"/>
  <c r="CC61"/>
  <c r="CC62"/>
  <c r="CC70" s="1"/>
  <c r="CG61"/>
  <c r="CG62" s="1"/>
  <c r="CG70" s="1"/>
  <c r="CK61"/>
  <c r="CK62" s="1"/>
  <c r="CK70" s="1"/>
  <c r="CO61"/>
  <c r="CO62" s="1"/>
  <c r="CO70" s="1"/>
  <c r="CS61"/>
  <c r="CS62" s="1"/>
  <c r="CS70" s="1"/>
  <c r="CW61"/>
  <c r="CW62" s="1"/>
  <c r="CW70" s="1"/>
  <c r="DA61"/>
  <c r="DA62" s="1"/>
  <c r="DA70" s="1"/>
  <c r="DE61"/>
  <c r="DE62" s="1"/>
  <c r="DE70" s="1"/>
  <c r="DI61"/>
  <c r="DI62"/>
  <c r="DI70" s="1"/>
  <c r="DM61"/>
  <c r="DM62" s="1"/>
  <c r="DM70" s="1"/>
  <c r="DQ61"/>
  <c r="DQ62" s="1"/>
  <c r="DQ70" s="1"/>
  <c r="DU61"/>
  <c r="DU62" s="1"/>
  <c r="DU70" s="1"/>
  <c r="DY61"/>
  <c r="DY62" s="1"/>
  <c r="DY70" s="1"/>
  <c r="EC61"/>
  <c r="EC62" s="1"/>
  <c r="EC70" s="1"/>
  <c r="EG61"/>
  <c r="EG62" s="1"/>
  <c r="EG70" s="1"/>
  <c r="EK61"/>
  <c r="EK62" s="1"/>
  <c r="EK70" s="1"/>
  <c r="EO61"/>
  <c r="EO62"/>
  <c r="EO70" s="1"/>
  <c r="ES61"/>
  <c r="ES62" s="1"/>
  <c r="ES70" s="1"/>
  <c r="EW61"/>
  <c r="EW62" s="1"/>
  <c r="EW70" s="1"/>
  <c r="FA61"/>
  <c r="FA62" s="1"/>
  <c r="FA70" s="1"/>
  <c r="FE61"/>
  <c r="FE62" s="1"/>
  <c r="FE70" s="1"/>
  <c r="FI61"/>
  <c r="FI62" s="1"/>
  <c r="FI70" s="1"/>
  <c r="FM61"/>
  <c r="FM62" s="1"/>
  <c r="FM70" s="1"/>
  <c r="I20"/>
  <c r="M20"/>
  <c r="Q20"/>
  <c r="U20"/>
  <c r="Y20"/>
  <c r="AC20"/>
  <c r="AG20"/>
  <c r="AK20"/>
  <c r="AO20"/>
  <c r="AS20"/>
  <c r="AW20"/>
  <c r="BA20"/>
  <c r="BE20"/>
  <c r="BI20"/>
  <c r="BM20"/>
  <c r="BQ20"/>
  <c r="BU20"/>
  <c r="BY20"/>
  <c r="CC20"/>
  <c r="CG20"/>
  <c r="CK20"/>
  <c r="CO20"/>
  <c r="CS20"/>
  <c r="CW20"/>
  <c r="DA20"/>
  <c r="DE20"/>
  <c r="DI20"/>
  <c r="DM20"/>
  <c r="DQ20"/>
  <c r="DU20"/>
  <c r="DY20"/>
  <c r="EC20"/>
  <c r="EG20"/>
  <c r="EK20"/>
  <c r="EO20"/>
  <c r="ES20"/>
  <c r="EW20"/>
  <c r="FA20"/>
  <c r="FE20"/>
  <c r="FI20"/>
  <c r="FM20"/>
  <c r="K38"/>
  <c r="K39" s="1"/>
  <c r="O39"/>
  <c r="O38"/>
  <c r="S38"/>
  <c r="S39" s="1"/>
  <c r="W39"/>
  <c r="W38"/>
  <c r="AA38"/>
  <c r="AA39" s="1"/>
  <c r="AE39"/>
  <c r="AE38"/>
  <c r="AI38"/>
  <c r="AI39" s="1"/>
  <c r="AM39"/>
  <c r="AM38"/>
  <c r="AQ38"/>
  <c r="AQ39" s="1"/>
  <c r="AU39"/>
  <c r="AU38"/>
  <c r="AY38"/>
  <c r="AY39" s="1"/>
  <c r="BC39"/>
  <c r="BC38"/>
  <c r="BG38"/>
  <c r="BG39" s="1"/>
  <c r="BK39"/>
  <c r="BK38"/>
  <c r="BO38"/>
  <c r="BO39" s="1"/>
  <c r="BS39"/>
  <c r="BS38"/>
  <c r="BW38"/>
  <c r="BW39" s="1"/>
  <c r="CA39"/>
  <c r="CA38"/>
  <c r="CE38"/>
  <c r="CE39" s="1"/>
  <c r="CI39"/>
  <c r="CI38"/>
  <c r="CM38"/>
  <c r="CM39" s="1"/>
  <c r="CQ39"/>
  <c r="CQ38"/>
  <c r="CU38"/>
  <c r="CU39" s="1"/>
  <c r="CY39"/>
  <c r="CY38"/>
  <c r="DC38"/>
  <c r="DC39" s="1"/>
  <c r="DG39"/>
  <c r="DG38"/>
  <c r="DK38"/>
  <c r="DK39" s="1"/>
  <c r="DO39"/>
  <c r="DO38"/>
  <c r="DS38"/>
  <c r="DS39" s="1"/>
  <c r="DW39"/>
  <c r="DW38"/>
  <c r="EA38"/>
  <c r="EA39" s="1"/>
  <c r="EE39"/>
  <c r="EE38"/>
  <c r="EI38"/>
  <c r="EI39" s="1"/>
  <c r="EM39"/>
  <c r="EM38"/>
  <c r="EQ38"/>
  <c r="EQ39" s="1"/>
  <c r="EU39"/>
  <c r="EU38"/>
  <c r="EY38"/>
  <c r="EY39" s="1"/>
  <c r="FC39"/>
  <c r="FC38"/>
  <c r="FG38"/>
  <c r="FG39" s="1"/>
  <c r="FK39"/>
  <c r="FK38"/>
  <c r="H61"/>
  <c r="H62" s="1"/>
  <c r="H70" s="1"/>
  <c r="L61"/>
  <c r="L62" s="1"/>
  <c r="L70" s="1"/>
  <c r="P61"/>
  <c r="P62" s="1"/>
  <c r="P70" s="1"/>
  <c r="T61"/>
  <c r="T62" s="1"/>
  <c r="T70" s="1"/>
  <c r="X61"/>
  <c r="X62" s="1"/>
  <c r="X70" s="1"/>
  <c r="AB61"/>
  <c r="AB62" s="1"/>
  <c r="AB70" s="1"/>
  <c r="AF61"/>
  <c r="AF62"/>
  <c r="AF70" s="1"/>
  <c r="AJ61"/>
  <c r="AJ62" s="1"/>
  <c r="AJ70" s="1"/>
  <c r="AN61"/>
  <c r="AN62" s="1"/>
  <c r="AN70" s="1"/>
  <c r="AR61"/>
  <c r="AR62" s="1"/>
  <c r="AR70" s="1"/>
  <c r="AV61"/>
  <c r="AV62" s="1"/>
  <c r="AV70" s="1"/>
  <c r="AZ61"/>
  <c r="AZ62" s="1"/>
  <c r="AZ70" s="1"/>
  <c r="BD61"/>
  <c r="BD62" s="1"/>
  <c r="BD70" s="1"/>
  <c r="BH61"/>
  <c r="BH62" s="1"/>
  <c r="BH70" s="1"/>
  <c r="BL61"/>
  <c r="BL62"/>
  <c r="BL70" s="1"/>
  <c r="BP61"/>
  <c r="BP62" s="1"/>
  <c r="BP70" s="1"/>
  <c r="BT61"/>
  <c r="BT62" s="1"/>
  <c r="BT70" s="1"/>
  <c r="BX61"/>
  <c r="BX62" s="1"/>
  <c r="BX70" s="1"/>
  <c r="CB61"/>
  <c r="CB62" s="1"/>
  <c r="CB70" s="1"/>
  <c r="CF61"/>
  <c r="CF62" s="1"/>
  <c r="CJ61"/>
  <c r="CJ62" s="1"/>
  <c r="CN61"/>
  <c r="CN62" s="1"/>
  <c r="CR61"/>
  <c r="CR62"/>
  <c r="CV61"/>
  <c r="CV62" s="1"/>
  <c r="CZ61"/>
  <c r="CZ62" s="1"/>
  <c r="DD61"/>
  <c r="DD62" s="1"/>
  <c r="DH61"/>
  <c r="DH62" s="1"/>
  <c r="DL61"/>
  <c r="DL62" s="1"/>
  <c r="DP61"/>
  <c r="DP62" s="1"/>
  <c r="DT61"/>
  <c r="DT62" s="1"/>
  <c r="DX61"/>
  <c r="DX62"/>
  <c r="EB61"/>
  <c r="EB62" s="1"/>
  <c r="EF61"/>
  <c r="EF62" s="1"/>
  <c r="EJ61"/>
  <c r="EJ62" s="1"/>
  <c r="EN61"/>
  <c r="EN62" s="1"/>
  <c r="ER61"/>
  <c r="ER62" s="1"/>
  <c r="EV61"/>
  <c r="EV62" s="1"/>
  <c r="EZ61"/>
  <c r="EZ62" s="1"/>
  <c r="FD61"/>
  <c r="FD62"/>
  <c r="FH61"/>
  <c r="FH62" s="1"/>
  <c r="FL61"/>
  <c r="FL62" s="1"/>
  <c r="J61"/>
  <c r="J62" s="1"/>
  <c r="J70" s="1"/>
  <c r="N61"/>
  <c r="N62" s="1"/>
  <c r="R61"/>
  <c r="R62" s="1"/>
  <c r="R70" s="1"/>
  <c r="V62"/>
  <c r="V61"/>
  <c r="Z61"/>
  <c r="Z62" s="1"/>
  <c r="Z70" s="1"/>
  <c r="AD62"/>
  <c r="AD61"/>
  <c r="AH61"/>
  <c r="AH62" s="1"/>
  <c r="AH70" s="1"/>
  <c r="AL62"/>
  <c r="AL61"/>
  <c r="AP61"/>
  <c r="AP62" s="1"/>
  <c r="AP70" s="1"/>
  <c r="AT61"/>
  <c r="AT62" s="1"/>
  <c r="AX61"/>
  <c r="AX62" s="1"/>
  <c r="AX70" s="1"/>
  <c r="BB62"/>
  <c r="BB61"/>
  <c r="BF61"/>
  <c r="BF62" s="1"/>
  <c r="BF70" s="1"/>
  <c r="BJ62"/>
  <c r="BJ61"/>
  <c r="BN61"/>
  <c r="BN62" s="1"/>
  <c r="BN70" s="1"/>
  <c r="BR62"/>
  <c r="BR61"/>
  <c r="BV61"/>
  <c r="BV62" s="1"/>
  <c r="BV70" s="1"/>
  <c r="BZ61"/>
  <c r="BZ62" s="1"/>
  <c r="CD61"/>
  <c r="CD62" s="1"/>
  <c r="CD70" s="1"/>
  <c r="CH62"/>
  <c r="CH61"/>
  <c r="CL61"/>
  <c r="CL62" s="1"/>
  <c r="CP62"/>
  <c r="CP61"/>
  <c r="CT61"/>
  <c r="CT62" s="1"/>
  <c r="CX62"/>
  <c r="CX61"/>
  <c r="DB61"/>
  <c r="DB62" s="1"/>
  <c r="DF61"/>
  <c r="DF62" s="1"/>
  <c r="DJ61"/>
  <c r="DJ62" s="1"/>
  <c r="DN62"/>
  <c r="DN61"/>
  <c r="DR61"/>
  <c r="DR62" s="1"/>
  <c r="DV62"/>
  <c r="DV61"/>
  <c r="DZ61"/>
  <c r="DZ62" s="1"/>
  <c r="ED62"/>
  <c r="ED61"/>
  <c r="EH61"/>
  <c r="EH62" s="1"/>
  <c r="EL61"/>
  <c r="EL62" s="1"/>
  <c r="EP61"/>
  <c r="EP62" s="1"/>
  <c r="ET62"/>
  <c r="ET61"/>
  <c r="EX61"/>
  <c r="EX62" s="1"/>
  <c r="FB62"/>
  <c r="FB61"/>
  <c r="FF61"/>
  <c r="FF62" s="1"/>
  <c r="FJ62"/>
  <c r="FJ61"/>
  <c r="L30"/>
  <c r="T30"/>
  <c r="AB30"/>
  <c r="AJ30"/>
  <c r="AR30"/>
  <c r="AZ30"/>
  <c r="BH30"/>
  <c r="BP30"/>
  <c r="BX30"/>
  <c r="CF30"/>
  <c r="CN30"/>
  <c r="CV30"/>
  <c r="DD30"/>
  <c r="DL30"/>
  <c r="DT30"/>
  <c r="EJ30"/>
  <c r="EZ30"/>
  <c r="K61"/>
  <c r="K62" s="1"/>
  <c r="O61"/>
  <c r="O62" s="1"/>
  <c r="S61"/>
  <c r="S62" s="1"/>
  <c r="W61"/>
  <c r="W62" s="1"/>
  <c r="W70" s="1"/>
  <c r="AA61"/>
  <c r="AA62"/>
  <c r="AE61"/>
  <c r="AE62" s="1"/>
  <c r="AI61"/>
  <c r="AI62" s="1"/>
  <c r="AM61"/>
  <c r="AM62" s="1"/>
  <c r="AQ61"/>
  <c r="AQ62" s="1"/>
  <c r="AU61"/>
  <c r="AU62" s="1"/>
  <c r="AY61"/>
  <c r="AY62" s="1"/>
  <c r="BC61"/>
  <c r="BC62" s="1"/>
  <c r="BC70" s="1"/>
  <c r="BG61"/>
  <c r="BG62"/>
  <c r="BK61"/>
  <c r="BK62" s="1"/>
  <c r="BO61"/>
  <c r="BO62" s="1"/>
  <c r="BS61"/>
  <c r="BS62" s="1"/>
  <c r="BW61"/>
  <c r="BW62" s="1"/>
  <c r="CA61"/>
  <c r="CA62" s="1"/>
  <c r="CE61"/>
  <c r="CE62" s="1"/>
  <c r="CI61"/>
  <c r="CI62" s="1"/>
  <c r="CI70" s="1"/>
  <c r="CM61"/>
  <c r="CM62"/>
  <c r="CQ61"/>
  <c r="CQ62" s="1"/>
  <c r="CQ70" s="1"/>
  <c r="CU61"/>
  <c r="CU62" s="1"/>
  <c r="CY61"/>
  <c r="CY62" s="1"/>
  <c r="CY70" s="1"/>
  <c r="DC61"/>
  <c r="DC62" s="1"/>
  <c r="DG61"/>
  <c r="DG62" s="1"/>
  <c r="DG70" s="1"/>
  <c r="DK61"/>
  <c r="DK62" s="1"/>
  <c r="DO61"/>
  <c r="DO62" s="1"/>
  <c r="DO70" s="1"/>
  <c r="DS61"/>
  <c r="DS62"/>
  <c r="DW61"/>
  <c r="DW62" s="1"/>
  <c r="DW70" s="1"/>
  <c r="EA61"/>
  <c r="EA62" s="1"/>
  <c r="EE61"/>
  <c r="EE62" s="1"/>
  <c r="EE70" s="1"/>
  <c r="EI61"/>
  <c r="EI62" s="1"/>
  <c r="EM61"/>
  <c r="EM62" s="1"/>
  <c r="EM70" s="1"/>
  <c r="EQ61"/>
  <c r="EQ62" s="1"/>
  <c r="EU61"/>
  <c r="EU62" s="1"/>
  <c r="EU70" s="1"/>
  <c r="EY61"/>
  <c r="EY62"/>
  <c r="FC61"/>
  <c r="FC62" s="1"/>
  <c r="FC70" s="1"/>
  <c r="FG61"/>
  <c r="FG62" s="1"/>
  <c r="FK61"/>
  <c r="FK62" s="1"/>
  <c r="FK70" s="1"/>
  <c r="N39"/>
  <c r="R39"/>
  <c r="V39"/>
  <c r="AD39"/>
  <c r="AL39"/>
  <c r="AT39"/>
  <c r="AX39"/>
  <c r="BB39"/>
  <c r="BJ39"/>
  <c r="BR39"/>
  <c r="BZ39"/>
  <c r="CD39"/>
  <c r="CH39"/>
  <c r="CP39"/>
  <c r="CX39"/>
  <c r="DF39"/>
  <c r="DJ39"/>
  <c r="DN39"/>
  <c r="DV39"/>
  <c r="ED39"/>
  <c r="EL39"/>
  <c r="EP39"/>
  <c r="ET39"/>
  <c r="FB39"/>
  <c r="FJ39"/>
  <c r="DU28"/>
  <c r="DY28"/>
  <c r="EC28"/>
  <c r="EG28"/>
  <c r="EK28"/>
  <c r="EO28"/>
  <c r="ES28"/>
  <c r="EW28"/>
  <c r="FA28"/>
  <c r="FE28"/>
  <c r="FI28"/>
  <c r="FM28"/>
  <c r="H30"/>
  <c r="P30"/>
  <c r="X30"/>
  <c r="AF30"/>
  <c r="AN30"/>
  <c r="AV30"/>
  <c r="BD30"/>
  <c r="BL30"/>
  <c r="BT30"/>
  <c r="CB30"/>
  <c r="CJ30"/>
  <c r="CR30"/>
  <c r="CZ30"/>
  <c r="DH30"/>
  <c r="DP30"/>
  <c r="EF30"/>
  <c r="EV30"/>
  <c r="FL30"/>
  <c r="J38"/>
  <c r="J39" s="1"/>
  <c r="R38"/>
  <c r="Z38"/>
  <c r="Z39" s="1"/>
  <c r="AH38"/>
  <c r="AH39" s="1"/>
  <c r="AP38"/>
  <c r="AP39" s="1"/>
  <c r="AX38"/>
  <c r="BF38"/>
  <c r="BF39" s="1"/>
  <c r="BN38"/>
  <c r="BN39" s="1"/>
  <c r="BV38"/>
  <c r="BV39" s="1"/>
  <c r="CD38"/>
  <c r="CL38"/>
  <c r="CL39" s="1"/>
  <c r="CT38"/>
  <c r="CT39" s="1"/>
  <c r="DB38"/>
  <c r="DB39" s="1"/>
  <c r="DJ38"/>
  <c r="DR38"/>
  <c r="DR39" s="1"/>
  <c r="DZ38"/>
  <c r="DZ39" s="1"/>
  <c r="EH38"/>
  <c r="EH39" s="1"/>
  <c r="EP38"/>
  <c r="EX38"/>
  <c r="EX39" s="1"/>
  <c r="FF38"/>
  <c r="FF39" s="1"/>
  <c r="K92"/>
  <c r="K93" s="1"/>
  <c r="O92"/>
  <c r="O93" s="1"/>
  <c r="S92"/>
  <c r="S93" s="1"/>
  <c r="W92"/>
  <c r="W93" s="1"/>
  <c r="AA92"/>
  <c r="AA93" s="1"/>
  <c r="AE92"/>
  <c r="AE93" s="1"/>
  <c r="AI92"/>
  <c r="AI93" s="1"/>
  <c r="AM92"/>
  <c r="AM93" s="1"/>
  <c r="AQ92"/>
  <c r="AQ93" s="1"/>
  <c r="AU92"/>
  <c r="AU93" s="1"/>
  <c r="AY92"/>
  <c r="AY93" s="1"/>
  <c r="BC92"/>
  <c r="BC93" s="1"/>
  <c r="BG92"/>
  <c r="BG93" s="1"/>
  <c r="BK92"/>
  <c r="BK93" s="1"/>
  <c r="BO92"/>
  <c r="BO93" s="1"/>
  <c r="BS92"/>
  <c r="BS93" s="1"/>
  <c r="BW92"/>
  <c r="BW93" s="1"/>
  <c r="CA92"/>
  <c r="CA93" s="1"/>
  <c r="CE92"/>
  <c r="CE93" s="1"/>
  <c r="CI92"/>
  <c r="CI93" s="1"/>
  <c r="CM92"/>
  <c r="CM93" s="1"/>
  <c r="CQ92"/>
  <c r="CQ93" s="1"/>
  <c r="CU92"/>
  <c r="CU93" s="1"/>
  <c r="CY92"/>
  <c r="CY93" s="1"/>
  <c r="DC92"/>
  <c r="DC93" s="1"/>
  <c r="DG92"/>
  <c r="DG93" s="1"/>
  <c r="DK92"/>
  <c r="DK93" s="1"/>
  <c r="DO92"/>
  <c r="DO93" s="1"/>
  <c r="DS92"/>
  <c r="DS93" s="1"/>
  <c r="DW92"/>
  <c r="DW93" s="1"/>
  <c r="EA92"/>
  <c r="EA93"/>
  <c r="EE92"/>
  <c r="EE93" s="1"/>
  <c r="EI92"/>
  <c r="EI93" s="1"/>
  <c r="EM92"/>
  <c r="EM93" s="1"/>
  <c r="EQ92"/>
  <c r="EQ93" s="1"/>
  <c r="EU92"/>
  <c r="EU93" s="1"/>
  <c r="EY92"/>
  <c r="EY93" s="1"/>
  <c r="FC92"/>
  <c r="FC93" s="1"/>
  <c r="FG92"/>
  <c r="FG93"/>
  <c r="FK92"/>
  <c r="FK93" s="1"/>
  <c r="K68"/>
  <c r="K69" s="1"/>
  <c r="O68"/>
  <c r="O69" s="1"/>
  <c r="S68"/>
  <c r="S69" s="1"/>
  <c r="W68"/>
  <c r="W69" s="1"/>
  <c r="AA68"/>
  <c r="AA69" s="1"/>
  <c r="AE68"/>
  <c r="AE69" s="1"/>
  <c r="AI68"/>
  <c r="AI69" s="1"/>
  <c r="AM68"/>
  <c r="AM69" s="1"/>
  <c r="AQ68"/>
  <c r="AQ69" s="1"/>
  <c r="AU68"/>
  <c r="AU69" s="1"/>
  <c r="AY68"/>
  <c r="AY69" s="1"/>
  <c r="BC68"/>
  <c r="BC69" s="1"/>
  <c r="BG68"/>
  <c r="BG69" s="1"/>
  <c r="BK68"/>
  <c r="BK69" s="1"/>
  <c r="BO68"/>
  <c r="BO69" s="1"/>
  <c r="BS68"/>
  <c r="BS69" s="1"/>
  <c r="BW68"/>
  <c r="BW69" s="1"/>
  <c r="CA68"/>
  <c r="CA69" s="1"/>
  <c r="CE68"/>
  <c r="CE69" s="1"/>
  <c r="J69"/>
  <c r="N69"/>
  <c r="R69"/>
  <c r="V69"/>
  <c r="Z69"/>
  <c r="AD69"/>
  <c r="AH69"/>
  <c r="AL69"/>
  <c r="AP69"/>
  <c r="AT69"/>
  <c r="AX69"/>
  <c r="BB69"/>
  <c r="BF69"/>
  <c r="BJ69"/>
  <c r="BN69"/>
  <c r="BR69"/>
  <c r="BV69"/>
  <c r="BZ69"/>
  <c r="CD69"/>
  <c r="J92"/>
  <c r="J93" s="1"/>
  <c r="N92"/>
  <c r="N93" s="1"/>
  <c r="R92"/>
  <c r="R93" s="1"/>
  <c r="V92"/>
  <c r="V93" s="1"/>
  <c r="Z92"/>
  <c r="Z93" s="1"/>
  <c r="AD92"/>
  <c r="AD93" s="1"/>
  <c r="AH92"/>
  <c r="AH93" s="1"/>
  <c r="AL92"/>
  <c r="AL93" s="1"/>
  <c r="AP92"/>
  <c r="AP93" s="1"/>
  <c r="AT92"/>
  <c r="AT93" s="1"/>
  <c r="AX92"/>
  <c r="AX93" s="1"/>
  <c r="BB93"/>
  <c r="BB92"/>
  <c r="BF92"/>
  <c r="BF93" s="1"/>
  <c r="BJ92"/>
  <c r="BJ93" s="1"/>
  <c r="BN92"/>
  <c r="BN93" s="1"/>
  <c r="BR92"/>
  <c r="BR93" s="1"/>
  <c r="BV92"/>
  <c r="BV93" s="1"/>
  <c r="BZ92"/>
  <c r="BZ93" s="1"/>
  <c r="CD92"/>
  <c r="CD93" s="1"/>
  <c r="CH93"/>
  <c r="CH92"/>
  <c r="CL92"/>
  <c r="CL93" s="1"/>
  <c r="CP92"/>
  <c r="CP93" s="1"/>
  <c r="CT92"/>
  <c r="CT93" s="1"/>
  <c r="CX92"/>
  <c r="CX93" s="1"/>
  <c r="DB92"/>
  <c r="DB93" s="1"/>
  <c r="DF92"/>
  <c r="DF93" s="1"/>
  <c r="DJ92"/>
  <c r="DJ93" s="1"/>
  <c r="DN93"/>
  <c r="DN92"/>
  <c r="DR92"/>
  <c r="DR93" s="1"/>
  <c r="DV92"/>
  <c r="DV93" s="1"/>
  <c r="DZ92"/>
  <c r="DZ93" s="1"/>
  <c r="ED92"/>
  <c r="ED93" s="1"/>
  <c r="EH92"/>
  <c r="EH93" s="1"/>
  <c r="EL92"/>
  <c r="EL93" s="1"/>
  <c r="EP92"/>
  <c r="EP93" s="1"/>
  <c r="ET93"/>
  <c r="ET92"/>
  <c r="EX92"/>
  <c r="EX93" s="1"/>
  <c r="FB92"/>
  <c r="FB93" s="1"/>
  <c r="FF92"/>
  <c r="FF93" s="1"/>
  <c r="FJ92"/>
  <c r="FJ93" s="1"/>
  <c r="CI69"/>
  <c r="CM69"/>
  <c r="CQ69"/>
  <c r="CU69"/>
  <c r="CY69"/>
  <c r="DC69"/>
  <c r="DG69"/>
  <c r="DK69"/>
  <c r="DO69"/>
  <c r="DS69"/>
  <c r="DW69"/>
  <c r="EA69"/>
  <c r="EE69"/>
  <c r="EI69"/>
  <c r="EM69"/>
  <c r="EQ69"/>
  <c r="EU69"/>
  <c r="EY69"/>
  <c r="FC69"/>
  <c r="FG69"/>
  <c r="FK69"/>
  <c r="CH68"/>
  <c r="CH69" s="1"/>
  <c r="CL68"/>
  <c r="CL69" s="1"/>
  <c r="CP68"/>
  <c r="CP69" s="1"/>
  <c r="CT68"/>
  <c r="CT69" s="1"/>
  <c r="CX68"/>
  <c r="CX69" s="1"/>
  <c r="DB68"/>
  <c r="DB69" s="1"/>
  <c r="DF68"/>
  <c r="DF69" s="1"/>
  <c r="DJ68"/>
  <c r="DJ69" s="1"/>
  <c r="DN68"/>
  <c r="DN69" s="1"/>
  <c r="DR68"/>
  <c r="DR69" s="1"/>
  <c r="DV68"/>
  <c r="DV69" s="1"/>
  <c r="DZ68"/>
  <c r="DZ69" s="1"/>
  <c r="ED68"/>
  <c r="ED69" s="1"/>
  <c r="EH68"/>
  <c r="EH69" s="1"/>
  <c r="EL68"/>
  <c r="EL69" s="1"/>
  <c r="EP68"/>
  <c r="EP69" s="1"/>
  <c r="ET68"/>
  <c r="ET69" s="1"/>
  <c r="EX68"/>
  <c r="EX69" s="1"/>
  <c r="FB68"/>
  <c r="FB69" s="1"/>
  <c r="FF68"/>
  <c r="FF69" s="1"/>
  <c r="FJ68"/>
  <c r="FJ69" s="1"/>
  <c r="I92"/>
  <c r="I93" s="1"/>
  <c r="M92"/>
  <c r="M93" s="1"/>
  <c r="Q92"/>
  <c r="Q93" s="1"/>
  <c r="U92"/>
  <c r="U93"/>
  <c r="Y92"/>
  <c r="Y93" s="1"/>
  <c r="AC92"/>
  <c r="AC93" s="1"/>
  <c r="AG92"/>
  <c r="AG93" s="1"/>
  <c r="AK92"/>
  <c r="AK93"/>
  <c r="AO92"/>
  <c r="AO93" s="1"/>
  <c r="AS92"/>
  <c r="AS93" s="1"/>
  <c r="AW92"/>
  <c r="AW93" s="1"/>
  <c r="BA92"/>
  <c r="BA93"/>
  <c r="BE92"/>
  <c r="BE93" s="1"/>
  <c r="BI92"/>
  <c r="BI93" s="1"/>
  <c r="BM92"/>
  <c r="BM93" s="1"/>
  <c r="BQ92"/>
  <c r="BQ93"/>
  <c r="BU92"/>
  <c r="BU93" s="1"/>
  <c r="BY92"/>
  <c r="BY93" s="1"/>
  <c r="CC92"/>
  <c r="CC93" s="1"/>
  <c r="CG92"/>
  <c r="CG93"/>
  <c r="CK92"/>
  <c r="CK93" s="1"/>
  <c r="CO92"/>
  <c r="CO93" s="1"/>
  <c r="CS92"/>
  <c r="CS93" s="1"/>
  <c r="CW92"/>
  <c r="CW93"/>
  <c r="DA92"/>
  <c r="DA93" s="1"/>
  <c r="DE92"/>
  <c r="DE93" s="1"/>
  <c r="DI92"/>
  <c r="DI93" s="1"/>
  <c r="DM92"/>
  <c r="DM93"/>
  <c r="DQ92"/>
  <c r="DQ93" s="1"/>
  <c r="DU92"/>
  <c r="DU93" s="1"/>
  <c r="DY92"/>
  <c r="DY93" s="1"/>
  <c r="EC92"/>
  <c r="EC93" s="1"/>
  <c r="EG92"/>
  <c r="EG93" s="1"/>
  <c r="EK92"/>
  <c r="EK93" s="1"/>
  <c r="EO92"/>
  <c r="EO93" s="1"/>
  <c r="ES92"/>
  <c r="ES93" s="1"/>
  <c r="EW92"/>
  <c r="EW93" s="1"/>
  <c r="FA92"/>
  <c r="FA93" s="1"/>
  <c r="FE92"/>
  <c r="FE93" s="1"/>
  <c r="FI92"/>
  <c r="FI93" s="1"/>
  <c r="FM92"/>
  <c r="FM93" s="1"/>
  <c r="CF68"/>
  <c r="CF69" s="1"/>
  <c r="CJ68"/>
  <c r="CJ69" s="1"/>
  <c r="CN68"/>
  <c r="CN69" s="1"/>
  <c r="CR68"/>
  <c r="CR69" s="1"/>
  <c r="CV68"/>
  <c r="CV69" s="1"/>
  <c r="CZ68"/>
  <c r="CZ69" s="1"/>
  <c r="DD68"/>
  <c r="DD69" s="1"/>
  <c r="DH68"/>
  <c r="DH69" s="1"/>
  <c r="DL68"/>
  <c r="DL69" s="1"/>
  <c r="DP68"/>
  <c r="DP69" s="1"/>
  <c r="DT68"/>
  <c r="DT69" s="1"/>
  <c r="DX68"/>
  <c r="DX69" s="1"/>
  <c r="EB68"/>
  <c r="EB69" s="1"/>
  <c r="EF68"/>
  <c r="EF69" s="1"/>
  <c r="EJ68"/>
  <c r="EJ69" s="1"/>
  <c r="EN68"/>
  <c r="EN69" s="1"/>
  <c r="ER68"/>
  <c r="ER69" s="1"/>
  <c r="EV68"/>
  <c r="EV69" s="1"/>
  <c r="EZ68"/>
  <c r="EZ69" s="1"/>
  <c r="FD68"/>
  <c r="FD69" s="1"/>
  <c r="FH68"/>
  <c r="FH69" s="1"/>
  <c r="FL68"/>
  <c r="FL69" s="1"/>
  <c r="DT92"/>
  <c r="DT93" s="1"/>
  <c r="EJ92"/>
  <c r="EJ93" s="1"/>
  <c r="EZ92"/>
  <c r="EZ93" s="1"/>
  <c r="L93"/>
  <c r="AB93"/>
  <c r="AR93"/>
  <c r="BH93"/>
  <c r="BX93"/>
  <c r="CN93"/>
  <c r="DD93"/>
  <c r="DX92"/>
  <c r="DX93" s="1"/>
  <c r="EN92"/>
  <c r="EN93" s="1"/>
  <c r="FD92"/>
  <c r="FD93" s="1"/>
  <c r="P93"/>
  <c r="AF93"/>
  <c r="AV93"/>
  <c r="BL93"/>
  <c r="CB93"/>
  <c r="CR93"/>
  <c r="DH93"/>
  <c r="EB92"/>
  <c r="EB93" s="1"/>
  <c r="ER92"/>
  <c r="ER93" s="1"/>
  <c r="FH92"/>
  <c r="FH93" s="1"/>
  <c r="T93"/>
  <c r="AJ93"/>
  <c r="AZ93"/>
  <c r="BP93"/>
  <c r="CF93"/>
  <c r="CV93"/>
  <c r="DL93"/>
  <c r="H92"/>
  <c r="H93" s="1"/>
  <c r="X92"/>
  <c r="X93" s="1"/>
  <c r="AN92"/>
  <c r="AN93" s="1"/>
  <c r="BD92"/>
  <c r="BD93" s="1"/>
  <c r="BT92"/>
  <c r="BT93" s="1"/>
  <c r="CJ92"/>
  <c r="CJ93" s="1"/>
  <c r="CZ92"/>
  <c r="CZ93" s="1"/>
  <c r="DP92"/>
  <c r="DP93" s="1"/>
  <c r="EF92"/>
  <c r="EF93" s="1"/>
  <c r="EV92"/>
  <c r="EV93" s="1"/>
  <c r="FL92"/>
  <c r="FL93" s="1"/>
  <c r="F17" i="30"/>
  <c r="G17" s="1"/>
  <c r="I122" i="23"/>
  <c r="F21" i="30" s="1"/>
  <c r="G21" s="1"/>
  <c r="M122" i="23"/>
  <c r="F25" i="30" s="1"/>
  <c r="G25" s="1"/>
  <c r="Q122" i="23"/>
  <c r="F29" i="30" s="1"/>
  <c r="G29" s="1"/>
  <c r="U122" i="23"/>
  <c r="F33" i="30" s="1"/>
  <c r="G33" s="1"/>
  <c r="Y122" i="23"/>
  <c r="F37" i="30" s="1"/>
  <c r="G37" s="1"/>
  <c r="AC122" i="23"/>
  <c r="F41" i="30" s="1"/>
  <c r="G41" s="1"/>
  <c r="AG122" i="23"/>
  <c r="F45" i="30" s="1"/>
  <c r="G45" s="1"/>
  <c r="AK122" i="23"/>
  <c r="F49" i="30" s="1"/>
  <c r="G49" s="1"/>
  <c r="AO122" i="23"/>
  <c r="F53" i="30" s="1"/>
  <c r="G53" s="1"/>
  <c r="AS122" i="23"/>
  <c r="F57" i="30" s="1"/>
  <c r="G57" s="1"/>
  <c r="AW122" i="23"/>
  <c r="F61" i="30" s="1"/>
  <c r="G61" s="1"/>
  <c r="BA122" i="23"/>
  <c r="F65" i="30" s="1"/>
  <c r="G65" s="1"/>
  <c r="BE122" i="23"/>
  <c r="F69" i="30" s="1"/>
  <c r="G69" s="1"/>
  <c r="BI122" i="23"/>
  <c r="F73" i="30" s="1"/>
  <c r="G73" s="1"/>
  <c r="BM122" i="23"/>
  <c r="F77" i="30" s="1"/>
  <c r="G77" s="1"/>
  <c r="BQ122" i="23"/>
  <c r="F81" i="30" s="1"/>
  <c r="G81" s="1"/>
  <c r="BU122" i="23"/>
  <c r="F85" i="30" s="1"/>
  <c r="G85" s="1"/>
  <c r="BY122" i="23"/>
  <c r="F89" i="30" s="1"/>
  <c r="G89" s="1"/>
  <c r="CC122" i="23"/>
  <c r="F93" i="30" s="1"/>
  <c r="G93" s="1"/>
  <c r="CG122" i="23"/>
  <c r="F97" i="30" s="1"/>
  <c r="G97" s="1"/>
  <c r="CK122" i="23"/>
  <c r="F101" i="30" s="1"/>
  <c r="G101" s="1"/>
  <c r="CO122" i="23"/>
  <c r="F105" i="30" s="1"/>
  <c r="G105" s="1"/>
  <c r="CS122" i="23"/>
  <c r="F109" i="30" s="1"/>
  <c r="G109" s="1"/>
  <c r="CW122" i="23"/>
  <c r="F113" i="30" s="1"/>
  <c r="G113" s="1"/>
  <c r="DA122" i="23"/>
  <c r="F117" i="30" s="1"/>
  <c r="G117" s="1"/>
  <c r="DE122" i="23"/>
  <c r="F121" i="30" s="1"/>
  <c r="G121" s="1"/>
  <c r="DI122" i="23"/>
  <c r="F125" i="30" s="1"/>
  <c r="G125" s="1"/>
  <c r="DM122" i="23"/>
  <c r="F129" i="30" s="1"/>
  <c r="G129" s="1"/>
  <c r="DQ122" i="23"/>
  <c r="F133" i="30" s="1"/>
  <c r="G133" s="1"/>
  <c r="DU122" i="23"/>
  <c r="F137" i="30" s="1"/>
  <c r="G137" s="1"/>
  <c r="DY122" i="23"/>
  <c r="F141" i="30" s="1"/>
  <c r="G141" s="1"/>
  <c r="EC122" i="23"/>
  <c r="F145" i="30" s="1"/>
  <c r="G145" s="1"/>
  <c r="EG122" i="23"/>
  <c r="F149" i="30" s="1"/>
  <c r="G149" s="1"/>
  <c r="EK122" i="23"/>
  <c r="F153" i="30" s="1"/>
  <c r="G153" s="1"/>
  <c r="EO122" i="23"/>
  <c r="F157" i="30" s="1"/>
  <c r="G157" s="1"/>
  <c r="ES122" i="23"/>
  <c r="F161" i="30" s="1"/>
  <c r="G161" s="1"/>
  <c r="EW122" i="23"/>
  <c r="F165" i="30" s="1"/>
  <c r="G165" s="1"/>
  <c r="FA122" i="23"/>
  <c r="F169" i="30" s="1"/>
  <c r="G169" s="1"/>
  <c r="FE122" i="23"/>
  <c r="F173" i="30" s="1"/>
  <c r="G173" s="1"/>
  <c r="FI122" i="23"/>
  <c r="F177" i="30" s="1"/>
  <c r="G177" s="1"/>
  <c r="FM122" i="23"/>
  <c r="F181" i="30" s="1"/>
  <c r="G181" s="1"/>
  <c r="H122" i="23"/>
  <c r="F20" i="30" s="1"/>
  <c r="G20" s="1"/>
  <c r="L122" i="23"/>
  <c r="F24" i="30" s="1"/>
  <c r="G24" s="1"/>
  <c r="P122" i="23"/>
  <c r="F28" i="30" s="1"/>
  <c r="G28" s="1"/>
  <c r="T122" i="23"/>
  <c r="F32" i="30" s="1"/>
  <c r="G32" s="1"/>
  <c r="X122" i="23"/>
  <c r="F36" i="30" s="1"/>
  <c r="G36" s="1"/>
  <c r="AB122" i="23"/>
  <c r="F40" i="30" s="1"/>
  <c r="G40" s="1"/>
  <c r="AF122" i="23"/>
  <c r="F44" i="30" s="1"/>
  <c r="G44" s="1"/>
  <c r="AJ122" i="23"/>
  <c r="F48" i="30" s="1"/>
  <c r="G48" s="1"/>
  <c r="AN122" i="23"/>
  <c r="F52" i="30" s="1"/>
  <c r="G52" s="1"/>
  <c r="AR122" i="23"/>
  <c r="F56" i="30" s="1"/>
  <c r="G56" s="1"/>
  <c r="AV122" i="23"/>
  <c r="F60" i="30" s="1"/>
  <c r="G60" s="1"/>
  <c r="AZ122" i="23"/>
  <c r="F64" i="30" s="1"/>
  <c r="G64" s="1"/>
  <c r="BD122" i="23"/>
  <c r="F68" i="30" s="1"/>
  <c r="G68" s="1"/>
  <c r="BH122" i="23"/>
  <c r="F72" i="30" s="1"/>
  <c r="G72" s="1"/>
  <c r="BL122" i="23"/>
  <c r="F76" i="30" s="1"/>
  <c r="G76" s="1"/>
  <c r="BP122" i="23"/>
  <c r="F80" i="30" s="1"/>
  <c r="G80" s="1"/>
  <c r="BT122" i="23"/>
  <c r="F84" i="30" s="1"/>
  <c r="G84" s="1"/>
  <c r="BX122" i="23"/>
  <c r="CB122"/>
  <c r="CF122"/>
  <c r="CJ122"/>
  <c r="CN122"/>
  <c r="CR122"/>
  <c r="F108" i="30" s="1"/>
  <c r="G108" s="1"/>
  <c r="CV122" i="23"/>
  <c r="F112" i="30" s="1"/>
  <c r="G112" s="1"/>
  <c r="CZ122" i="23"/>
  <c r="F116" i="30" s="1"/>
  <c r="G116" s="1"/>
  <c r="DD122" i="23"/>
  <c r="F120" i="30" s="1"/>
  <c r="G120" s="1"/>
  <c r="DH122" i="23"/>
  <c r="F124" i="30" s="1"/>
  <c r="G124" s="1"/>
  <c r="DL122" i="23"/>
  <c r="F128" i="30" s="1"/>
  <c r="G128" s="1"/>
  <c r="DP122" i="23"/>
  <c r="F132" i="30" s="1"/>
  <c r="G132" s="1"/>
  <c r="DT122" i="23"/>
  <c r="F136" i="30" s="1"/>
  <c r="G136" s="1"/>
  <c r="DX122" i="23"/>
  <c r="F140" i="30" s="1"/>
  <c r="G140" s="1"/>
  <c r="EB122" i="23"/>
  <c r="F144" i="30" s="1"/>
  <c r="G144" s="1"/>
  <c r="EF122" i="23"/>
  <c r="EJ122"/>
  <c r="EN122"/>
  <c r="ER122"/>
  <c r="EV122"/>
  <c r="F164" i="30" s="1"/>
  <c r="G164" s="1"/>
  <c r="EZ122" i="23"/>
  <c r="F168" i="30" s="1"/>
  <c r="G168" s="1"/>
  <c r="FD122" i="23"/>
  <c r="F172" i="30" s="1"/>
  <c r="G172" s="1"/>
  <c r="FH122" i="23"/>
  <c r="F176" i="30" s="1"/>
  <c r="G176" s="1"/>
  <c r="FL122" i="23"/>
  <c r="F180" i="30" s="1"/>
  <c r="G180" s="1"/>
  <c r="K122" i="23"/>
  <c r="F23" i="30" s="1"/>
  <c r="G23" s="1"/>
  <c r="O122" i="23"/>
  <c r="F27" i="30" s="1"/>
  <c r="G27" s="1"/>
  <c r="S122" i="23"/>
  <c r="F31" i="30" s="1"/>
  <c r="G31" s="1"/>
  <c r="W122" i="23"/>
  <c r="F35" i="30" s="1"/>
  <c r="G35" s="1"/>
  <c r="AA122" i="23"/>
  <c r="F39" i="30" s="1"/>
  <c r="G39" s="1"/>
  <c r="AE122" i="23"/>
  <c r="F43" i="30" s="1"/>
  <c r="G43" s="1"/>
  <c r="AI122" i="23"/>
  <c r="F47" i="30" s="1"/>
  <c r="G47" s="1"/>
  <c r="AM122" i="23"/>
  <c r="F51" i="30" s="1"/>
  <c r="G51" s="1"/>
  <c r="AQ122" i="23"/>
  <c r="F55" i="30" s="1"/>
  <c r="G55" s="1"/>
  <c r="AU122" i="23"/>
  <c r="F59" i="30" s="1"/>
  <c r="G59" s="1"/>
  <c r="AY122" i="23"/>
  <c r="F63" i="30" s="1"/>
  <c r="G63" s="1"/>
  <c r="BC122" i="23"/>
  <c r="F67" i="30" s="1"/>
  <c r="G67" s="1"/>
  <c r="BG122" i="23"/>
  <c r="F71" i="30" s="1"/>
  <c r="G71" s="1"/>
  <c r="BK122" i="23"/>
  <c r="F75" i="30" s="1"/>
  <c r="G75" s="1"/>
  <c r="BO122" i="23"/>
  <c r="F79" i="30" s="1"/>
  <c r="G79" s="1"/>
  <c r="BS122" i="23"/>
  <c r="F83" i="30" s="1"/>
  <c r="G83" s="1"/>
  <c r="BW122" i="23"/>
  <c r="F87" i="30" s="1"/>
  <c r="G87" s="1"/>
  <c r="CA122" i="23"/>
  <c r="F91" i="30" s="1"/>
  <c r="G91" s="1"/>
  <c r="CE122" i="23"/>
  <c r="F95" i="30" s="1"/>
  <c r="G95" s="1"/>
  <c r="CI122" i="23"/>
  <c r="F99" i="30" s="1"/>
  <c r="G99" s="1"/>
  <c r="CM122" i="23"/>
  <c r="F103" i="30" s="1"/>
  <c r="G103" s="1"/>
  <c r="CQ122" i="23"/>
  <c r="F107" i="30" s="1"/>
  <c r="G107" s="1"/>
  <c r="CU122" i="23"/>
  <c r="F111" i="30" s="1"/>
  <c r="G111" s="1"/>
  <c r="CY122" i="23"/>
  <c r="F115" i="30" s="1"/>
  <c r="G115" s="1"/>
  <c r="DC122" i="23"/>
  <c r="F119" i="30" s="1"/>
  <c r="G119" s="1"/>
  <c r="DG122" i="23"/>
  <c r="F123" i="30" s="1"/>
  <c r="G123" s="1"/>
  <c r="DK122" i="23"/>
  <c r="F127" i="30" s="1"/>
  <c r="G127" s="1"/>
  <c r="DO122" i="23"/>
  <c r="F131" i="30" s="1"/>
  <c r="G131" s="1"/>
  <c r="DS122" i="23"/>
  <c r="F135" i="30" s="1"/>
  <c r="G135" s="1"/>
  <c r="DW122" i="23"/>
  <c r="F139" i="30" s="1"/>
  <c r="G139" s="1"/>
  <c r="EA122" i="23"/>
  <c r="F143" i="30" s="1"/>
  <c r="G143" s="1"/>
  <c r="EE122" i="23"/>
  <c r="F147" i="30" s="1"/>
  <c r="G147" s="1"/>
  <c r="EI122" i="23"/>
  <c r="F151" i="30" s="1"/>
  <c r="G151" s="1"/>
  <c r="EM122" i="23"/>
  <c r="F155" i="30" s="1"/>
  <c r="G155" s="1"/>
  <c r="EQ122" i="23"/>
  <c r="F159" i="30" s="1"/>
  <c r="G159" s="1"/>
  <c r="EU122" i="23"/>
  <c r="F163" i="30" s="1"/>
  <c r="G163" s="1"/>
  <c r="EY122" i="23"/>
  <c r="F167" i="30" s="1"/>
  <c r="G167" s="1"/>
  <c r="FC122" i="23"/>
  <c r="F171" i="30" s="1"/>
  <c r="G171" s="1"/>
  <c r="FG122" i="23"/>
  <c r="F175" i="30" s="1"/>
  <c r="G175" s="1"/>
  <c r="FK122" i="23"/>
  <c r="F179" i="30" s="1"/>
  <c r="G179" s="1"/>
  <c r="F18"/>
  <c r="G18" s="1"/>
  <c r="J122" i="23"/>
  <c r="F22" i="30" s="1"/>
  <c r="G22" s="1"/>
  <c r="N122" i="23"/>
  <c r="F26" i="30" s="1"/>
  <c r="G26" s="1"/>
  <c r="R122" i="23"/>
  <c r="F30" i="30" s="1"/>
  <c r="G30" s="1"/>
  <c r="V122" i="23"/>
  <c r="F34" i="30" s="1"/>
  <c r="G34" s="1"/>
  <c r="Z122" i="23"/>
  <c r="F38" i="30" s="1"/>
  <c r="G38" s="1"/>
  <c r="AD122" i="23"/>
  <c r="F42" i="30" s="1"/>
  <c r="G42" s="1"/>
  <c r="AH122" i="23"/>
  <c r="F46" i="30" s="1"/>
  <c r="G46" s="1"/>
  <c r="AL122" i="23"/>
  <c r="F50" i="30" s="1"/>
  <c r="G50" s="1"/>
  <c r="AP122" i="23"/>
  <c r="F54" i="30" s="1"/>
  <c r="G54" s="1"/>
  <c r="AT122" i="23"/>
  <c r="F58" i="30" s="1"/>
  <c r="G58" s="1"/>
  <c r="AX122" i="23"/>
  <c r="F62" i="30" s="1"/>
  <c r="G62" s="1"/>
  <c r="BB122" i="23"/>
  <c r="F66" i="30" s="1"/>
  <c r="G66" s="1"/>
  <c r="BF122" i="23"/>
  <c r="F70" i="30" s="1"/>
  <c r="G70" s="1"/>
  <c r="BJ122" i="23"/>
  <c r="F74" i="30" s="1"/>
  <c r="G74" s="1"/>
  <c r="BN122" i="23"/>
  <c r="F78" i="30" s="1"/>
  <c r="G78" s="1"/>
  <c r="BR122" i="23"/>
  <c r="F82" i="30" s="1"/>
  <c r="G82" s="1"/>
  <c r="BV122" i="23"/>
  <c r="BZ122"/>
  <c r="CD122"/>
  <c r="CH122"/>
  <c r="CL122"/>
  <c r="CP122"/>
  <c r="CT122"/>
  <c r="F110" i="30" s="1"/>
  <c r="G110" s="1"/>
  <c r="CX122" i="23"/>
  <c r="F114" i="30" s="1"/>
  <c r="G114" s="1"/>
  <c r="DB122" i="23"/>
  <c r="F118" i="30" s="1"/>
  <c r="G118" s="1"/>
  <c r="DF122" i="23"/>
  <c r="F122" i="30" s="1"/>
  <c r="G122" s="1"/>
  <c r="DJ122" i="23"/>
  <c r="F126" i="30" s="1"/>
  <c r="G126" s="1"/>
  <c r="DN122" i="23"/>
  <c r="F130" i="30" s="1"/>
  <c r="G130" s="1"/>
  <c r="DR122" i="23"/>
  <c r="F134" i="30" s="1"/>
  <c r="G134" s="1"/>
  <c r="DV122" i="23"/>
  <c r="F138" i="30" s="1"/>
  <c r="G138" s="1"/>
  <c r="DZ122" i="23"/>
  <c r="F142" i="30" s="1"/>
  <c r="G142" s="1"/>
  <c r="ED122" i="23"/>
  <c r="F146" i="30" s="1"/>
  <c r="G146" s="1"/>
  <c r="EH122" i="23"/>
  <c r="EL122"/>
  <c r="EP122"/>
  <c r="ET122"/>
  <c r="F162" i="30" s="1"/>
  <c r="G162" s="1"/>
  <c r="EX122" i="23"/>
  <c r="F166" i="30" s="1"/>
  <c r="G166" s="1"/>
  <c r="FB122" i="23"/>
  <c r="F170" i="30" s="1"/>
  <c r="G170" s="1"/>
  <c r="FF122" i="23"/>
  <c r="F174" i="30" s="1"/>
  <c r="G174" s="1"/>
  <c r="FJ122" i="23"/>
  <c r="F178" i="30" s="1"/>
  <c r="G178" s="1"/>
  <c r="DT60" i="1"/>
  <c r="DT61" s="1"/>
  <c r="DL60"/>
  <c r="DL61" s="1"/>
  <c r="BA60"/>
  <c r="AY60"/>
  <c r="DV60"/>
  <c r="DV61" s="1"/>
  <c r="DN60"/>
  <c r="DN61" s="1"/>
  <c r="AZ60"/>
  <c r="E106" i="29"/>
  <c r="E109"/>
  <c r="E114"/>
  <c r="E117"/>
  <c r="E105"/>
  <c r="E110"/>
  <c r="E113"/>
  <c r="E118"/>
  <c r="E145"/>
  <c r="E161"/>
  <c r="E83"/>
  <c r="E88"/>
  <c r="E91"/>
  <c r="E96"/>
  <c r="E99"/>
  <c r="E104"/>
  <c r="E107"/>
  <c r="E112"/>
  <c r="E115"/>
  <c r="E120"/>
  <c r="E123"/>
  <c r="E147"/>
  <c r="E163"/>
  <c r="E82"/>
  <c r="E85"/>
  <c r="E90"/>
  <c r="E93"/>
  <c r="E98"/>
  <c r="E101"/>
  <c r="E122"/>
  <c r="FN133" i="23"/>
  <c r="G13" i="18" s="1"/>
  <c r="AX62" i="1"/>
  <c r="AX70" s="1"/>
  <c r="BO60"/>
  <c r="BO136" s="1"/>
  <c r="BM60"/>
  <c r="BM136" s="1"/>
  <c r="BK60"/>
  <c r="BK136" s="1"/>
  <c r="BI60"/>
  <c r="BI136" s="1"/>
  <c r="BG60"/>
  <c r="BE60"/>
  <c r="BE136" s="1"/>
  <c r="BC60"/>
  <c r="BC136" s="1"/>
  <c r="AD138"/>
  <c r="BB104"/>
  <c r="BB105" s="1"/>
  <c r="BB140" s="1"/>
  <c r="F32" i="29"/>
  <c r="G32" s="1"/>
  <c r="F26"/>
  <c r="G26" s="1"/>
  <c r="F22"/>
  <c r="G22" s="1"/>
  <c r="F20"/>
  <c r="G20" s="1"/>
  <c r="FM103" i="1"/>
  <c r="FM104" s="1"/>
  <c r="FM105" s="1"/>
  <c r="FM122"/>
  <c r="F181" i="29" s="1"/>
  <c r="G181" s="1"/>
  <c r="FL103" i="1"/>
  <c r="FL122"/>
  <c r="F180" i="29" s="1"/>
  <c r="G180" s="1"/>
  <c r="FK103" i="1"/>
  <c r="FK122"/>
  <c r="F179" i="29" s="1"/>
  <c r="G179" s="1"/>
  <c r="FJ103" i="1"/>
  <c r="FI103"/>
  <c r="FI104" s="1"/>
  <c r="FI105" s="1"/>
  <c r="FI122"/>
  <c r="F177" i="29" s="1"/>
  <c r="G177" s="1"/>
  <c r="FH103" i="1"/>
  <c r="FH122"/>
  <c r="F176" i="29" s="1"/>
  <c r="G176" s="1"/>
  <c r="FG103" i="1"/>
  <c r="FG122"/>
  <c r="F175" i="29" s="1"/>
  <c r="G175" s="1"/>
  <c r="FF103" i="1"/>
  <c r="FE103"/>
  <c r="FE122"/>
  <c r="F173" i="29" s="1"/>
  <c r="G173" s="1"/>
  <c r="FD103" i="1"/>
  <c r="FC103"/>
  <c r="FC122"/>
  <c r="F171" i="29" s="1"/>
  <c r="G171" s="1"/>
  <c r="FB103" i="1"/>
  <c r="FB104" s="1"/>
  <c r="FB105" s="1"/>
  <c r="FB122"/>
  <c r="F170" i="29" s="1"/>
  <c r="G170" s="1"/>
  <c r="FA103" i="1"/>
  <c r="FA104" s="1"/>
  <c r="FA105" s="1"/>
  <c r="FA122"/>
  <c r="F169" i="29" s="1"/>
  <c r="G169" s="1"/>
  <c r="EZ103" i="1"/>
  <c r="EY103"/>
  <c r="EY122"/>
  <c r="F167" i="29" s="1"/>
  <c r="G167" s="1"/>
  <c r="EX103" i="1"/>
  <c r="EX122"/>
  <c r="F166" i="29" s="1"/>
  <c r="G166" s="1"/>
  <c r="EW103" i="1"/>
  <c r="EW104" s="1"/>
  <c r="EW105" s="1"/>
  <c r="EW122"/>
  <c r="F165" i="29" s="1"/>
  <c r="G165" s="1"/>
  <c r="EV103" i="1"/>
  <c r="EV122"/>
  <c r="F164" i="29" s="1"/>
  <c r="G164" s="1"/>
  <c r="EU103" i="1"/>
  <c r="EU122"/>
  <c r="F163" i="29" s="1"/>
  <c r="G163" s="1"/>
  <c r="ET103" i="1"/>
  <c r="ES103"/>
  <c r="ES104" s="1"/>
  <c r="ES105" s="1"/>
  <c r="ES122"/>
  <c r="F161" i="29" s="1"/>
  <c r="G161" s="1"/>
  <c r="ER103" i="1"/>
  <c r="ER122"/>
  <c r="F160" i="29" s="1"/>
  <c r="G160" s="1"/>
  <c r="EQ103" i="1"/>
  <c r="EQ122"/>
  <c r="F159" i="29" s="1"/>
  <c r="G159" s="1"/>
  <c r="EP103" i="1"/>
  <c r="EO103"/>
  <c r="EO104" s="1"/>
  <c r="EO105" s="1"/>
  <c r="EO122"/>
  <c r="F157" i="29" s="1"/>
  <c r="G157" s="1"/>
  <c r="EN103" i="1"/>
  <c r="EM103"/>
  <c r="EM122"/>
  <c r="F155" i="29" s="1"/>
  <c r="G155" s="1"/>
  <c r="EL103" i="1"/>
  <c r="EK103"/>
  <c r="EK104" s="1"/>
  <c r="EK105" s="1"/>
  <c r="EK122"/>
  <c r="F153" i="29" s="1"/>
  <c r="G153" s="1"/>
  <c r="EJ103" i="1"/>
  <c r="EJ104" s="1"/>
  <c r="EJ105" s="1"/>
  <c r="EJ122"/>
  <c r="F152" i="29" s="1"/>
  <c r="G152" s="1"/>
  <c r="EI103" i="1"/>
  <c r="EI122"/>
  <c r="F151" i="29" s="1"/>
  <c r="G151" s="1"/>
  <c r="EH103" i="1"/>
  <c r="EH122"/>
  <c r="F150" i="29" s="1"/>
  <c r="G150" s="1"/>
  <c r="EG103" i="1"/>
  <c r="EF103"/>
  <c r="EF104" s="1"/>
  <c r="EF105" s="1"/>
  <c r="EF122"/>
  <c r="F148" i="29" s="1"/>
  <c r="G148" s="1"/>
  <c r="EE103" i="1"/>
  <c r="ED103"/>
  <c r="ED122"/>
  <c r="F146" i="29" s="1"/>
  <c r="G146" s="1"/>
  <c r="EC103" i="1"/>
  <c r="EC122"/>
  <c r="F145" i="29" s="1"/>
  <c r="G145" s="1"/>
  <c r="EB103" i="1"/>
  <c r="EB104" s="1"/>
  <c r="EB105" s="1"/>
  <c r="EB122"/>
  <c r="F144" i="29" s="1"/>
  <c r="G144" s="1"/>
  <c r="EA103" i="1"/>
  <c r="DZ103"/>
  <c r="DZ122"/>
  <c r="F142" i="29" s="1"/>
  <c r="G142" s="1"/>
  <c r="DY103" i="1"/>
  <c r="DY104" s="1"/>
  <c r="DY105" s="1"/>
  <c r="DY122"/>
  <c r="F141" i="29" s="1"/>
  <c r="G141" s="1"/>
  <c r="DX103" i="1"/>
  <c r="DX122"/>
  <c r="F140" i="29" s="1"/>
  <c r="G140" s="1"/>
  <c r="DW103" i="1"/>
  <c r="DW122"/>
  <c r="F139" i="29" s="1"/>
  <c r="G139" s="1"/>
  <c r="DV122" i="1"/>
  <c r="F138" i="29" s="1"/>
  <c r="G138" s="1"/>
  <c r="DV103" i="1"/>
  <c r="DU29"/>
  <c r="DU30" s="1"/>
  <c r="DU31" s="1"/>
  <c r="DT122"/>
  <c r="F136" i="29" s="1"/>
  <c r="G136" s="1"/>
  <c r="DT103" i="1"/>
  <c r="DR122"/>
  <c r="F134" i="29" s="1"/>
  <c r="G134" s="1"/>
  <c r="DR103" i="1"/>
  <c r="DQ103"/>
  <c r="DP103"/>
  <c r="DP122"/>
  <c r="F132" i="29" s="1"/>
  <c r="G132" s="1"/>
  <c r="DO103" i="1"/>
  <c r="DN122"/>
  <c r="F130" i="29" s="1"/>
  <c r="G130" s="1"/>
  <c r="DN103" i="1"/>
  <c r="DL122"/>
  <c r="F128" i="29" s="1"/>
  <c r="G128" s="1"/>
  <c r="DL103" i="1"/>
  <c r="DJ122"/>
  <c r="F126" i="29" s="1"/>
  <c r="G126" s="1"/>
  <c r="DJ103" i="1"/>
  <c r="DI103"/>
  <c r="DI122"/>
  <c r="F125" i="29" s="1"/>
  <c r="G125" s="1"/>
  <c r="F124"/>
  <c r="G124" s="1"/>
  <c r="F123"/>
  <c r="G123" s="1"/>
  <c r="F122"/>
  <c r="G122" s="1"/>
  <c r="F120"/>
  <c r="G120" s="1"/>
  <c r="F118"/>
  <c r="G118" s="1"/>
  <c r="F116"/>
  <c r="G116" s="1"/>
  <c r="F114"/>
  <c r="G114" s="1"/>
  <c r="F112"/>
  <c r="G112" s="1"/>
  <c r="F110"/>
  <c r="G110" s="1"/>
  <c r="F109"/>
  <c r="G109" s="1"/>
  <c r="F108"/>
  <c r="G108" s="1"/>
  <c r="F107"/>
  <c r="G107" s="1"/>
  <c r="F106"/>
  <c r="G106" s="1"/>
  <c r="F97"/>
  <c r="G97" s="1"/>
  <c r="F96"/>
  <c r="G96" s="1"/>
  <c r="FN144" i="1"/>
  <c r="FM19"/>
  <c r="FM20" s="1"/>
  <c r="FL19"/>
  <c r="FL20" s="1"/>
  <c r="FK19"/>
  <c r="FK20" s="1"/>
  <c r="FJ19"/>
  <c r="FJ20" s="1"/>
  <c r="FI19"/>
  <c r="FI20" s="1"/>
  <c r="FH19"/>
  <c r="FH20" s="1"/>
  <c r="FH31" s="1"/>
  <c r="FG19"/>
  <c r="FG20" s="1"/>
  <c r="FF19"/>
  <c r="FF20" s="1"/>
  <c r="FE19"/>
  <c r="FE20" s="1"/>
  <c r="FD19"/>
  <c r="FD20" s="1"/>
  <c r="FC19"/>
  <c r="FC20" s="1"/>
  <c r="FB19"/>
  <c r="FB20" s="1"/>
  <c r="FA19"/>
  <c r="FA20" s="1"/>
  <c r="EZ19"/>
  <c r="EZ20" s="1"/>
  <c r="EZ31" s="1"/>
  <c r="EY19"/>
  <c r="EY20" s="1"/>
  <c r="EY31" s="1"/>
  <c r="EX19"/>
  <c r="EX20" s="1"/>
  <c r="EW19"/>
  <c r="EW20" s="1"/>
  <c r="EV19"/>
  <c r="EV20" s="1"/>
  <c r="EU19"/>
  <c r="EU20" s="1"/>
  <c r="ET19"/>
  <c r="ET20" s="1"/>
  <c r="ES19"/>
  <c r="ES20" s="1"/>
  <c r="ER19"/>
  <c r="ER20" s="1"/>
  <c r="EQ19"/>
  <c r="EQ20" s="1"/>
  <c r="EP19"/>
  <c r="EP20" s="1"/>
  <c r="EO19"/>
  <c r="EO20" s="1"/>
  <c r="EN19"/>
  <c r="EN20" s="1"/>
  <c r="EM19"/>
  <c r="EM20" s="1"/>
  <c r="EL19"/>
  <c r="EL20" s="1"/>
  <c r="EL31" s="1"/>
  <c r="EK19"/>
  <c r="EK20" s="1"/>
  <c r="EJ19"/>
  <c r="EJ20" s="1"/>
  <c r="EI19"/>
  <c r="EI20" s="1"/>
  <c r="EH19"/>
  <c r="EH20" s="1"/>
  <c r="EG19"/>
  <c r="EG20" s="1"/>
  <c r="EF19"/>
  <c r="EF20" s="1"/>
  <c r="EE19"/>
  <c r="EE20" s="1"/>
  <c r="ED19"/>
  <c r="ED20" s="1"/>
  <c r="ED31" s="1"/>
  <c r="EC19"/>
  <c r="EC20" s="1"/>
  <c r="EC31" s="1"/>
  <c r="EB19"/>
  <c r="EB20" s="1"/>
  <c r="EA19"/>
  <c r="EA20" s="1"/>
  <c r="DZ19"/>
  <c r="DZ20" s="1"/>
  <c r="DU103"/>
  <c r="DS122"/>
  <c r="F135" i="29" s="1"/>
  <c r="G135" s="1"/>
  <c r="DS103" i="1"/>
  <c r="DM122"/>
  <c r="F129" i="29" s="1"/>
  <c r="G129" s="1"/>
  <c r="DM103" i="1"/>
  <c r="DK103"/>
  <c r="F119" i="29"/>
  <c r="G119" s="1"/>
  <c r="F113"/>
  <c r="G113" s="1"/>
  <c r="F104"/>
  <c r="G104" s="1"/>
  <c r="F103"/>
  <c r="G103" s="1"/>
  <c r="F102"/>
  <c r="G102" s="1"/>
  <c r="F100"/>
  <c r="G100" s="1"/>
  <c r="F98"/>
  <c r="G98" s="1"/>
  <c r="F94"/>
  <c r="G94" s="1"/>
  <c r="F93"/>
  <c r="G93" s="1"/>
  <c r="BV140" i="1"/>
  <c r="BQ103"/>
  <c r="BQ104" s="1"/>
  <c r="BQ105" s="1"/>
  <c r="BQ140" s="1"/>
  <c r="BQ122"/>
  <c r="BP122"/>
  <c r="BP103"/>
  <c r="FE104"/>
  <c r="FE105" s="1"/>
  <c r="FN147" i="23"/>
  <c r="FN140"/>
  <c r="FM70" i="1"/>
  <c r="EC70"/>
  <c r="DY70"/>
  <c r="DY20"/>
  <c r="DY31" s="1"/>
  <c r="DW20"/>
  <c r="DW31" s="1"/>
  <c r="DQ20"/>
  <c r="DO20"/>
  <c r="DI20"/>
  <c r="BQ39"/>
  <c r="BP39"/>
  <c r="BB122"/>
  <c r="F86" i="30"/>
  <c r="G86" s="1"/>
  <c r="F88"/>
  <c r="G88" s="1"/>
  <c r="F90"/>
  <c r="G90" s="1"/>
  <c r="F92"/>
  <c r="G92" s="1"/>
  <c r="F94"/>
  <c r="G94" s="1"/>
  <c r="F96"/>
  <c r="G96" s="1"/>
  <c r="F98"/>
  <c r="G98" s="1"/>
  <c r="F100"/>
  <c r="G100" s="1"/>
  <c r="F102"/>
  <c r="G102" s="1"/>
  <c r="F104"/>
  <c r="G104" s="1"/>
  <c r="F106"/>
  <c r="G106" s="1"/>
  <c r="F148"/>
  <c r="G148" s="1"/>
  <c r="F152"/>
  <c r="G152" s="1"/>
  <c r="F156"/>
  <c r="G156" s="1"/>
  <c r="F160"/>
  <c r="G160" s="1"/>
  <c r="BO103" i="1"/>
  <c r="BN122"/>
  <c r="BN103"/>
  <c r="BM103"/>
  <c r="BL122"/>
  <c r="BL103"/>
  <c r="BK103"/>
  <c r="BJ122"/>
  <c r="BJ103"/>
  <c r="BI103"/>
  <c r="BH122"/>
  <c r="BH103"/>
  <c r="BG103"/>
  <c r="BF122"/>
  <c r="BF103"/>
  <c r="BE103"/>
  <c r="BD122"/>
  <c r="BD103"/>
  <c r="BC103"/>
  <c r="AZ103"/>
  <c r="AZ104" s="1"/>
  <c r="AZ105" s="1"/>
  <c r="AZ140" s="1"/>
  <c r="AZ122"/>
  <c r="AX19"/>
  <c r="AX20" s="1"/>
  <c r="AV122"/>
  <c r="AV103"/>
  <c r="AT138"/>
  <c r="AP138"/>
  <c r="AL138"/>
  <c r="BQ19"/>
  <c r="BQ20" s="1"/>
  <c r="BP19"/>
  <c r="BP20" s="1"/>
  <c r="BN19"/>
  <c r="BN20" s="1"/>
  <c r="BL19"/>
  <c r="BL20" s="1"/>
  <c r="BJ19"/>
  <c r="BJ20" s="1"/>
  <c r="BH19"/>
  <c r="BH20" s="1"/>
  <c r="BF19"/>
  <c r="BF20" s="1"/>
  <c r="BD19"/>
  <c r="BD20" s="1"/>
  <c r="BA103"/>
  <c r="AZ19"/>
  <c r="AZ20" s="1"/>
  <c r="AX122"/>
  <c r="AX103"/>
  <c r="AR147"/>
  <c r="AJ138"/>
  <c r="E20" i="29"/>
  <c r="E22"/>
  <c r="E24"/>
  <c r="E26"/>
  <c r="E28"/>
  <c r="E30"/>
  <c r="E32"/>
  <c r="E34"/>
  <c r="E36"/>
  <c r="E38"/>
  <c r="E40"/>
  <c r="E42"/>
  <c r="E44"/>
  <c r="E47"/>
  <c r="E49"/>
  <c r="E51"/>
  <c r="E53"/>
  <c r="E55"/>
  <c r="E57"/>
  <c r="E59"/>
  <c r="E21"/>
  <c r="E23"/>
  <c r="E25"/>
  <c r="E27"/>
  <c r="E29"/>
  <c r="E31"/>
  <c r="E33"/>
  <c r="E35"/>
  <c r="E37"/>
  <c r="E39"/>
  <c r="E41"/>
  <c r="E43"/>
  <c r="E45"/>
  <c r="E46"/>
  <c r="E48"/>
  <c r="E50"/>
  <c r="E52"/>
  <c r="E54"/>
  <c r="E56"/>
  <c r="E58"/>
  <c r="BH99" i="1" l="1"/>
  <c r="FG31"/>
  <c r="FG100" s="1"/>
  <c r="DN99"/>
  <c r="ER31"/>
  <c r="ER100" s="1"/>
  <c r="BP92"/>
  <c r="BP93" s="1"/>
  <c r="DO31"/>
  <c r="DZ31"/>
  <c r="EH31"/>
  <c r="EP31"/>
  <c r="EP100" s="1"/>
  <c r="D125" i="29"/>
  <c r="E125" s="1"/>
  <c r="EB31" i="1"/>
  <c r="EB74" s="1"/>
  <c r="EB98" s="1"/>
  <c r="AZ31"/>
  <c r="AX31"/>
  <c r="DI31"/>
  <c r="DI100" s="1"/>
  <c r="D80" i="29"/>
  <c r="E80" s="1"/>
  <c r="D140"/>
  <c r="E140" s="1"/>
  <c r="EJ31" i="1"/>
  <c r="EJ74" s="1"/>
  <c r="EJ98" s="1"/>
  <c r="EF31"/>
  <c r="EF74" s="1"/>
  <c r="EF98" s="1"/>
  <c r="EN31"/>
  <c r="EN100" s="1"/>
  <c r="FD31"/>
  <c r="EU93"/>
  <c r="EV31"/>
  <c r="EV100" s="1"/>
  <c r="FL31"/>
  <c r="FL100" s="1"/>
  <c r="AW31"/>
  <c r="DR31"/>
  <c r="DR100" s="1"/>
  <c r="DV31"/>
  <c r="DV100" s="1"/>
  <c r="FK31"/>
  <c r="ET31"/>
  <c r="ET100" s="1"/>
  <c r="FA31"/>
  <c r="D141" i="29"/>
  <c r="E141" s="1"/>
  <c r="D133"/>
  <c r="E133" s="1"/>
  <c r="BN99" i="1"/>
  <c r="BF99"/>
  <c r="D63" i="29"/>
  <c r="E63" s="1"/>
  <c r="DV99" i="1"/>
  <c r="D74" i="29"/>
  <c r="E74" s="1"/>
  <c r="D66"/>
  <c r="E66" s="1"/>
  <c r="D136"/>
  <c r="E136" s="1"/>
  <c r="FN134" i="1"/>
  <c r="E14" i="18" s="1"/>
  <c r="DT62" i="1"/>
  <c r="DT70" s="1"/>
  <c r="DO100"/>
  <c r="DW100"/>
  <c r="D178" i="29"/>
  <c r="E178" s="1"/>
  <c r="FJ99" i="1"/>
  <c r="D174" i="29"/>
  <c r="E174" s="1"/>
  <c r="FF99" i="1"/>
  <c r="D170" i="29"/>
  <c r="E170" s="1"/>
  <c r="FB99" i="1"/>
  <c r="D166" i="29"/>
  <c r="E166" s="1"/>
  <c r="EX99" i="1"/>
  <c r="D162" i="29"/>
  <c r="E162" s="1"/>
  <c r="ET99" i="1"/>
  <c r="D158" i="29"/>
  <c r="E158" s="1"/>
  <c r="EP99" i="1"/>
  <c r="D154" i="29"/>
  <c r="E154" s="1"/>
  <c r="EL99" i="1"/>
  <c r="D150" i="29"/>
  <c r="E150" s="1"/>
  <c r="EH99" i="1"/>
  <c r="D146" i="29"/>
  <c r="E146" s="1"/>
  <c r="ED99" i="1"/>
  <c r="D181" i="29"/>
  <c r="E181" s="1"/>
  <c r="FM99" i="1"/>
  <c r="D173" i="29"/>
  <c r="E173" s="1"/>
  <c r="FE99" i="1"/>
  <c r="D180" i="29"/>
  <c r="E180" s="1"/>
  <c r="FL99" i="1"/>
  <c r="D176" i="29"/>
  <c r="E176" s="1"/>
  <c r="FH99" i="1"/>
  <c r="D172" i="29"/>
  <c r="E172" s="1"/>
  <c r="FD99" i="1"/>
  <c r="D168" i="29"/>
  <c r="E168" s="1"/>
  <c r="EZ99" i="1"/>
  <c r="D164" i="29"/>
  <c r="E164" s="1"/>
  <c r="EV99" i="1"/>
  <c r="D160" i="29"/>
  <c r="E160" s="1"/>
  <c r="ER99" i="1"/>
  <c r="D156" i="29"/>
  <c r="E156" s="1"/>
  <c r="EN99" i="1"/>
  <c r="D152" i="29"/>
  <c r="E152" s="1"/>
  <c r="EJ99" i="1"/>
  <c r="D148" i="29"/>
  <c r="E148" s="1"/>
  <c r="EF99" i="1"/>
  <c r="D144" i="29"/>
  <c r="E144" s="1"/>
  <c r="EB99" i="1"/>
  <c r="D177" i="29"/>
  <c r="E177" s="1"/>
  <c r="FI99" i="1"/>
  <c r="DV62"/>
  <c r="DV70" s="1"/>
  <c r="FN145"/>
  <c r="BQ92"/>
  <c r="BQ93" s="1"/>
  <c r="BB30"/>
  <c r="BB31" s="1"/>
  <c r="DQ31"/>
  <c r="DQ100" s="1"/>
  <c r="EG31"/>
  <c r="EG100" s="1"/>
  <c r="EK31"/>
  <c r="EK74" s="1"/>
  <c r="EK98" s="1"/>
  <c r="EO31"/>
  <c r="EO100" s="1"/>
  <c r="ES31"/>
  <c r="ES100" s="1"/>
  <c r="EW31"/>
  <c r="EW100" s="1"/>
  <c r="FC31"/>
  <c r="FC100" s="1"/>
  <c r="FE31"/>
  <c r="FI31"/>
  <c r="FI100" s="1"/>
  <c r="AX92"/>
  <c r="AX93" s="1"/>
  <c r="AX100" s="1"/>
  <c r="AX142" s="1"/>
  <c r="EE93"/>
  <c r="FM31"/>
  <c r="FM74" s="1"/>
  <c r="FM98" s="1"/>
  <c r="EM93"/>
  <c r="EI93"/>
  <c r="FH100"/>
  <c r="EA93"/>
  <c r="EQ93"/>
  <c r="EY100"/>
  <c r="FK100"/>
  <c r="BI61"/>
  <c r="BI62" s="1"/>
  <c r="BI70" s="1"/>
  <c r="AF141"/>
  <c r="X141"/>
  <c r="BE61"/>
  <c r="BE62" s="1"/>
  <c r="BE70" s="1"/>
  <c r="BM61"/>
  <c r="BM62" s="1"/>
  <c r="BM70" s="1"/>
  <c r="X130"/>
  <c r="BG61"/>
  <c r="BG62" s="1"/>
  <c r="BG70" s="1"/>
  <c r="BG136"/>
  <c r="BF61"/>
  <c r="BF62" s="1"/>
  <c r="BF70" s="1"/>
  <c r="BF136"/>
  <c r="BJ61"/>
  <c r="BJ62" s="1"/>
  <c r="BJ70" s="1"/>
  <c r="BJ136"/>
  <c r="BL61"/>
  <c r="BL62" s="1"/>
  <c r="BL70" s="1"/>
  <c r="BL136"/>
  <c r="BK61"/>
  <c r="BK62" s="1"/>
  <c r="BK70" s="1"/>
  <c r="BO61"/>
  <c r="BO62" s="1"/>
  <c r="BO70" s="1"/>
  <c r="BD61"/>
  <c r="BD62" s="1"/>
  <c r="BD70" s="1"/>
  <c r="BD136"/>
  <c r="BN61"/>
  <c r="BN62" s="1"/>
  <c r="BN70" s="1"/>
  <c r="BN136"/>
  <c r="BH61"/>
  <c r="BH62" s="1"/>
  <c r="BH70" s="1"/>
  <c r="BH136"/>
  <c r="F68" i="29"/>
  <c r="G68" s="1"/>
  <c r="BD147" i="1"/>
  <c r="F70" i="29"/>
  <c r="G70" s="1"/>
  <c r="BF147" i="1"/>
  <c r="F80" i="29"/>
  <c r="G80" s="1"/>
  <c r="BP147" i="1"/>
  <c r="F87" i="29"/>
  <c r="G87" s="1"/>
  <c r="BW147" i="1"/>
  <c r="F88" i="29"/>
  <c r="G88" s="1"/>
  <c r="BX147" i="1"/>
  <c r="F89" i="29"/>
  <c r="G89" s="1"/>
  <c r="BY147" i="1"/>
  <c r="F72" i="29"/>
  <c r="G72" s="1"/>
  <c r="BH147" i="1"/>
  <c r="F74" i="29"/>
  <c r="G74" s="1"/>
  <c r="BJ147" i="1"/>
  <c r="F76" i="29"/>
  <c r="G76" s="1"/>
  <c r="BL147" i="1"/>
  <c r="F78" i="29"/>
  <c r="G78" s="1"/>
  <c r="BN147" i="1"/>
  <c r="F81" i="29"/>
  <c r="G81" s="1"/>
  <c r="BQ147" i="1"/>
  <c r="F86" i="29"/>
  <c r="G86" s="1"/>
  <c r="BV147" i="1"/>
  <c r="F91" i="29"/>
  <c r="G91" s="1"/>
  <c r="CA147" i="1"/>
  <c r="F90" i="29"/>
  <c r="G90" s="1"/>
  <c r="BZ147" i="1"/>
  <c r="BD29"/>
  <c r="BD30" s="1"/>
  <c r="BD31" s="1"/>
  <c r="BD133"/>
  <c r="BI29"/>
  <c r="BI30" s="1"/>
  <c r="BI31" s="1"/>
  <c r="BI133"/>
  <c r="BM29"/>
  <c r="BM30" s="1"/>
  <c r="BM31" s="1"/>
  <c r="BM133"/>
  <c r="BQ29"/>
  <c r="BQ30" s="1"/>
  <c r="BQ31" s="1"/>
  <c r="BQ133"/>
  <c r="BU133"/>
  <c r="BY133"/>
  <c r="BJ29"/>
  <c r="BJ30" s="1"/>
  <c r="BJ31" s="1"/>
  <c r="BJ133"/>
  <c r="BR133"/>
  <c r="BZ133"/>
  <c r="BL29"/>
  <c r="BL30" s="1"/>
  <c r="BL31" s="1"/>
  <c r="BL133"/>
  <c r="BT133"/>
  <c r="BH29"/>
  <c r="BH30" s="1"/>
  <c r="BH31" s="1"/>
  <c r="BH133"/>
  <c r="BF29"/>
  <c r="BF30" s="1"/>
  <c r="BF133"/>
  <c r="BK29"/>
  <c r="BK30" s="1"/>
  <c r="BK31" s="1"/>
  <c r="BK133"/>
  <c r="BO29"/>
  <c r="BO30" s="1"/>
  <c r="BO31" s="1"/>
  <c r="BO133"/>
  <c r="BS133"/>
  <c r="BW142"/>
  <c r="BW133"/>
  <c r="CA142"/>
  <c r="CA133"/>
  <c r="BE29"/>
  <c r="BE30" s="1"/>
  <c r="BE31" s="1"/>
  <c r="BE133"/>
  <c r="BN29"/>
  <c r="BN30" s="1"/>
  <c r="BN31" s="1"/>
  <c r="BN133"/>
  <c r="BV133"/>
  <c r="BG29"/>
  <c r="BG30" s="1"/>
  <c r="BG31" s="1"/>
  <c r="BG133"/>
  <c r="BP29"/>
  <c r="BP30" s="1"/>
  <c r="BP31" s="1"/>
  <c r="BP133"/>
  <c r="BX142"/>
  <c r="BX133"/>
  <c r="BF31"/>
  <c r="BG92"/>
  <c r="BG93" s="1"/>
  <c r="BG137"/>
  <c r="BK92"/>
  <c r="BK93" s="1"/>
  <c r="BK137"/>
  <c r="BO92"/>
  <c r="BO93" s="1"/>
  <c r="BO137"/>
  <c r="BF92"/>
  <c r="BF93" s="1"/>
  <c r="BF137"/>
  <c r="BJ92"/>
  <c r="BJ93" s="1"/>
  <c r="BJ137"/>
  <c r="BE92"/>
  <c r="BE93" s="1"/>
  <c r="BE137"/>
  <c r="BI92"/>
  <c r="BI93" s="1"/>
  <c r="BI137"/>
  <c r="BM92"/>
  <c r="BM93" s="1"/>
  <c r="BM137"/>
  <c r="BD92"/>
  <c r="BD93" s="1"/>
  <c r="BD137"/>
  <c r="BH92"/>
  <c r="BH93" s="1"/>
  <c r="BH137"/>
  <c r="BL92"/>
  <c r="BL93" s="1"/>
  <c r="BL137"/>
  <c r="BN92"/>
  <c r="BN93" s="1"/>
  <c r="BN137"/>
  <c r="AU141"/>
  <c r="F64" i="29"/>
  <c r="G64" s="1"/>
  <c r="AZ147" i="1"/>
  <c r="AJ141"/>
  <c r="AL141"/>
  <c r="AH138"/>
  <c r="AA138"/>
  <c r="AN138"/>
  <c r="F62" i="29"/>
  <c r="G62" s="1"/>
  <c r="AX147" i="1"/>
  <c r="F58" i="29"/>
  <c r="G58" s="1"/>
  <c r="AT147" i="1"/>
  <c r="F60" i="29"/>
  <c r="G60" s="1"/>
  <c r="AV147" i="1"/>
  <c r="F66" i="29"/>
  <c r="G66" s="1"/>
  <c r="BB147" i="1"/>
  <c r="AT141"/>
  <c r="AR138"/>
  <c r="AM138"/>
  <c r="BC92"/>
  <c r="BC93" s="1"/>
  <c r="BC137"/>
  <c r="BB92"/>
  <c r="BB93" s="1"/>
  <c r="BB137"/>
  <c r="AZ92"/>
  <c r="AZ93" s="1"/>
  <c r="AZ137"/>
  <c r="AV92"/>
  <c r="AV93" s="1"/>
  <c r="AV100" s="1"/>
  <c r="AV142" s="1"/>
  <c r="AV137"/>
  <c r="BA92"/>
  <c r="BA93" s="1"/>
  <c r="BA137"/>
  <c r="AS141"/>
  <c r="AK141"/>
  <c r="AO141"/>
  <c r="BC61"/>
  <c r="BC62" s="1"/>
  <c r="BC70" s="1"/>
  <c r="U138"/>
  <c r="AR141"/>
  <c r="R141"/>
  <c r="L3"/>
  <c r="AY133"/>
  <c r="AV133"/>
  <c r="AX133"/>
  <c r="BC133"/>
  <c r="AW133"/>
  <c r="BA133"/>
  <c r="BB133"/>
  <c r="AZ133"/>
  <c r="AZ61"/>
  <c r="AZ62" s="1"/>
  <c r="AZ70" s="1"/>
  <c r="AZ136"/>
  <c r="AY61"/>
  <c r="AY62" s="1"/>
  <c r="AY70" s="1"/>
  <c r="AY136"/>
  <c r="AW61"/>
  <c r="AW62" s="1"/>
  <c r="AW70" s="1"/>
  <c r="AW136"/>
  <c r="BA61"/>
  <c r="BA62" s="1"/>
  <c r="BA70" s="1"/>
  <c r="BA136"/>
  <c r="BB61"/>
  <c r="BB62" s="1"/>
  <c r="BB70" s="1"/>
  <c r="BB136"/>
  <c r="J138"/>
  <c r="J141"/>
  <c r="H138"/>
  <c r="H141"/>
  <c r="Q138"/>
  <c r="O138"/>
  <c r="F41" i="29"/>
  <c r="G41" s="1"/>
  <c r="AC147" i="1"/>
  <c r="F45" i="29"/>
  <c r="G45" s="1"/>
  <c r="AG147" i="1"/>
  <c r="F50" i="29"/>
  <c r="G50" s="1"/>
  <c r="AL147" i="1"/>
  <c r="F39" i="29"/>
  <c r="G39" s="1"/>
  <c r="AA147" i="1"/>
  <c r="F48" i="29"/>
  <c r="G48" s="1"/>
  <c r="AJ147" i="1"/>
  <c r="F52" i="29"/>
  <c r="G52" s="1"/>
  <c r="AN147" i="1"/>
  <c r="F43" i="29"/>
  <c r="G43" s="1"/>
  <c r="AE147" i="1"/>
  <c r="F46" i="29"/>
  <c r="G46" s="1"/>
  <c r="AH147" i="1"/>
  <c r="F54" i="29"/>
  <c r="G54" s="1"/>
  <c r="AP147" i="1"/>
  <c r="F42" i="29"/>
  <c r="G42" s="1"/>
  <c r="AD147" i="1"/>
  <c r="Z141"/>
  <c r="Z138"/>
  <c r="P141"/>
  <c r="P138"/>
  <c r="Y141"/>
  <c r="Y138"/>
  <c r="V141"/>
  <c r="V138"/>
  <c r="W3"/>
  <c r="W141"/>
  <c r="N130"/>
  <c r="M3"/>
  <c r="M130"/>
  <c r="X3"/>
  <c r="S3"/>
  <c r="S130"/>
  <c r="F56" i="29"/>
  <c r="G56" s="1"/>
  <c r="AP141" i="1"/>
  <c r="AD141"/>
  <c r="DN62"/>
  <c r="DN70" s="1"/>
  <c r="DN100" s="1"/>
  <c r="DT100"/>
  <c r="EZ100"/>
  <c r="FD100"/>
  <c r="DL62"/>
  <c r="DL70" s="1"/>
  <c r="DL100" s="1"/>
  <c r="FB30"/>
  <c r="FB31" s="1"/>
  <c r="FF30"/>
  <c r="FF31" s="1"/>
  <c r="BR142"/>
  <c r="BT142"/>
  <c r="BY142"/>
  <c r="BZ142"/>
  <c r="DJ100"/>
  <c r="DP100"/>
  <c r="DY100"/>
  <c r="EC100"/>
  <c r="FA100"/>
  <c r="FE100"/>
  <c r="FM100"/>
  <c r="BA100"/>
  <c r="BA142" s="1"/>
  <c r="DZ100"/>
  <c r="ED100"/>
  <c r="EH100"/>
  <c r="EL100"/>
  <c r="DX100"/>
  <c r="BU142"/>
  <c r="ER104"/>
  <c r="ER105" s="1"/>
  <c r="ER74" s="1"/>
  <c r="ER98" s="1"/>
  <c r="FH104"/>
  <c r="FH105" s="1"/>
  <c r="FH74" s="1"/>
  <c r="FH98" s="1"/>
  <c r="BY140"/>
  <c r="DO104"/>
  <c r="DO105" s="1"/>
  <c r="DO74" s="1"/>
  <c r="DO98" s="1"/>
  <c r="EX30"/>
  <c r="EX31" s="1"/>
  <c r="DZ104"/>
  <c r="DZ105" s="1"/>
  <c r="DZ74" s="1"/>
  <c r="DZ98" s="1"/>
  <c r="EA104"/>
  <c r="EA105" s="1"/>
  <c r="ED104"/>
  <c r="ED105" s="1"/>
  <c r="ED74" s="1"/>
  <c r="ED98" s="1"/>
  <c r="EE104"/>
  <c r="EE105" s="1"/>
  <c r="EG104"/>
  <c r="EG105" s="1"/>
  <c r="EM104"/>
  <c r="EM105" s="1"/>
  <c r="EN104"/>
  <c r="EN105" s="1"/>
  <c r="EP104"/>
  <c r="EP105" s="1"/>
  <c r="ET104"/>
  <c r="ET105" s="1"/>
  <c r="EY104"/>
  <c r="EY105" s="1"/>
  <c r="EY74" s="1"/>
  <c r="EY98" s="1"/>
  <c r="EZ104"/>
  <c r="EZ105" s="1"/>
  <c r="FC104"/>
  <c r="FC105" s="1"/>
  <c r="FC74" s="1"/>
  <c r="FC98" s="1"/>
  <c r="FD104"/>
  <c r="FD105" s="1"/>
  <c r="FD74" s="1"/>
  <c r="FD98" s="1"/>
  <c r="FF104"/>
  <c r="FF105" s="1"/>
  <c r="FJ104"/>
  <c r="FJ105" s="1"/>
  <c r="F37" i="29"/>
  <c r="G37" s="1"/>
  <c r="F33"/>
  <c r="G33" s="1"/>
  <c r="DK61" i="1"/>
  <c r="DK62" s="1"/>
  <c r="DK70" s="1"/>
  <c r="DK100" s="1"/>
  <c r="F35" i="29"/>
  <c r="G35" s="1"/>
  <c r="DM61" i="1"/>
  <c r="DM62" s="1"/>
  <c r="DM70" s="1"/>
  <c r="DM100" s="1"/>
  <c r="BK104"/>
  <c r="BK105" s="1"/>
  <c r="BK140" s="1"/>
  <c r="BO104"/>
  <c r="BO105" s="1"/>
  <c r="BO140" s="1"/>
  <c r="FN135"/>
  <c r="E15" i="18" s="1"/>
  <c r="J15" s="1"/>
  <c r="L15" s="1"/>
  <c r="P15" s="1"/>
  <c r="E16" i="25" s="1"/>
  <c r="AW92" i="1"/>
  <c r="AW93" s="1"/>
  <c r="AW100" s="1"/>
  <c r="AW142" s="1"/>
  <c r="G31" i="23"/>
  <c r="F70"/>
  <c r="E31"/>
  <c r="G104"/>
  <c r="G105" s="1"/>
  <c r="E104"/>
  <c r="E105" s="1"/>
  <c r="F18" i="29"/>
  <c r="G18" s="1"/>
  <c r="Q31" i="23"/>
  <c r="FK31"/>
  <c r="EU31"/>
  <c r="EE31"/>
  <c r="DO31"/>
  <c r="CY31"/>
  <c r="CI31"/>
  <c r="BS31"/>
  <c r="BC31"/>
  <c r="AM31"/>
  <c r="W31"/>
  <c r="EJ31"/>
  <c r="DT31"/>
  <c r="DL31"/>
  <c r="DD31"/>
  <c r="CV31"/>
  <c r="CN31"/>
  <c r="CF31"/>
  <c r="BX31"/>
  <c r="BP31"/>
  <c r="BH31"/>
  <c r="AZ31"/>
  <c r="AR31"/>
  <c r="AJ31"/>
  <c r="AB31"/>
  <c r="T31"/>
  <c r="L31"/>
  <c r="U31"/>
  <c r="FC31"/>
  <c r="EM31"/>
  <c r="DW31"/>
  <c r="DG31"/>
  <c r="CQ31"/>
  <c r="CA31"/>
  <c r="BK31"/>
  <c r="AU31"/>
  <c r="AE31"/>
  <c r="O31"/>
  <c r="EZ31"/>
  <c r="EN31"/>
  <c r="EF31"/>
  <c r="DX31"/>
  <c r="DP31"/>
  <c r="DH31"/>
  <c r="CZ31"/>
  <c r="CR31"/>
  <c r="CJ31"/>
  <c r="CB31"/>
  <c r="BT31"/>
  <c r="BL31"/>
  <c r="BD31"/>
  <c r="AV31"/>
  <c r="AN31"/>
  <c r="AF31"/>
  <c r="X31"/>
  <c r="P31"/>
  <c r="H31"/>
  <c r="FN137"/>
  <c r="G17" i="18" s="1"/>
  <c r="FN148" i="23"/>
  <c r="F27" i="18" s="1"/>
  <c r="G27" s="1"/>
  <c r="FN136" i="23"/>
  <c r="G16" i="18" s="1"/>
  <c r="FN134" i="23"/>
  <c r="G14" i="18" s="1"/>
  <c r="FN144" i="23"/>
  <c r="AY92" i="1"/>
  <c r="AY93" s="1"/>
  <c r="DI104"/>
  <c r="DI105" s="1"/>
  <c r="DI74" s="1"/>
  <c r="DI98" s="1"/>
  <c r="DP104"/>
  <c r="DP105" s="1"/>
  <c r="DP74" s="1"/>
  <c r="DP98" s="1"/>
  <c r="DW104"/>
  <c r="DW105" s="1"/>
  <c r="DW74" s="1"/>
  <c r="DW98" s="1"/>
  <c r="EC104"/>
  <c r="EC105" s="1"/>
  <c r="EC74" s="1"/>
  <c r="EC98" s="1"/>
  <c r="EX104"/>
  <c r="EX105" s="1"/>
  <c r="DU61"/>
  <c r="DU62" s="1"/>
  <c r="DU70" s="1"/>
  <c r="DU100" s="1"/>
  <c r="DX104"/>
  <c r="DX105" s="1"/>
  <c r="DX74" s="1"/>
  <c r="EI104"/>
  <c r="EI105" s="1"/>
  <c r="EV104"/>
  <c r="EV105" s="1"/>
  <c r="EV74" s="1"/>
  <c r="EV98" s="1"/>
  <c r="FL104"/>
  <c r="FL105" s="1"/>
  <c r="FL74" s="1"/>
  <c r="FL98" s="1"/>
  <c r="DS61"/>
  <c r="DS62" s="1"/>
  <c r="DS70" s="1"/>
  <c r="DS100" s="1"/>
  <c r="EA31"/>
  <c r="EE31"/>
  <c r="EI31"/>
  <c r="EM31"/>
  <c r="EQ31"/>
  <c r="EU31"/>
  <c r="FJ31"/>
  <c r="FK74" i="23"/>
  <c r="FK98" s="1"/>
  <c r="FK100" s="1"/>
  <c r="EE74"/>
  <c r="EE98" s="1"/>
  <c r="CY74"/>
  <c r="BT74"/>
  <c r="BT98" s="1"/>
  <c r="BD74"/>
  <c r="BD98" s="1"/>
  <c r="AN74"/>
  <c r="AN98" s="1"/>
  <c r="X74"/>
  <c r="X98" s="1"/>
  <c r="H74"/>
  <c r="H98" s="1"/>
  <c r="BS70"/>
  <c r="BS74" s="1"/>
  <c r="AM70"/>
  <c r="AM74" s="1"/>
  <c r="EX70"/>
  <c r="DR70"/>
  <c r="CL70"/>
  <c r="EJ70"/>
  <c r="EJ74" s="1"/>
  <c r="EJ98" s="1"/>
  <c r="DD70"/>
  <c r="ET31"/>
  <c r="DN31"/>
  <c r="CH31"/>
  <c r="BB31"/>
  <c r="V31"/>
  <c r="FC74"/>
  <c r="FC98" s="1"/>
  <c r="DW74"/>
  <c r="DW98" s="1"/>
  <c r="CQ74"/>
  <c r="CQ98" s="1"/>
  <c r="DD74"/>
  <c r="DD98" s="1"/>
  <c r="BX74"/>
  <c r="BX98" s="1"/>
  <c r="BH74"/>
  <c r="BH98" s="1"/>
  <c r="AR74"/>
  <c r="AR98" s="1"/>
  <c r="AB74"/>
  <c r="AB98" s="1"/>
  <c r="L74"/>
  <c r="L98" s="1"/>
  <c r="BK70"/>
  <c r="AE70"/>
  <c r="EP70"/>
  <c r="DJ70"/>
  <c r="FH70"/>
  <c r="EB70"/>
  <c r="CV70"/>
  <c r="EL31"/>
  <c r="DF31"/>
  <c r="BZ31"/>
  <c r="AT31"/>
  <c r="N31"/>
  <c r="FH31"/>
  <c r="EU74"/>
  <c r="DO74"/>
  <c r="DO98" s="1"/>
  <c r="CI74"/>
  <c r="BC74"/>
  <c r="BC98" s="1"/>
  <c r="W74"/>
  <c r="CB74"/>
  <c r="BL74"/>
  <c r="AV74"/>
  <c r="AF74"/>
  <c r="P74"/>
  <c r="EH70"/>
  <c r="DB70"/>
  <c r="EZ70"/>
  <c r="DT70"/>
  <c r="CN70"/>
  <c r="FJ31"/>
  <c r="ED31"/>
  <c r="CX31"/>
  <c r="BR31"/>
  <c r="AL31"/>
  <c r="EM74"/>
  <c r="EM98" s="1"/>
  <c r="DG74"/>
  <c r="DG98" s="1"/>
  <c r="CV74"/>
  <c r="CV98" s="1"/>
  <c r="BP74"/>
  <c r="BP98" s="1"/>
  <c r="AZ74"/>
  <c r="AZ98" s="1"/>
  <c r="AJ74"/>
  <c r="AJ98" s="1"/>
  <c r="T74"/>
  <c r="T98" s="1"/>
  <c r="CA70"/>
  <c r="AU70"/>
  <c r="O70"/>
  <c r="FF70"/>
  <c r="DZ70"/>
  <c r="CT70"/>
  <c r="ER70"/>
  <c r="DL70"/>
  <c r="CF70"/>
  <c r="FB31"/>
  <c r="DV31"/>
  <c r="CP31"/>
  <c r="BJ31"/>
  <c r="AD31"/>
  <c r="ER31"/>
  <c r="EB31"/>
  <c r="FA29"/>
  <c r="FA30" s="1"/>
  <c r="FA31" s="1"/>
  <c r="EK29"/>
  <c r="EK30"/>
  <c r="EK31" s="1"/>
  <c r="DU29"/>
  <c r="DU30" s="1"/>
  <c r="DU31" s="1"/>
  <c r="FG70"/>
  <c r="EY70"/>
  <c r="EQ70"/>
  <c r="EI70"/>
  <c r="EA70"/>
  <c r="DS70"/>
  <c r="DK70"/>
  <c r="DC70"/>
  <c r="CU70"/>
  <c r="CM70"/>
  <c r="CE70"/>
  <c r="BW70"/>
  <c r="BO70"/>
  <c r="BG70"/>
  <c r="AY70"/>
  <c r="AQ70"/>
  <c r="AI70"/>
  <c r="AA70"/>
  <c r="S70"/>
  <c r="K70"/>
  <c r="FL70"/>
  <c r="FD70"/>
  <c r="EV70"/>
  <c r="EN70"/>
  <c r="EF70"/>
  <c r="EF74" s="1"/>
  <c r="DX70"/>
  <c r="DP70"/>
  <c r="DP74" s="1"/>
  <c r="DH70"/>
  <c r="CZ70"/>
  <c r="CZ74" s="1"/>
  <c r="CR70"/>
  <c r="CJ70"/>
  <c r="CJ74" s="1"/>
  <c r="DE31"/>
  <c r="CO31"/>
  <c r="BY31"/>
  <c r="BI31"/>
  <c r="AS31"/>
  <c r="AC31"/>
  <c r="M31"/>
  <c r="FE29"/>
  <c r="FE30" s="1"/>
  <c r="FE31" s="1"/>
  <c r="EO29"/>
  <c r="EO30" s="1"/>
  <c r="EO31" s="1"/>
  <c r="DY29"/>
  <c r="DY30" s="1"/>
  <c r="DY31" s="1"/>
  <c r="Q74"/>
  <c r="Q98" s="1"/>
  <c r="FJ70"/>
  <c r="FB70"/>
  <c r="ET70"/>
  <c r="EL70"/>
  <c r="ED70"/>
  <c r="DV70"/>
  <c r="DN70"/>
  <c r="DF70"/>
  <c r="CX70"/>
  <c r="CP70"/>
  <c r="CH70"/>
  <c r="BZ70"/>
  <c r="BR70"/>
  <c r="BJ70"/>
  <c r="BB70"/>
  <c r="AT70"/>
  <c r="AL70"/>
  <c r="AD70"/>
  <c r="V70"/>
  <c r="N70"/>
  <c r="DI31"/>
  <c r="CS31"/>
  <c r="CC31"/>
  <c r="BM31"/>
  <c r="AW31"/>
  <c r="AG31"/>
  <c r="FG31"/>
  <c r="EY31"/>
  <c r="EQ31"/>
  <c r="EI31"/>
  <c r="EA31"/>
  <c r="DS31"/>
  <c r="DK31"/>
  <c r="DC31"/>
  <c r="CU31"/>
  <c r="CM31"/>
  <c r="CE31"/>
  <c r="BW31"/>
  <c r="BO31"/>
  <c r="BG31"/>
  <c r="AY31"/>
  <c r="AQ31"/>
  <c r="AI31"/>
  <c r="AA31"/>
  <c r="S31"/>
  <c r="K31"/>
  <c r="FL31"/>
  <c r="FD31"/>
  <c r="EV31"/>
  <c r="FI29"/>
  <c r="FI30"/>
  <c r="FI31" s="1"/>
  <c r="ES29"/>
  <c r="ES30" s="1"/>
  <c r="ES31" s="1"/>
  <c r="EC29"/>
  <c r="EC30" s="1"/>
  <c r="EC31" s="1"/>
  <c r="U74"/>
  <c r="DM31"/>
  <c r="CW31"/>
  <c r="CG31"/>
  <c r="BQ31"/>
  <c r="BA31"/>
  <c r="AK31"/>
  <c r="FF31"/>
  <c r="EX31"/>
  <c r="EP31"/>
  <c r="EH31"/>
  <c r="DZ31"/>
  <c r="DR31"/>
  <c r="DJ31"/>
  <c r="DB31"/>
  <c r="CT31"/>
  <c r="CL31"/>
  <c r="CD31"/>
  <c r="BV31"/>
  <c r="BN31"/>
  <c r="BF31"/>
  <c r="AX31"/>
  <c r="AP31"/>
  <c r="AH31"/>
  <c r="Z31"/>
  <c r="R31"/>
  <c r="J31"/>
  <c r="FM29"/>
  <c r="FM30" s="1"/>
  <c r="FM31" s="1"/>
  <c r="EW29"/>
  <c r="EW30" s="1"/>
  <c r="EW31" s="1"/>
  <c r="EG29"/>
  <c r="EG30" s="1"/>
  <c r="EG31" s="1"/>
  <c r="DQ31"/>
  <c r="DA31"/>
  <c r="CK31"/>
  <c r="BU31"/>
  <c r="BE31"/>
  <c r="AO31"/>
  <c r="Y31"/>
  <c r="I31"/>
  <c r="FN148" i="1"/>
  <c r="D27" i="18" s="1"/>
  <c r="D17" i="29"/>
  <c r="E17" s="1"/>
  <c r="AX104" i="1"/>
  <c r="AX105" s="1"/>
  <c r="AX140" s="1"/>
  <c r="BC104"/>
  <c r="BC105" s="1"/>
  <c r="BC140" s="1"/>
  <c r="BG104"/>
  <c r="BG105" s="1"/>
  <c r="BG140" s="1"/>
  <c r="FK104"/>
  <c r="FK105" s="1"/>
  <c r="FK74" s="1"/>
  <c r="FK98" s="1"/>
  <c r="BA104"/>
  <c r="BA105" s="1"/>
  <c r="BA140" s="1"/>
  <c r="BS140"/>
  <c r="BZ140"/>
  <c r="F31" i="29"/>
  <c r="G31" s="1"/>
  <c r="F29"/>
  <c r="G29" s="1"/>
  <c r="F27"/>
  <c r="G27" s="1"/>
  <c r="F25"/>
  <c r="G25" s="1"/>
  <c r="F23"/>
  <c r="G23" s="1"/>
  <c r="F21"/>
  <c r="G21" s="1"/>
  <c r="F19"/>
  <c r="G19" s="1"/>
  <c r="EZ74" i="1"/>
  <c r="EZ98" s="1"/>
  <c r="FA74"/>
  <c r="FA98" s="1"/>
  <c r="FE74"/>
  <c r="FE98" s="1"/>
  <c r="F158" i="30"/>
  <c r="G158" s="1"/>
  <c r="F154"/>
  <c r="G154" s="1"/>
  <c r="F150"/>
  <c r="G150" s="1"/>
  <c r="DY74" i="1"/>
  <c r="DY98" s="1"/>
  <c r="BF104"/>
  <c r="BF105" s="1"/>
  <c r="BF140" s="1"/>
  <c r="BJ104"/>
  <c r="BJ105" s="1"/>
  <c r="BJ140" s="1"/>
  <c r="BN104"/>
  <c r="BN105" s="1"/>
  <c r="BW140"/>
  <c r="CA140"/>
  <c r="DM104"/>
  <c r="DM105" s="1"/>
  <c r="AV104"/>
  <c r="AV105" s="1"/>
  <c r="AV140" s="1"/>
  <c r="BD104"/>
  <c r="BD105" s="1"/>
  <c r="BD140" s="1"/>
  <c r="BE104"/>
  <c r="BE105" s="1"/>
  <c r="BH104"/>
  <c r="BH105" s="1"/>
  <c r="BH140" s="1"/>
  <c r="BI104"/>
  <c r="BI105" s="1"/>
  <c r="BI140" s="1"/>
  <c r="BL104"/>
  <c r="BL105" s="1"/>
  <c r="BL140" s="1"/>
  <c r="BM104"/>
  <c r="BM105" s="1"/>
  <c r="BM140" s="1"/>
  <c r="BP104"/>
  <c r="BP105" s="1"/>
  <c r="BP140" s="1"/>
  <c r="BR140"/>
  <c r="BX140"/>
  <c r="DK104"/>
  <c r="DK105" s="1"/>
  <c r="DS104"/>
  <c r="DS105" s="1"/>
  <c r="DU104"/>
  <c r="DU105" s="1"/>
  <c r="DJ104"/>
  <c r="DJ105" s="1"/>
  <c r="DL104"/>
  <c r="DL105" s="1"/>
  <c r="DN104"/>
  <c r="DN105" s="1"/>
  <c r="DQ104"/>
  <c r="DQ105" s="1"/>
  <c r="DR104"/>
  <c r="DR105" s="1"/>
  <c r="DT104"/>
  <c r="DT105" s="1"/>
  <c r="DV104"/>
  <c r="DV105" s="1"/>
  <c r="EH104"/>
  <c r="EH105" s="1"/>
  <c r="EL104"/>
  <c r="EL105" s="1"/>
  <c r="EQ104"/>
  <c r="EQ105" s="1"/>
  <c r="EU104"/>
  <c r="EU105" s="1"/>
  <c r="FG104"/>
  <c r="FG105" s="1"/>
  <c r="EO74" l="1"/>
  <c r="EO98" s="1"/>
  <c r="BK100"/>
  <c r="BK142" s="1"/>
  <c r="ES74"/>
  <c r="ES98" s="1"/>
  <c r="EB100"/>
  <c r="EB124" s="1"/>
  <c r="E142" i="8" s="1"/>
  <c r="EW74" i="1"/>
  <c r="EW98" s="1"/>
  <c r="EJ100"/>
  <c r="EN74"/>
  <c r="EN98" s="1"/>
  <c r="EF100"/>
  <c r="BE100"/>
  <c r="BE142" s="1"/>
  <c r="EP74"/>
  <c r="EP98" s="1"/>
  <c r="BC100"/>
  <c r="BC142" s="1"/>
  <c r="ET74"/>
  <c r="ET98" s="1"/>
  <c r="BM100"/>
  <c r="BM142" s="1"/>
  <c r="DQ74"/>
  <c r="DQ98" s="1"/>
  <c r="DQ124" s="1"/>
  <c r="EK100"/>
  <c r="EK124" s="1"/>
  <c r="E151" i="8" s="1"/>
  <c r="FI74" i="1"/>
  <c r="FI98" s="1"/>
  <c r="BI100"/>
  <c r="BI142" s="1"/>
  <c r="EG74"/>
  <c r="EG98" s="1"/>
  <c r="BB74"/>
  <c r="BB98" s="1"/>
  <c r="BB141" s="1"/>
  <c r="EI74"/>
  <c r="EI98" s="1"/>
  <c r="BG74"/>
  <c r="BG98" s="1"/>
  <c r="BG141" s="1"/>
  <c r="BC74"/>
  <c r="BC98" s="1"/>
  <c r="BC141" s="1"/>
  <c r="BK74"/>
  <c r="BK98" s="1"/>
  <c r="BK141" s="1"/>
  <c r="BO74"/>
  <c r="BO98" s="1"/>
  <c r="BO141" s="1"/>
  <c r="D25" i="18"/>
  <c r="H25" s="1"/>
  <c r="D41" i="33"/>
  <c r="G41" s="1"/>
  <c r="J14" i="18"/>
  <c r="L14" s="1"/>
  <c r="P14" s="1"/>
  <c r="E15" i="25" s="1"/>
  <c r="EA74" i="1"/>
  <c r="EA98" s="1"/>
  <c r="BA74"/>
  <c r="BA98" s="1"/>
  <c r="BA141" s="1"/>
  <c r="EC124"/>
  <c r="E143" i="8" s="1"/>
  <c r="FD124" i="1"/>
  <c r="E170" i="8" s="1"/>
  <c r="DZ124" i="1"/>
  <c r="FH124"/>
  <c r="E174" i="8" s="1"/>
  <c r="EV124" i="1"/>
  <c r="E162" i="8" s="1"/>
  <c r="DI124" i="1"/>
  <c r="E123" i="8" s="1"/>
  <c r="EY124" i="1"/>
  <c r="EY3" s="1"/>
  <c r="FK124"/>
  <c r="E177" i="8" s="1"/>
  <c r="FL124" i="1"/>
  <c r="E178" i="8" s="1"/>
  <c r="DP124" i="1"/>
  <c r="E130" i="8" s="1"/>
  <c r="EZ124" i="1"/>
  <c r="E166" i="8" s="1"/>
  <c r="EN124" i="1"/>
  <c r="E154" i="8" s="1"/>
  <c r="ED124" i="1"/>
  <c r="DO124"/>
  <c r="E129" i="8" s="1"/>
  <c r="DW124" i="1"/>
  <c r="E137" i="8" s="1"/>
  <c r="ER124" i="1"/>
  <c r="E158" i="8" s="1"/>
  <c r="FJ100" i="1"/>
  <c r="EQ100"/>
  <c r="EI100"/>
  <c r="EA100"/>
  <c r="BQ100"/>
  <c r="BQ142" s="1"/>
  <c r="FM124"/>
  <c r="E179" i="8" s="1"/>
  <c r="FE124" i="1"/>
  <c r="E171" i="8" s="1"/>
  <c r="EW124" i="1"/>
  <c r="E163" i="8" s="1"/>
  <c r="FA124" i="1"/>
  <c r="E167" i="8" s="1"/>
  <c r="EF124" i="1"/>
  <c r="EU100"/>
  <c r="EE100"/>
  <c r="EX100"/>
  <c r="BP100"/>
  <c r="BP142" s="1"/>
  <c r="FI124"/>
  <c r="FI3" s="1"/>
  <c r="FC124"/>
  <c r="E169" i="8" s="1"/>
  <c r="DY124" i="1"/>
  <c r="E139" i="8" s="1"/>
  <c r="EJ124" i="1"/>
  <c r="BO100"/>
  <c r="BO142" s="1"/>
  <c r="BG100"/>
  <c r="BG142" s="1"/>
  <c r="BL100"/>
  <c r="BL142" s="1"/>
  <c r="BD100"/>
  <c r="BD142" s="1"/>
  <c r="AZ74"/>
  <c r="AZ98" s="1"/>
  <c r="AZ141" s="1"/>
  <c r="BQ74"/>
  <c r="BQ98" s="1"/>
  <c r="BQ141" s="1"/>
  <c r="EM100"/>
  <c r="BJ100"/>
  <c r="BJ142" s="1"/>
  <c r="BN100"/>
  <c r="BN142" s="1"/>
  <c r="BH100"/>
  <c r="BH142" s="1"/>
  <c r="AZ100"/>
  <c r="AZ142" s="1"/>
  <c r="BF100"/>
  <c r="BF142" s="1"/>
  <c r="N3"/>
  <c r="J130"/>
  <c r="BB100"/>
  <c r="BB142" s="1"/>
  <c r="BV142"/>
  <c r="BS142"/>
  <c r="BS138"/>
  <c r="BE74"/>
  <c r="BE138" s="1"/>
  <c r="BE140"/>
  <c r="BN74"/>
  <c r="BN138" s="1"/>
  <c r="BN140"/>
  <c r="FN140" s="1"/>
  <c r="E20" i="18" s="1"/>
  <c r="AX74" i="1"/>
  <c r="AX98" s="1"/>
  <c r="AX141" s="1"/>
  <c r="L141"/>
  <c r="BG138"/>
  <c r="BK138"/>
  <c r="BO138"/>
  <c r="BQ138"/>
  <c r="BS141"/>
  <c r="BT141"/>
  <c r="BT138"/>
  <c r="BU141"/>
  <c r="BU138"/>
  <c r="BV138"/>
  <c r="BY141"/>
  <c r="BY138"/>
  <c r="BZ141"/>
  <c r="BZ138"/>
  <c r="AH141"/>
  <c r="AA141"/>
  <c r="K141"/>
  <c r="I141"/>
  <c r="AM141"/>
  <c r="AN141"/>
  <c r="AY100"/>
  <c r="AY142" s="1"/>
  <c r="W130"/>
  <c r="EM74"/>
  <c r="EM98" s="1"/>
  <c r="EE74"/>
  <c r="EE98" s="1"/>
  <c r="L130"/>
  <c r="FJ74"/>
  <c r="FJ98" s="1"/>
  <c r="T141"/>
  <c r="U141"/>
  <c r="BA138"/>
  <c r="BC138"/>
  <c r="AX138"/>
  <c r="BB138"/>
  <c r="AZ138"/>
  <c r="AC138"/>
  <c r="AC141"/>
  <c r="AE138"/>
  <c r="Y130"/>
  <c r="Z3"/>
  <c r="P130"/>
  <c r="AE141"/>
  <c r="J3"/>
  <c r="AG141"/>
  <c r="AG138"/>
  <c r="V3"/>
  <c r="Q130"/>
  <c r="Q141"/>
  <c r="O130"/>
  <c r="O141"/>
  <c r="Y3"/>
  <c r="Z130"/>
  <c r="F36" i="8" s="1"/>
  <c r="R3" i="1"/>
  <c r="R130"/>
  <c r="FF100"/>
  <c r="FF74"/>
  <c r="FF98" s="1"/>
  <c r="FB100"/>
  <c r="FB74"/>
  <c r="FB98" s="1"/>
  <c r="EX74"/>
  <c r="EX98" s="1"/>
  <c r="AW74"/>
  <c r="G74" i="23"/>
  <c r="G98" s="1"/>
  <c r="G100" s="1"/>
  <c r="G3" s="1"/>
  <c r="E74"/>
  <c r="E98" s="1"/>
  <c r="E100" s="1"/>
  <c r="E3" s="1"/>
  <c r="F74"/>
  <c r="AY74" i="1"/>
  <c r="AY138" s="1"/>
  <c r="FN133"/>
  <c r="AL130"/>
  <c r="F48" i="8" s="1"/>
  <c r="E96"/>
  <c r="AE130" i="1"/>
  <c r="F41" i="8" s="1"/>
  <c r="O74" i="23"/>
  <c r="O98" s="1"/>
  <c r="O100" s="1"/>
  <c r="CY98"/>
  <c r="CY100" s="1"/>
  <c r="EE100"/>
  <c r="BC100"/>
  <c r="DO100"/>
  <c r="AU74"/>
  <c r="AU98" s="1"/>
  <c r="AU100" s="1"/>
  <c r="W98"/>
  <c r="W100" s="1"/>
  <c r="CI98"/>
  <c r="CI100" s="1"/>
  <c r="EU98"/>
  <c r="EU100" s="1"/>
  <c r="EG74"/>
  <c r="FI74"/>
  <c r="FI98" s="1"/>
  <c r="FI100" s="1"/>
  <c r="DU74"/>
  <c r="DU98" s="1"/>
  <c r="DU100" s="1"/>
  <c r="X100"/>
  <c r="FM74"/>
  <c r="FM98" s="1"/>
  <c r="ES74"/>
  <c r="FA74"/>
  <c r="H100"/>
  <c r="BT100"/>
  <c r="EW74"/>
  <c r="DY74"/>
  <c r="DY98" s="1"/>
  <c r="BD100"/>
  <c r="FE74"/>
  <c r="EK74"/>
  <c r="EK98" s="1"/>
  <c r="EK100" s="1"/>
  <c r="AN100"/>
  <c r="AO74"/>
  <c r="DA74"/>
  <c r="DA98" s="1"/>
  <c r="Z74"/>
  <c r="Z98" s="1"/>
  <c r="BF74"/>
  <c r="BF98" s="1"/>
  <c r="CL74"/>
  <c r="CL98" s="1"/>
  <c r="DR74"/>
  <c r="DR98" s="1"/>
  <c r="EX74"/>
  <c r="EX98" s="1"/>
  <c r="BQ74"/>
  <c r="EC74"/>
  <c r="FL74"/>
  <c r="FL98" s="1"/>
  <c r="AI74"/>
  <c r="AI98" s="1"/>
  <c r="BO74"/>
  <c r="BO98" s="1"/>
  <c r="CU74"/>
  <c r="CU98" s="1"/>
  <c r="EA74"/>
  <c r="EA98" s="1"/>
  <c r="FG74"/>
  <c r="FG98" s="1"/>
  <c r="CC74"/>
  <c r="CC98" s="1"/>
  <c r="EO74"/>
  <c r="EO98" s="1"/>
  <c r="BI74"/>
  <c r="EB74"/>
  <c r="EB98" s="1"/>
  <c r="CP74"/>
  <c r="CP98" s="1"/>
  <c r="CP100" s="1"/>
  <c r="ED74"/>
  <c r="ED98" s="1"/>
  <c r="ED100" s="1"/>
  <c r="N74"/>
  <c r="N98" s="1"/>
  <c r="N100" s="1"/>
  <c r="EL74"/>
  <c r="EL98" s="1"/>
  <c r="EL100" s="1"/>
  <c r="V74"/>
  <c r="V98" s="1"/>
  <c r="V100" s="1"/>
  <c r="ET74"/>
  <c r="ET98" s="1"/>
  <c r="ET100" s="1"/>
  <c r="CF74"/>
  <c r="CF98" s="1"/>
  <c r="DL74"/>
  <c r="DL98" s="1"/>
  <c r="CA74"/>
  <c r="CA98" s="1"/>
  <c r="P98"/>
  <c r="P100" s="1"/>
  <c r="AF98"/>
  <c r="AF100" s="1"/>
  <c r="AV98"/>
  <c r="AV100" s="1"/>
  <c r="BL98"/>
  <c r="BL100" s="1"/>
  <c r="CB98"/>
  <c r="CB100" s="1"/>
  <c r="CN74"/>
  <c r="CN98" s="1"/>
  <c r="DT74"/>
  <c r="DT98" s="1"/>
  <c r="AE74"/>
  <c r="AE98" s="1"/>
  <c r="BK74"/>
  <c r="BK98" s="1"/>
  <c r="CK74"/>
  <c r="R74"/>
  <c r="R98" s="1"/>
  <c r="CD74"/>
  <c r="CD98" s="1"/>
  <c r="DJ74"/>
  <c r="DJ98" s="1"/>
  <c r="EP74"/>
  <c r="EP98" s="1"/>
  <c r="BA74"/>
  <c r="DM74"/>
  <c r="FD74"/>
  <c r="FD98" s="1"/>
  <c r="AA74"/>
  <c r="AA98" s="1"/>
  <c r="BG74"/>
  <c r="BG98" s="1"/>
  <c r="CM74"/>
  <c r="CM98" s="1"/>
  <c r="DS74"/>
  <c r="DS98" s="1"/>
  <c r="EY74"/>
  <c r="EY98" s="1"/>
  <c r="BM74"/>
  <c r="BM98" s="1"/>
  <c r="AS74"/>
  <c r="DE74"/>
  <c r="BJ74"/>
  <c r="BJ98" s="1"/>
  <c r="BJ100" s="1"/>
  <c r="CX74"/>
  <c r="CX98" s="1"/>
  <c r="CX100" s="1"/>
  <c r="FH74"/>
  <c r="FH98" s="1"/>
  <c r="DF74"/>
  <c r="DF98" s="1"/>
  <c r="DF100" s="1"/>
  <c r="DN74"/>
  <c r="DN98" s="1"/>
  <c r="DN100" s="1"/>
  <c r="Q100"/>
  <c r="CR74"/>
  <c r="DH74"/>
  <c r="DX74"/>
  <c r="DX98" s="1"/>
  <c r="EN74"/>
  <c r="EZ74"/>
  <c r="I74"/>
  <c r="BU74"/>
  <c r="J74"/>
  <c r="J98" s="1"/>
  <c r="J100" s="1"/>
  <c r="AP74"/>
  <c r="AP98" s="1"/>
  <c r="AP100" s="1"/>
  <c r="BV74"/>
  <c r="BV98" s="1"/>
  <c r="BV100" s="1"/>
  <c r="DB74"/>
  <c r="DB98" s="1"/>
  <c r="DB100" s="1"/>
  <c r="EH74"/>
  <c r="EH98" s="1"/>
  <c r="EH100" s="1"/>
  <c r="AK74"/>
  <c r="AK98" s="1"/>
  <c r="AK100" s="1"/>
  <c r="CW74"/>
  <c r="CW98" s="1"/>
  <c r="EV74"/>
  <c r="EV98" s="1"/>
  <c r="EV100" s="1"/>
  <c r="S74"/>
  <c r="S98" s="1"/>
  <c r="S100" s="1"/>
  <c r="AY74"/>
  <c r="AY98" s="1"/>
  <c r="AY100" s="1"/>
  <c r="CE74"/>
  <c r="CE98" s="1"/>
  <c r="CE100" s="1"/>
  <c r="DK74"/>
  <c r="DK98" s="1"/>
  <c r="DK100" s="1"/>
  <c r="EQ74"/>
  <c r="EQ98" s="1"/>
  <c r="EQ100" s="1"/>
  <c r="AW74"/>
  <c r="DI74"/>
  <c r="AC74"/>
  <c r="AC98" s="1"/>
  <c r="CO74"/>
  <c r="CO98" s="1"/>
  <c r="AD74"/>
  <c r="AD98" s="1"/>
  <c r="FB74"/>
  <c r="FB98" s="1"/>
  <c r="BR74"/>
  <c r="BR98" s="1"/>
  <c r="BZ74"/>
  <c r="BZ98" s="1"/>
  <c r="CH74"/>
  <c r="CH98" s="1"/>
  <c r="U98"/>
  <c r="U100" s="1"/>
  <c r="T100"/>
  <c r="AJ100"/>
  <c r="AZ100"/>
  <c r="BP100"/>
  <c r="CV100"/>
  <c r="DG100"/>
  <c r="EM100"/>
  <c r="L100"/>
  <c r="AB100"/>
  <c r="AR100"/>
  <c r="BH100"/>
  <c r="BX100"/>
  <c r="DD100"/>
  <c r="EJ100"/>
  <c r="CQ100"/>
  <c r="DW100"/>
  <c r="FC100"/>
  <c r="CJ98"/>
  <c r="CZ98"/>
  <c r="DP98"/>
  <c r="DP100" s="1"/>
  <c r="EF98"/>
  <c r="AM98"/>
  <c r="BS98"/>
  <c r="BS100" s="1"/>
  <c r="Y74"/>
  <c r="Y98" s="1"/>
  <c r="Y100" s="1"/>
  <c r="AX74"/>
  <c r="BE74"/>
  <c r="BE98" s="1"/>
  <c r="BE100" s="1"/>
  <c r="DQ74"/>
  <c r="DQ98" s="1"/>
  <c r="DQ100" s="1"/>
  <c r="AH74"/>
  <c r="BN74"/>
  <c r="CT74"/>
  <c r="DZ74"/>
  <c r="FF74"/>
  <c r="CG74"/>
  <c r="CG98" s="1"/>
  <c r="K74"/>
  <c r="AQ74"/>
  <c r="BW74"/>
  <c r="DC74"/>
  <c r="EI74"/>
  <c r="AG74"/>
  <c r="AG98" s="1"/>
  <c r="AG100" s="1"/>
  <c r="CS74"/>
  <c r="CS98" s="1"/>
  <c r="CS100" s="1"/>
  <c r="M74"/>
  <c r="M98" s="1"/>
  <c r="BY74"/>
  <c r="BY98" s="1"/>
  <c r="ER74"/>
  <c r="DV74"/>
  <c r="AL74"/>
  <c r="AL98" s="1"/>
  <c r="AL100" s="1"/>
  <c r="FJ74"/>
  <c r="AT74"/>
  <c r="BB74"/>
  <c r="H27" i="18"/>
  <c r="E27"/>
  <c r="J27" s="1"/>
  <c r="L27" s="1"/>
  <c r="P27" s="1"/>
  <c r="O27" s="1"/>
  <c r="D24" i="25" s="1"/>
  <c r="F17" i="29"/>
  <c r="G17" s="1"/>
  <c r="FN147" i="1"/>
  <c r="AA130"/>
  <c r="F37" i="8" s="1"/>
  <c r="E114"/>
  <c r="E103"/>
  <c r="E99"/>
  <c r="E107"/>
  <c r="BS130" i="1"/>
  <c r="F81" i="8" s="1"/>
  <c r="FN137" i="1"/>
  <c r="E121" i="8"/>
  <c r="E113"/>
  <c r="E105"/>
  <c r="BC130" i="1"/>
  <c r="F65" i="8" s="1"/>
  <c r="FN136" i="1"/>
  <c r="E16" i="18" s="1"/>
  <c r="J16" s="1"/>
  <c r="BG130" i="1"/>
  <c r="F69" i="8" s="1"/>
  <c r="BK130" i="1"/>
  <c r="F73" i="8" s="1"/>
  <c r="AR130" i="1"/>
  <c r="F54" i="8" s="1"/>
  <c r="BU130" i="1"/>
  <c r="F83" i="8" s="1"/>
  <c r="AJ130" i="1"/>
  <c r="F46" i="8" s="1"/>
  <c r="CQ3" i="1"/>
  <c r="BC3" i="23"/>
  <c r="E67" i="24"/>
  <c r="CS3" i="1"/>
  <c r="AB130"/>
  <c r="F38" i="8" s="1"/>
  <c r="AK130" i="1"/>
  <c r="F47" i="8" s="1"/>
  <c r="DN74" i="1"/>
  <c r="E115" i="8"/>
  <c r="AI130" i="1"/>
  <c r="F45" i="8" s="1"/>
  <c r="DU74" i="1"/>
  <c r="DU98" s="1"/>
  <c r="DS74"/>
  <c r="DS98" s="1"/>
  <c r="DM74"/>
  <c r="DM98" s="1"/>
  <c r="DK74"/>
  <c r="DK98" s="1"/>
  <c r="FG74"/>
  <c r="FG98" s="1"/>
  <c r="EU74"/>
  <c r="EU98" s="1"/>
  <c r="EQ74"/>
  <c r="EQ98" s="1"/>
  <c r="BI74"/>
  <c r="E92" i="8"/>
  <c r="E90"/>
  <c r="BL74" i="1"/>
  <c r="BH74"/>
  <c r="BD74"/>
  <c r="AF130"/>
  <c r="F42" i="8" s="1"/>
  <c r="DX98" i="1"/>
  <c r="E106" i="8"/>
  <c r="EL74" i="1"/>
  <c r="EL98" s="1"/>
  <c r="EH74"/>
  <c r="EH98" s="1"/>
  <c r="BM74"/>
  <c r="BJ74"/>
  <c r="BF74"/>
  <c r="E102" i="8"/>
  <c r="E29" i="24"/>
  <c r="Q3" i="23"/>
  <c r="DR74" i="1"/>
  <c r="DR98" s="1"/>
  <c r="DJ74"/>
  <c r="DJ98" s="1"/>
  <c r="AV74"/>
  <c r="AS130"/>
  <c r="F55" i="8" s="1"/>
  <c r="AQ130" i="1"/>
  <c r="F53" i="8" s="1"/>
  <c r="E95"/>
  <c r="E100"/>
  <c r="AT130" i="1"/>
  <c r="F56" i="8" s="1"/>
  <c r="BP74" i="1"/>
  <c r="DV74"/>
  <c r="DV98" s="1"/>
  <c r="DT74"/>
  <c r="DT98" s="1"/>
  <c r="DL74"/>
  <c r="DL98" s="1"/>
  <c r="ES124" l="1"/>
  <c r="EP124"/>
  <c r="E156" i="8" s="1"/>
  <c r="EO124" i="1"/>
  <c r="E155" i="8" s="1"/>
  <c r="ET124" i="1"/>
  <c r="ET3" s="1"/>
  <c r="EG124"/>
  <c r="E147" i="8" s="1"/>
  <c r="BN98" i="1"/>
  <c r="BN141" s="1"/>
  <c r="EV3"/>
  <c r="EI124"/>
  <c r="E149" i="8" s="1"/>
  <c r="E165"/>
  <c r="FM3" i="1"/>
  <c r="E25" i="18"/>
  <c r="J25" s="1"/>
  <c r="L25" s="1"/>
  <c r="P25" s="1"/>
  <c r="O25" s="1"/>
  <c r="D22" i="25" s="1"/>
  <c r="BE98" i="1"/>
  <c r="BE141" s="1"/>
  <c r="FC3"/>
  <c r="EA124"/>
  <c r="E141" i="8" s="1"/>
  <c r="E175"/>
  <c r="E17" i="18"/>
  <c r="J17" s="1"/>
  <c r="L17" s="1"/>
  <c r="P17" s="1"/>
  <c r="C47" i="33"/>
  <c r="G47" s="1"/>
  <c r="E13" i="18"/>
  <c r="J13" s="1"/>
  <c r="L13" s="1"/>
  <c r="C43" i="33"/>
  <c r="G43" s="1"/>
  <c r="AZ124" i="1"/>
  <c r="E62" i="8" s="1"/>
  <c r="BQ124" i="1"/>
  <c r="BQ3" s="1"/>
  <c r="AX124"/>
  <c r="AX3" s="1"/>
  <c r="DM124"/>
  <c r="E127" i="8" s="1"/>
  <c r="BK124" i="1"/>
  <c r="BK3" s="1"/>
  <c r="BG124"/>
  <c r="E69" i="8" s="1"/>
  <c r="FB124" i="1"/>
  <c r="E168" i="8" s="1"/>
  <c r="EX124" i="1"/>
  <c r="EX3" s="1"/>
  <c r="EE124"/>
  <c r="EU124"/>
  <c r="E161" i="8" s="1"/>
  <c r="DL124" i="1"/>
  <c r="E126" i="8" s="1"/>
  <c r="BB124" i="1"/>
  <c r="E64" i="8" s="1"/>
  <c r="EQ124" i="1"/>
  <c r="E157" i="8" s="1"/>
  <c r="FJ124" i="1"/>
  <c r="E176" i="8" s="1"/>
  <c r="DV124" i="1"/>
  <c r="E136" i="8" s="1"/>
  <c r="DJ124" i="1"/>
  <c r="E124" i="8" s="1"/>
  <c r="EL124" i="1"/>
  <c r="BC124"/>
  <c r="BC3" s="1"/>
  <c r="BA124"/>
  <c r="E63" i="8" s="1"/>
  <c r="FG124" i="1"/>
  <c r="E173" i="8" s="1"/>
  <c r="DS124" i="1"/>
  <c r="E133" i="8" s="1"/>
  <c r="BO124" i="1"/>
  <c r="BO3" s="1"/>
  <c r="EM124"/>
  <c r="DK124"/>
  <c r="E125" i="8" s="1"/>
  <c r="DU124" i="1"/>
  <c r="E135" i="8" s="1"/>
  <c r="FF124" i="1"/>
  <c r="FF3" s="1"/>
  <c r="DX124"/>
  <c r="E138" i="8" s="1"/>
  <c r="DR124" i="1"/>
  <c r="EH124"/>
  <c r="DT124"/>
  <c r="E134" i="8" s="1"/>
  <c r="AX130" i="1"/>
  <c r="F60" i="8" s="1"/>
  <c r="AY98" i="1"/>
  <c r="AY124" s="1"/>
  <c r="AY3" s="1"/>
  <c r="EC3"/>
  <c r="EG3"/>
  <c r="EK3"/>
  <c r="EW3"/>
  <c r="FA3"/>
  <c r="FE3"/>
  <c r="FK3"/>
  <c r="V130"/>
  <c r="F32" i="8" s="1"/>
  <c r="H130" i="1"/>
  <c r="H3"/>
  <c r="BV141"/>
  <c r="E84" i="8"/>
  <c r="BD98" i="1"/>
  <c r="BD141" s="1"/>
  <c r="BD138"/>
  <c r="BF98"/>
  <c r="BF124" s="1"/>
  <c r="BF138"/>
  <c r="BH98"/>
  <c r="BH141" s="1"/>
  <c r="BH138"/>
  <c r="BI98"/>
  <c r="BI141" s="1"/>
  <c r="BI138"/>
  <c r="BJ98"/>
  <c r="BJ141" s="1"/>
  <c r="BJ138"/>
  <c r="BL98"/>
  <c r="BL141" s="1"/>
  <c r="BL138"/>
  <c r="BM98"/>
  <c r="BM141" s="1"/>
  <c r="BM138"/>
  <c r="BO130"/>
  <c r="F77" i="8" s="1"/>
  <c r="BP98" i="1"/>
  <c r="BP141" s="1"/>
  <c r="BP138"/>
  <c r="BQ130"/>
  <c r="F79" i="8" s="1"/>
  <c r="BR141" i="1"/>
  <c r="BR138"/>
  <c r="E82" i="8"/>
  <c r="BT130" i="1"/>
  <c r="F82" i="8" s="1"/>
  <c r="BV130" i="1"/>
  <c r="F84" i="8" s="1"/>
  <c r="BW141" i="1"/>
  <c r="BW138"/>
  <c r="BX141"/>
  <c r="BX138"/>
  <c r="E87" i="8"/>
  <c r="BY130" i="1"/>
  <c r="F87" i="8" s="1"/>
  <c r="E88"/>
  <c r="BZ130" i="1"/>
  <c r="F88" i="8" s="1"/>
  <c r="CA141" i="1"/>
  <c r="CA138"/>
  <c r="I130"/>
  <c r="I3"/>
  <c r="K130"/>
  <c r="K3"/>
  <c r="T130"/>
  <c r="F30" i="8" s="1"/>
  <c r="T3" i="1"/>
  <c r="U3"/>
  <c r="U130"/>
  <c r="F31" i="8" s="1"/>
  <c r="FH3" i="1"/>
  <c r="P3"/>
  <c r="O3"/>
  <c r="Q3"/>
  <c r="BB130"/>
  <c r="F64" i="8" s="1"/>
  <c r="AY141" i="1"/>
  <c r="AZ130"/>
  <c r="F62" i="8" s="1"/>
  <c r="AW98" i="1"/>
  <c r="AW124" s="1"/>
  <c r="AW138"/>
  <c r="AV98"/>
  <c r="AV141" s="1"/>
  <c r="AV138"/>
  <c r="BA130"/>
  <c r="F63" i="8" s="1"/>
  <c r="ER3" i="1"/>
  <c r="FD3"/>
  <c r="FL3"/>
  <c r="CK3"/>
  <c r="AU3"/>
  <c r="AU130"/>
  <c r="F57" i="8" s="1"/>
  <c r="AG3" i="1"/>
  <c r="AG130"/>
  <c r="F43" i="8" s="1"/>
  <c r="E56"/>
  <c r="AT3" i="1"/>
  <c r="E53" i="8"/>
  <c r="AQ3" i="1"/>
  <c r="E45" i="8"/>
  <c r="AI3" i="1"/>
  <c r="E47" i="8"/>
  <c r="AK3" i="1"/>
  <c r="E41" i="8"/>
  <c r="AE3" i="1"/>
  <c r="E55" i="8"/>
  <c r="AS3" i="1"/>
  <c r="E42" i="8"/>
  <c r="AF3" i="1"/>
  <c r="E38" i="8"/>
  <c r="AB3" i="1"/>
  <c r="E46" i="8"/>
  <c r="AJ3" i="1"/>
  <c r="E54" i="8"/>
  <c r="AR3" i="1"/>
  <c r="E37" i="8"/>
  <c r="AA3" i="1"/>
  <c r="E48" i="8"/>
  <c r="AL3" i="1"/>
  <c r="DP3"/>
  <c r="DY3"/>
  <c r="CO3"/>
  <c r="DO3"/>
  <c r="EB3"/>
  <c r="DI3"/>
  <c r="DG3"/>
  <c r="EN3"/>
  <c r="CZ3"/>
  <c r="BY3"/>
  <c r="EZ3"/>
  <c r="E24" i="25"/>
  <c r="E98" i="8"/>
  <c r="DW3" i="1"/>
  <c r="E33" i="8"/>
  <c r="F33"/>
  <c r="E32"/>
  <c r="E31"/>
  <c r="E57"/>
  <c r="EF3" i="1"/>
  <c r="E146" i="8"/>
  <c r="CC3" i="1"/>
  <c r="E91" i="8"/>
  <c r="CI3" i="1"/>
  <c r="E97" i="8"/>
  <c r="DH3" i="1"/>
  <c r="E122" i="8"/>
  <c r="E160"/>
  <c r="BS3" i="1"/>
  <c r="E81" i="8"/>
  <c r="CE3" i="1"/>
  <c r="E93" i="8"/>
  <c r="E43"/>
  <c r="DZ3" i="1"/>
  <c r="E140" i="8"/>
  <c r="ED3" i="1"/>
  <c r="E144" i="8"/>
  <c r="EJ3" i="1"/>
  <c r="E150" i="8"/>
  <c r="BU3" i="1"/>
  <c r="E83" i="8"/>
  <c r="CJ3" i="1"/>
  <c r="E94" i="8"/>
  <c r="CY3" i="1"/>
  <c r="F98" i="23"/>
  <c r="F100" s="1"/>
  <c r="F3" s="1"/>
  <c r="FM100"/>
  <c r="AT98"/>
  <c r="AT100" s="1"/>
  <c r="CW100"/>
  <c r="BM100"/>
  <c r="FN138"/>
  <c r="G18" i="18" s="1"/>
  <c r="FN141" i="23"/>
  <c r="G20" i="18" s="1"/>
  <c r="E131" i="8"/>
  <c r="E30"/>
  <c r="AC100" i="23"/>
  <c r="CO100"/>
  <c r="CC100"/>
  <c r="E99" i="24"/>
  <c r="CI3" i="23"/>
  <c r="DA100"/>
  <c r="DY100"/>
  <c r="FJ98"/>
  <c r="FJ100" s="1"/>
  <c r="CK98"/>
  <c r="EO100"/>
  <c r="AO98"/>
  <c r="EW98"/>
  <c r="E37" i="24"/>
  <c r="BB98" i="23"/>
  <c r="DV98"/>
  <c r="EG98"/>
  <c r="EG100" s="1"/>
  <c r="AU3"/>
  <c r="E59" i="24"/>
  <c r="AZ3" i="23"/>
  <c r="E64" i="24"/>
  <c r="E63"/>
  <c r="AY3" i="23"/>
  <c r="EV3"/>
  <c r="E164" i="24"/>
  <c r="BK100" i="23"/>
  <c r="E28" i="24"/>
  <c r="P3" i="23"/>
  <c r="AN3"/>
  <c r="E52" i="24"/>
  <c r="E20"/>
  <c r="H3" i="23"/>
  <c r="E50" i="24"/>
  <c r="AL3" i="23"/>
  <c r="CN100"/>
  <c r="E44" i="24"/>
  <c r="AF3" i="23"/>
  <c r="CF100"/>
  <c r="Y3"/>
  <c r="E155" i="24"/>
  <c r="EM3" i="23"/>
  <c r="E32" i="24"/>
  <c r="T3" i="23"/>
  <c r="E31" i="24"/>
  <c r="S3" i="23"/>
  <c r="DT100"/>
  <c r="AV3"/>
  <c r="E60" i="24"/>
  <c r="DL100" i="23"/>
  <c r="E27" i="24"/>
  <c r="O3" i="23"/>
  <c r="AE100"/>
  <c r="CA100"/>
  <c r="EF100"/>
  <c r="EN98"/>
  <c r="EN100" s="1"/>
  <c r="DX100"/>
  <c r="E35" i="24"/>
  <c r="W3" i="23"/>
  <c r="ER98"/>
  <c r="ER100" s="1"/>
  <c r="BY100"/>
  <c r="M100"/>
  <c r="EI98"/>
  <c r="EI100" s="1"/>
  <c r="DC98"/>
  <c r="DC100" s="1"/>
  <c r="BW98"/>
  <c r="BW100" s="1"/>
  <c r="AQ98"/>
  <c r="AQ100" s="1"/>
  <c r="K98"/>
  <c r="K100" s="1"/>
  <c r="CG100"/>
  <c r="FF98"/>
  <c r="FF100" s="1"/>
  <c r="DZ98"/>
  <c r="DZ100" s="1"/>
  <c r="CT98"/>
  <c r="CT100" s="1"/>
  <c r="BN98"/>
  <c r="BN100" s="1"/>
  <c r="AH98"/>
  <c r="AH100" s="1"/>
  <c r="AX98"/>
  <c r="AX100" s="1"/>
  <c r="CH100"/>
  <c r="BZ100"/>
  <c r="BR100"/>
  <c r="FB100"/>
  <c r="AD100"/>
  <c r="DI98"/>
  <c r="DI100" s="1"/>
  <c r="AW98"/>
  <c r="BU98"/>
  <c r="I98"/>
  <c r="CJ100"/>
  <c r="E122" i="24"/>
  <c r="EZ98" i="23"/>
  <c r="EZ100" s="1"/>
  <c r="CR98"/>
  <c r="CR100" s="1"/>
  <c r="V3"/>
  <c r="E106" i="24"/>
  <c r="FE98" i="23"/>
  <c r="FE100" s="1"/>
  <c r="AM100"/>
  <c r="CZ100"/>
  <c r="FH100"/>
  <c r="DE98"/>
  <c r="AS98"/>
  <c r="AS100" s="1"/>
  <c r="EY100"/>
  <c r="DS100"/>
  <c r="CM100"/>
  <c r="BG100"/>
  <c r="AA100"/>
  <c r="FD100"/>
  <c r="DM98"/>
  <c r="BA98"/>
  <c r="BA100" s="1"/>
  <c r="EP100"/>
  <c r="DJ100"/>
  <c r="CD100"/>
  <c r="R100"/>
  <c r="DH98"/>
  <c r="DH100" s="1"/>
  <c r="EB100"/>
  <c r="BI98"/>
  <c r="FG100"/>
  <c r="EA100"/>
  <c r="CU100"/>
  <c r="BO100"/>
  <c r="AI100"/>
  <c r="FL100"/>
  <c r="EC98"/>
  <c r="EC100" s="1"/>
  <c r="BQ98"/>
  <c r="BQ100" s="1"/>
  <c r="EX100"/>
  <c r="DR100"/>
  <c r="CL100"/>
  <c r="BF100"/>
  <c r="Z100"/>
  <c r="FA98"/>
  <c r="FA100" s="1"/>
  <c r="ES98"/>
  <c r="BE130" i="1"/>
  <c r="F67" i="8" s="1"/>
  <c r="E101"/>
  <c r="L16" i="18"/>
  <c r="P16" s="1"/>
  <c r="E17" i="25" s="1"/>
  <c r="CA130" i="1"/>
  <c r="F89" i="8" s="1"/>
  <c r="E108"/>
  <c r="E116"/>
  <c r="AD130" i="1"/>
  <c r="F40" i="8" s="1"/>
  <c r="E21"/>
  <c r="E139" i="24"/>
  <c r="DW3" i="23"/>
  <c r="CL3" i="1"/>
  <c r="CN3"/>
  <c r="E118" i="24"/>
  <c r="DB3" i="23"/>
  <c r="CR3" i="1"/>
  <c r="E162" i="24"/>
  <c r="ET3" i="23"/>
  <c r="E153" i="24"/>
  <c r="EK3" i="23"/>
  <c r="DD3"/>
  <c r="E120" i="24"/>
  <c r="CV3" i="23"/>
  <c r="E112" i="24"/>
  <c r="E54"/>
  <c r="AP3" i="23"/>
  <c r="E152" i="24"/>
  <c r="EJ3" i="23"/>
  <c r="CQ3"/>
  <c r="E107" i="24"/>
  <c r="CH3" i="1"/>
  <c r="E133" i="24"/>
  <c r="DQ3" i="23"/>
  <c r="E123" i="24"/>
  <c r="DG3" i="23"/>
  <c r="E147" i="24"/>
  <c r="EE3" i="23"/>
  <c r="E131" i="24"/>
  <c r="DO3" i="23"/>
  <c r="E115" i="24"/>
  <c r="CY3" i="23"/>
  <c r="E95" i="24"/>
  <c r="CE3" i="23"/>
  <c r="FC3"/>
  <c r="E171" i="24"/>
  <c r="EU3" i="23"/>
  <c r="E163" i="24"/>
  <c r="ED3" i="23"/>
  <c r="E146" i="24"/>
  <c r="E130"/>
  <c r="DN3" i="23"/>
  <c r="DF3"/>
  <c r="E114" i="24"/>
  <c r="CX3" i="23"/>
  <c r="DP3"/>
  <c r="E132" i="24"/>
  <c r="E34"/>
  <c r="E45"/>
  <c r="AG3" i="23"/>
  <c r="E109" i="24"/>
  <c r="CS3" i="23"/>
  <c r="J3"/>
  <c r="E22" i="24"/>
  <c r="E113"/>
  <c r="CW3" i="23"/>
  <c r="E84" i="24"/>
  <c r="BT3" i="23"/>
  <c r="E76" i="24"/>
  <c r="BL3" i="23"/>
  <c r="E68" i="24"/>
  <c r="BD3" i="23"/>
  <c r="CG3" i="1"/>
  <c r="E40" i="24"/>
  <c r="AB3" i="23"/>
  <c r="BV3" i="1"/>
  <c r="CB3"/>
  <c r="AO130"/>
  <c r="F51" i="8" s="1"/>
  <c r="AM130" i="1"/>
  <c r="F49" i="8" s="1"/>
  <c r="E104"/>
  <c r="E110"/>
  <c r="E118"/>
  <c r="E120"/>
  <c r="E109"/>
  <c r="E111"/>
  <c r="E117"/>
  <c r="E119"/>
  <c r="E36"/>
  <c r="AN130" i="1"/>
  <c r="F50" i="8" s="1"/>
  <c r="DN98" i="1"/>
  <c r="DN124" s="1"/>
  <c r="E112" i="8"/>
  <c r="AC130" i="1"/>
  <c r="F39" i="8" s="1"/>
  <c r="CP3" i="23"/>
  <c r="DA3" i="1"/>
  <c r="CF3"/>
  <c r="FK3" i="23"/>
  <c r="E179" i="24"/>
  <c r="E48"/>
  <c r="AJ3" i="23"/>
  <c r="E36" i="24"/>
  <c r="X3" i="23"/>
  <c r="BT3" i="1"/>
  <c r="BZ3"/>
  <c r="CD3"/>
  <c r="E92" i="24"/>
  <c r="CB3" i="23"/>
  <c r="BV3"/>
  <c r="E86" i="24"/>
  <c r="FI3" i="23"/>
  <c r="E177" i="24"/>
  <c r="L3" i="23"/>
  <c r="E24" i="24"/>
  <c r="BX3" i="23"/>
  <c r="E88" i="24"/>
  <c r="ES3" i="1" l="1"/>
  <c r="E159" i="8"/>
  <c r="P13" i="18"/>
  <c r="E14" i="25" s="1"/>
  <c r="EP3" i="1"/>
  <c r="EO3"/>
  <c r="E77" i="8"/>
  <c r="BG3" i="1"/>
  <c r="FJ3"/>
  <c r="BN124"/>
  <c r="E76" i="8" s="1"/>
  <c r="DX3" i="1"/>
  <c r="E172" i="8"/>
  <c r="EI3" i="1"/>
  <c r="FB3"/>
  <c r="E22" i="25"/>
  <c r="BE124" i="1"/>
  <c r="E67" i="8" s="1"/>
  <c r="AZ3" i="1"/>
  <c r="E60" i="8"/>
  <c r="E164"/>
  <c r="E65"/>
  <c r="E79"/>
  <c r="E73"/>
  <c r="EA3" i="1"/>
  <c r="BB3"/>
  <c r="BD124"/>
  <c r="BD3" s="1"/>
  <c r="BP124"/>
  <c r="BP3" s="1"/>
  <c r="BI124"/>
  <c r="E71" i="8" s="1"/>
  <c r="BJ124" i="1"/>
  <c r="E145" i="8"/>
  <c r="EE3" i="1"/>
  <c r="E128" i="8"/>
  <c r="BL124" i="1"/>
  <c r="BL3" s="1"/>
  <c r="BM124"/>
  <c r="BM3" s="1"/>
  <c r="AV124"/>
  <c r="E58" i="8" s="1"/>
  <c r="BH124" i="1"/>
  <c r="E70" i="8" s="1"/>
  <c r="BA3" i="1"/>
  <c r="E153" i="8"/>
  <c r="EM3" i="1"/>
  <c r="BD130"/>
  <c r="F66" i="8" s="1"/>
  <c r="BJ130" i="1"/>
  <c r="F72" i="8" s="1"/>
  <c r="BF141" i="1"/>
  <c r="BH130"/>
  <c r="F70" i="8" s="1"/>
  <c r="BI130" i="1"/>
  <c r="F71" i="8" s="1"/>
  <c r="BL130" i="1"/>
  <c r="F74" i="8" s="1"/>
  <c r="BM130" i="1"/>
  <c r="F75" i="8" s="1"/>
  <c r="BN130" i="1"/>
  <c r="F76" i="8" s="1"/>
  <c r="BP130" i="1"/>
  <c r="F78" i="8" s="1"/>
  <c r="E80"/>
  <c r="BR130" i="1"/>
  <c r="F80" i="8" s="1"/>
  <c r="E85"/>
  <c r="BW130" i="1"/>
  <c r="F85" i="8" s="1"/>
  <c r="E86"/>
  <c r="BX130" i="1"/>
  <c r="F86" i="8" s="1"/>
  <c r="AV130" i="1"/>
  <c r="F58" i="8" s="1"/>
  <c r="AW141" i="1"/>
  <c r="E61" i="8"/>
  <c r="AY130" i="1"/>
  <c r="F61" i="8" s="1"/>
  <c r="AP3" i="1"/>
  <c r="AP130"/>
  <c r="F52" i="8" s="1"/>
  <c r="AH3" i="1"/>
  <c r="AH130"/>
  <c r="F44" i="8" s="1"/>
  <c r="E39"/>
  <c r="AC3" i="1"/>
  <c r="E50" i="8"/>
  <c r="AN3" i="1"/>
  <c r="E51" i="8"/>
  <c r="AO3" i="1"/>
  <c r="E40" i="8"/>
  <c r="AD3" i="1"/>
  <c r="E49" i="8"/>
  <c r="AM3" i="1"/>
  <c r="CT3"/>
  <c r="DJ3"/>
  <c r="BW3"/>
  <c r="FG3"/>
  <c r="CM3"/>
  <c r="DQ3"/>
  <c r="DB3"/>
  <c r="EU3"/>
  <c r="E16" i="8"/>
  <c r="F16"/>
  <c r="E34"/>
  <c r="F34"/>
  <c r="E17"/>
  <c r="F17"/>
  <c r="CA3" i="1"/>
  <c r="E89" i="8"/>
  <c r="E52"/>
  <c r="E44"/>
  <c r="EH3" i="1"/>
  <c r="E148" i="8"/>
  <c r="F28"/>
  <c r="E28"/>
  <c r="F19"/>
  <c r="E19"/>
  <c r="F23"/>
  <c r="E23"/>
  <c r="F27"/>
  <c r="E27"/>
  <c r="F29"/>
  <c r="E29"/>
  <c r="DR3" i="1"/>
  <c r="E132" i="8"/>
  <c r="EL3" i="1"/>
  <c r="E152" i="8"/>
  <c r="CC3" i="23"/>
  <c r="E93" i="24"/>
  <c r="AT3" i="23"/>
  <c r="E58" i="24"/>
  <c r="DA3" i="23"/>
  <c r="E117" i="24"/>
  <c r="E136"/>
  <c r="DT3" i="23"/>
  <c r="E128" i="24"/>
  <c r="DL3" i="23"/>
  <c r="E178" i="24"/>
  <c r="FJ3" i="23"/>
  <c r="F18" i="24"/>
  <c r="J20" i="18"/>
  <c r="L20" s="1"/>
  <c r="P20" s="1"/>
  <c r="FN138" i="1"/>
  <c r="E18" i="18" s="1"/>
  <c r="J18" s="1"/>
  <c r="L18" s="1"/>
  <c r="E141" i="24"/>
  <c r="DY3" i="23"/>
  <c r="CO3"/>
  <c r="E105" i="24"/>
  <c r="EW100" i="23"/>
  <c r="AC3"/>
  <c r="E41" i="24"/>
  <c r="BB100" i="23"/>
  <c r="CK100"/>
  <c r="DV100"/>
  <c r="AO100"/>
  <c r="E79" i="24"/>
  <c r="BO3" i="23"/>
  <c r="E30" i="24"/>
  <c r="R3" i="23"/>
  <c r="E71" i="24"/>
  <c r="BG3" i="23"/>
  <c r="E116" i="24"/>
  <c r="CZ3" i="23"/>
  <c r="CJ3"/>
  <c r="E100" i="24"/>
  <c r="BY3" i="23"/>
  <c r="E89" i="24"/>
  <c r="E140"/>
  <c r="DX3" i="23"/>
  <c r="Z3"/>
  <c r="E38" i="24"/>
  <c r="E47"/>
  <c r="AI3" i="23"/>
  <c r="E175" i="24"/>
  <c r="FG3" i="23"/>
  <c r="E158" i="24"/>
  <c r="EP3" i="23"/>
  <c r="E39" i="24"/>
  <c r="AA3" i="23"/>
  <c r="E167" i="24"/>
  <c r="EY3" i="23"/>
  <c r="E170" i="24"/>
  <c r="FB3" i="23"/>
  <c r="M3"/>
  <c r="E25" i="24"/>
  <c r="E96"/>
  <c r="CF3" i="23"/>
  <c r="DR3"/>
  <c r="E134" i="24"/>
  <c r="E180"/>
  <c r="FL3" i="23"/>
  <c r="E18" i="24"/>
  <c r="E126"/>
  <c r="DJ3" i="23"/>
  <c r="E172" i="24"/>
  <c r="FD3" i="23"/>
  <c r="FH3"/>
  <c r="E176" i="24"/>
  <c r="E42"/>
  <c r="AD3" i="23"/>
  <c r="E91" i="24"/>
  <c r="CA3" i="23"/>
  <c r="CN3"/>
  <c r="E104" i="24"/>
  <c r="CL3" i="23"/>
  <c r="E102" i="24"/>
  <c r="E144"/>
  <c r="EB3" i="23"/>
  <c r="E51" i="24"/>
  <c r="AM3" i="23"/>
  <c r="E19" i="24"/>
  <c r="E90"/>
  <c r="BZ3" i="23"/>
  <c r="CG3"/>
  <c r="E97" i="24"/>
  <c r="E148"/>
  <c r="EF3" i="23"/>
  <c r="AE3"/>
  <c r="E43" i="24"/>
  <c r="BK3" i="23"/>
  <c r="E75" i="24"/>
  <c r="BI100" i="23"/>
  <c r="DM100"/>
  <c r="DE100"/>
  <c r="E33" i="24"/>
  <c r="U3" i="23"/>
  <c r="E26" i="24"/>
  <c r="N3" i="23"/>
  <c r="ES100"/>
  <c r="AW100"/>
  <c r="E83" i="24"/>
  <c r="BS3" i="23"/>
  <c r="BU100"/>
  <c r="I100"/>
  <c r="EQ3" i="1"/>
  <c r="E26" i="8"/>
  <c r="E24"/>
  <c r="E20"/>
  <c r="E25"/>
  <c r="F21"/>
  <c r="E22"/>
  <c r="E18"/>
  <c r="E157" i="24"/>
  <c r="EO3" i="23"/>
  <c r="E49" i="24"/>
  <c r="AK3" i="23"/>
  <c r="E23" i="24"/>
  <c r="K3" i="23"/>
  <c r="BN3"/>
  <c r="E78" i="24"/>
  <c r="DN3" i="1"/>
  <c r="E103" i="24"/>
  <c r="CM3" i="23"/>
  <c r="FM3"/>
  <c r="E181" i="24"/>
  <c r="E137"/>
  <c r="DU3" i="23"/>
  <c r="E57" i="24"/>
  <c r="AS3" i="23"/>
  <c r="BF3"/>
  <c r="E70" i="24"/>
  <c r="CX3" i="1"/>
  <c r="E87" i="24"/>
  <c r="BW3" i="23"/>
  <c r="E98" i="24"/>
  <c r="CH3" i="23"/>
  <c r="E150" i="24"/>
  <c r="EH3" i="23"/>
  <c r="E77" i="24"/>
  <c r="BM3" i="23"/>
  <c r="E159" i="24"/>
  <c r="EQ3" i="23"/>
  <c r="E56" i="24"/>
  <c r="AR3" i="23"/>
  <c r="EG3"/>
  <c r="E149" i="24"/>
  <c r="BJ3" i="23"/>
  <c r="E74" i="24"/>
  <c r="E72"/>
  <c r="BH3" i="23"/>
  <c r="E94" i="24"/>
  <c r="CD3" i="23"/>
  <c r="E154" i="24"/>
  <c r="EL3" i="23"/>
  <c r="DU3" i="1"/>
  <c r="DM3"/>
  <c r="DE3"/>
  <c r="CW3"/>
  <c r="FA3" i="23"/>
  <c r="E169" i="24"/>
  <c r="BX3" i="1"/>
  <c r="DT3"/>
  <c r="DF3"/>
  <c r="CV3"/>
  <c r="E69" i="24"/>
  <c r="BE3" i="23"/>
  <c r="FE3"/>
  <c r="E173" i="24"/>
  <c r="EX3" i="23"/>
  <c r="E166" i="24"/>
  <c r="BR3" i="23"/>
  <c r="E82" i="24"/>
  <c r="E80"/>
  <c r="BP3" i="23"/>
  <c r="DS3" i="1"/>
  <c r="DK3"/>
  <c r="DC3"/>
  <c r="CU3"/>
  <c r="BR3"/>
  <c r="DV3"/>
  <c r="DL3"/>
  <c r="DD3"/>
  <c r="CP3"/>
  <c r="E111" i="24"/>
  <c r="CU3" i="23"/>
  <c r="E119" i="24"/>
  <c r="DC3" i="23"/>
  <c r="E127" i="24"/>
  <c r="DK3" i="23"/>
  <c r="E135" i="24"/>
  <c r="DS3" i="23"/>
  <c r="E143" i="24"/>
  <c r="EA3" i="23"/>
  <c r="BN3" i="1" l="1"/>
  <c r="E78" i="8"/>
  <c r="BH3" i="1"/>
  <c r="BE3"/>
  <c r="AV3"/>
  <c r="E74" i="8"/>
  <c r="E75"/>
  <c r="E66"/>
  <c r="E72"/>
  <c r="BI3" i="1"/>
  <c r="BJ3"/>
  <c r="E68" i="8"/>
  <c r="BF130" i="1"/>
  <c r="F68" i="8" s="1"/>
  <c r="BF3" i="1"/>
  <c r="E59" i="8"/>
  <c r="AW130" i="1"/>
  <c r="F59" i="8" s="1"/>
  <c r="AW3" i="1"/>
  <c r="L7" i="18"/>
  <c r="E35" i="8"/>
  <c r="F35"/>
  <c r="J6" i="18"/>
  <c r="P18"/>
  <c r="E18" i="25" s="1"/>
  <c r="F15" i="8"/>
  <c r="E15"/>
  <c r="FN142" i="1"/>
  <c r="E22" i="18" s="1"/>
  <c r="J22" s="1"/>
  <c r="L22" s="1"/>
  <c r="P22" s="1"/>
  <c r="E165" i="24"/>
  <c r="EW3" i="23"/>
  <c r="F19" i="24"/>
  <c r="FN142" i="23"/>
  <c r="G21" i="18" s="1"/>
  <c r="G23" s="1"/>
  <c r="DV3" i="23"/>
  <c r="E138" i="24"/>
  <c r="AO3" i="23"/>
  <c r="E53" i="24"/>
  <c r="BB3" i="23"/>
  <c r="E66" i="24"/>
  <c r="CK3" i="23"/>
  <c r="E101" i="24"/>
  <c r="I3" i="23"/>
  <c r="E21" i="24"/>
  <c r="E61"/>
  <c r="AW3" i="23"/>
  <c r="E73" i="24"/>
  <c r="BI3" i="23"/>
  <c r="E161" i="24"/>
  <c r="ES3" i="23"/>
  <c r="E129" i="24"/>
  <c r="DM3" i="23"/>
  <c r="BU3"/>
  <c r="E85" i="24"/>
  <c r="DE3" i="23"/>
  <c r="E121" i="24"/>
  <c r="E55"/>
  <c r="AQ3" i="23"/>
  <c r="E125" i="24"/>
  <c r="DI3" i="23"/>
  <c r="E160" i="24"/>
  <c r="ER3" i="23"/>
  <c r="EC3"/>
  <c r="E145" i="24"/>
  <c r="E156"/>
  <c r="EN3" i="23"/>
  <c r="EI3"/>
  <c r="E151" i="24"/>
  <c r="E65"/>
  <c r="BA3" i="23"/>
  <c r="E108" i="24"/>
  <c r="CR3" i="23"/>
  <c r="E110" i="24"/>
  <c r="CT3" i="23"/>
  <c r="FF3"/>
  <c r="E174" i="24"/>
  <c r="E124"/>
  <c r="DH3" i="23"/>
  <c r="E168" i="24"/>
  <c r="EZ3" i="23"/>
  <c r="E81" i="24"/>
  <c r="BQ3" i="23"/>
  <c r="E142" i="24"/>
  <c r="DZ3" i="23"/>
  <c r="E46" i="24"/>
  <c r="AH3" i="23"/>
  <c r="AX3"/>
  <c r="E62" i="24"/>
  <c r="F26" i="8"/>
  <c r="FN141" i="1"/>
  <c r="F24" i="8"/>
  <c r="F20"/>
  <c r="F25"/>
  <c r="F22"/>
  <c r="F18"/>
  <c r="E21" i="18" l="1"/>
  <c r="E23" s="1"/>
  <c r="J23" s="1"/>
  <c r="L23" s="1"/>
  <c r="C49" i="33"/>
  <c r="G49" s="1"/>
  <c r="G51" s="1"/>
  <c r="E17" i="24"/>
  <c r="F182" i="8"/>
  <c r="F183" s="1"/>
  <c r="F184" s="1"/>
  <c r="J21" i="18" l="1"/>
  <c r="L21" s="1"/>
  <c r="FN130" i="1"/>
  <c r="FN150" s="1"/>
  <c r="FN151" s="1"/>
  <c r="FN153" s="1"/>
  <c r="FN154" s="1"/>
  <c r="FN155" s="1"/>
  <c r="F17" i="24"/>
  <c r="F184" s="1"/>
  <c r="FN130" i="23"/>
  <c r="FN150" s="1"/>
  <c r="P21" i="18" l="1"/>
  <c r="E20" i="25" s="1"/>
  <c r="E26" s="1"/>
  <c r="E29" i="18"/>
  <c r="E31" s="1"/>
  <c r="F185" i="24"/>
  <c r="F186" s="1"/>
  <c r="G29" i="18"/>
  <c r="G31" s="1"/>
  <c r="FN151" i="23"/>
  <c r="FN153" s="1"/>
  <c r="FN154" s="1"/>
  <c r="FN155" s="1"/>
  <c r="B9" i="1"/>
  <c r="B150"/>
  <c r="P23" i="18" l="1"/>
  <c r="J31"/>
  <c r="J8" s="1"/>
  <c r="B150" i="23"/>
  <c r="B9"/>
  <c r="J29" i="18" l="1"/>
  <c r="I6" s="1"/>
  <c r="L31"/>
  <c r="L29" s="1"/>
  <c r="I8" l="1"/>
  <c r="P31"/>
  <c r="L8"/>
  <c r="M29"/>
  <c r="P29"/>
  <c r="E30" i="25" l="1"/>
  <c r="I54" i="33"/>
  <c r="K8" i="18"/>
  <c r="M6"/>
</calcChain>
</file>

<file path=xl/comments1.xml><?xml version="1.0" encoding="utf-8"?>
<comments xmlns="http://schemas.openxmlformats.org/spreadsheetml/2006/main">
  <authors>
    <author>Raimund Wolter</author>
    <author>Lothar Stolba</author>
  </authors>
  <commentList>
    <comment ref="A10" authorId="0">
      <text>
        <r>
          <rPr>
            <b/>
            <sz val="9"/>
            <color indexed="81"/>
            <rFont val="Tahoma"/>
            <family val="2"/>
          </rPr>
          <t>Raimund Wolter: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hier sind keine Werte zu verändern</t>
        </r>
      </text>
    </comment>
    <comment ref="D12" authorId="1">
      <text>
        <r>
          <rPr>
            <b/>
            <sz val="9"/>
            <color indexed="81"/>
            <rFont val="Segoe UI"/>
            <family val="2"/>
          </rPr>
          <t>Lothar Stolba:</t>
        </r>
        <r>
          <rPr>
            <sz val="9"/>
            <color indexed="81"/>
            <rFont val="Segoe UI"/>
            <family val="2"/>
          </rPr>
          <t xml:space="preserve">
she. Planung 2014
"Personalkosten" C33</t>
        </r>
      </text>
    </comment>
    <comment ref="D18" authorId="1">
      <text>
        <r>
          <rPr>
            <b/>
            <sz val="9"/>
            <color indexed="81"/>
            <rFont val="Segoe UI"/>
            <family val="2"/>
          </rPr>
          <t>Lothar Stolba:</t>
        </r>
        <r>
          <rPr>
            <sz val="9"/>
            <color indexed="81"/>
            <rFont val="Segoe UI"/>
            <family val="2"/>
          </rPr>
          <t xml:space="preserve">
she. Planung 2014
"Stundensatz" D11</t>
        </r>
      </text>
    </comment>
    <comment ref="A26" authorId="0">
      <text>
        <r>
          <rPr>
            <b/>
            <sz val="9"/>
            <color indexed="81"/>
            <rFont val="Tahoma"/>
            <family val="2"/>
          </rPr>
          <t>Raimund Wolter: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prozentuale Zuschläge unter Punkt 2.1+2.2+2.3 so variieren, dass
Angebotssumme-netto = budgetierte Netto-Gesamtsumme</t>
        </r>
      </text>
    </comment>
    <comment ref="A39" authorId="0">
      <text>
        <r>
          <rPr>
            <b/>
            <sz val="9"/>
            <color indexed="81"/>
            <rFont val="Tahoma"/>
            <family val="2"/>
          </rPr>
          <t>Raimund Wolter: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hier sind keine Werte zu verändern</t>
        </r>
      </text>
    </comment>
  </commentList>
</comments>
</file>

<file path=xl/comments2.xml><?xml version="1.0" encoding="utf-8"?>
<comments xmlns="http://schemas.openxmlformats.org/spreadsheetml/2006/main">
  <authors>
    <author>Raimund Wolter</author>
  </authors>
  <commentList>
    <comment ref="J6" authorId="0">
      <text>
        <r>
          <rPr>
            <b/>
            <sz val="9"/>
            <color indexed="81"/>
            <rFont val="Tahoma"/>
            <family val="2"/>
          </rPr>
          <t>Raimund Wolter:</t>
        </r>
        <r>
          <rPr>
            <sz val="9"/>
            <color indexed="81"/>
            <rFont val="Tahoma"/>
            <family val="2"/>
          </rPr>
          <t xml:space="preserve">
Kostengruppen 01 / 02 / 03 / 04</t>
        </r>
      </text>
    </comment>
    <comment ref="J8" authorId="0">
      <text>
        <r>
          <rPr>
            <b/>
            <sz val="9"/>
            <color indexed="81"/>
            <rFont val="Tahoma"/>
            <family val="2"/>
          </rPr>
          <t>Raimund Wolter:</t>
        </r>
        <r>
          <rPr>
            <sz val="9"/>
            <color indexed="81"/>
            <rFont val="Tahoma"/>
            <family val="2"/>
          </rPr>
          <t xml:space="preserve">
Kostengruppe 05</t>
        </r>
      </text>
    </comment>
    <comment ref="J9" authorId="0">
      <text>
        <r>
          <rPr>
            <b/>
            <sz val="9"/>
            <color indexed="81"/>
            <rFont val="Tahoma"/>
            <family val="2"/>
          </rPr>
          <t>Raimund Wolter:</t>
        </r>
        <r>
          <rPr>
            <sz val="9"/>
            <color indexed="81"/>
            <rFont val="Tahoma"/>
            <family val="2"/>
          </rPr>
          <t xml:space="preserve">
externe Planung + Statik
Bauwesen, Baustrom, Bauwasser</t>
        </r>
      </text>
    </comment>
    <comment ref="C14" authorId="0">
      <text>
        <r>
          <rPr>
            <b/>
            <sz val="9"/>
            <color indexed="81"/>
            <rFont val="Tahoma"/>
            <family val="2"/>
          </rPr>
          <t>Raimund Wolter:</t>
        </r>
        <r>
          <rPr>
            <sz val="9"/>
            <color indexed="81"/>
            <rFont val="Tahoma"/>
            <family val="2"/>
          </rPr>
          <t xml:space="preserve">
Kostengruppen 01 / 02 / 03 / 04</t>
        </r>
      </text>
    </comment>
    <comment ref="C16" authorId="0">
      <text>
        <r>
          <rPr>
            <b/>
            <sz val="9"/>
            <color indexed="81"/>
            <rFont val="Tahoma"/>
            <family val="2"/>
          </rPr>
          <t>Raimund Wolter:</t>
        </r>
        <r>
          <rPr>
            <sz val="9"/>
            <color indexed="81"/>
            <rFont val="Tahoma"/>
            <family val="2"/>
          </rPr>
          <t xml:space="preserve">
Kostengruppe 05</t>
        </r>
      </text>
    </comment>
    <comment ref="C17" authorId="0">
      <text>
        <r>
          <rPr>
            <b/>
            <sz val="9"/>
            <color indexed="81"/>
            <rFont val="Tahoma"/>
            <family val="2"/>
          </rPr>
          <t>Raimund Wolter:</t>
        </r>
        <r>
          <rPr>
            <sz val="9"/>
            <color indexed="81"/>
            <rFont val="Tahoma"/>
            <family val="2"/>
          </rPr>
          <t xml:space="preserve">
externe Planung + Statik
Bauwesen, Baustrom, Bauwasser</t>
        </r>
      </text>
    </comment>
  </commentList>
</comments>
</file>

<file path=xl/sharedStrings.xml><?xml version="1.0" encoding="utf-8"?>
<sst xmlns="http://schemas.openxmlformats.org/spreadsheetml/2006/main" count="777" uniqueCount="404">
  <si>
    <t>EP</t>
  </si>
  <si>
    <t>Beschläge</t>
  </si>
  <si>
    <t>Dichtungen</t>
  </si>
  <si>
    <t>Sondermaterial</t>
  </si>
  <si>
    <t>Gesamt Netto</t>
  </si>
  <si>
    <t>Aufschlag</t>
  </si>
  <si>
    <t>Paneele</t>
  </si>
  <si>
    <t>Glas</t>
  </si>
  <si>
    <t>Verglasungszubehör</t>
  </si>
  <si>
    <t>Sonnenschutz</t>
  </si>
  <si>
    <t>Fertigungszeiten</t>
  </si>
  <si>
    <t>Kosten / m² Fassade</t>
  </si>
  <si>
    <t>Montage Element</t>
  </si>
  <si>
    <t>Spesen</t>
  </si>
  <si>
    <r>
      <t>Scheibengröße Gesamt  in m</t>
    </r>
    <r>
      <rPr>
        <b/>
        <sz val="11"/>
        <rFont val="Arial"/>
        <family val="2"/>
      </rPr>
      <t>² Fassade</t>
    </r>
  </si>
  <si>
    <t>m²</t>
  </si>
  <si>
    <t>Montagezeit Glas ohne Verlei.</t>
  </si>
  <si>
    <t>Pos.:</t>
  </si>
  <si>
    <t>Bezeichnung</t>
  </si>
  <si>
    <t>Zukauf Stahltüren</t>
  </si>
  <si>
    <t>Übernachtungskosten</t>
  </si>
  <si>
    <t>Bauwesen, Baustrom, Bauwasser</t>
  </si>
  <si>
    <t>Index =</t>
  </si>
  <si>
    <t>Nachlaß</t>
  </si>
  <si>
    <t>Skonto</t>
  </si>
  <si>
    <t>Anzahl Befestigungen eingeben</t>
  </si>
  <si>
    <t>Zukauf Montage</t>
  </si>
  <si>
    <t>54</t>
  </si>
  <si>
    <t>55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</si>
  <si>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</si>
  <si>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</si>
  <si>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</si>
  <si>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</si>
  <si>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</si>
  <si>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</si>
  <si>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</si>
  <si>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</si>
  <si>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</si>
  <si>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</si>
  <si>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</si>
  <si>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</si>
  <si>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</si>
  <si>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</si>
  <si>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</si>
  <si>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</si>
  <si>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</si>
  <si>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</si>
  <si>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</si>
  <si>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</si>
  <si>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</si>
  <si>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</si>
  <si>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</si>
  <si>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</si>
  <si>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</si>
  <si>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</si>
  <si>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</si>
  <si>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</si>
  <si>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</si>
  <si>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</si>
  <si>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</si>
  <si>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</si>
  <si>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</si>
  <si>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</si>
  <si>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</si>
  <si>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</si>
  <si>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</si>
  <si>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</si>
  <si>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</si>
  <si>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</si>
  <si>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</si>
  <si>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</si>
  <si>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</si>
  <si>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</si>
  <si>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</si>
  <si>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</si>
  <si>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</si>
  <si>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</si>
  <si>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</si>
  <si>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</si>
  <si>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</si>
  <si>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</si>
  <si>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</si>
  <si>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 xml:space="preserve">Auftraggeber: </t>
  </si>
  <si>
    <t xml:space="preserve">Datum: </t>
  </si>
  <si>
    <t>NEP j/n</t>
  </si>
  <si>
    <t>Glas j/n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</si>
  <si>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</si>
  <si>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</si>
  <si>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</si>
  <si>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</si>
  <si>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</si>
  <si>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</si>
  <si>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</si>
  <si>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</si>
  <si>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</si>
  <si>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</si>
  <si>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</si>
  <si>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</si>
  <si>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</si>
  <si>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</si>
  <si>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</si>
  <si>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</si>
  <si>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</si>
  <si>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</si>
  <si>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</si>
  <si>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</si>
  <si>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</si>
  <si>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</si>
  <si>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</si>
  <si>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</si>
  <si>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</si>
  <si>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</si>
  <si>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</si>
  <si>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</si>
  <si>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</si>
  <si>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</si>
  <si>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</si>
  <si>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</si>
  <si>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</si>
  <si>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</si>
  <si>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</si>
  <si>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</si>
  <si>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</si>
  <si>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</si>
  <si>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</si>
  <si>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</si>
  <si>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</si>
  <si>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</si>
  <si>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</si>
  <si>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</si>
  <si>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</si>
  <si>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</si>
  <si>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</si>
  <si>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</si>
  <si>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</si>
  <si>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</si>
  <si>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</si>
  <si>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</si>
  <si>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</si>
  <si>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</si>
  <si>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</si>
  <si>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</si>
  <si>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</si>
  <si>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</si>
  <si>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</si>
  <si>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</si>
  <si>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</si>
  <si>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</si>
  <si>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</si>
  <si>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</si>
  <si>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</si>
  <si>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</si>
  <si>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</si>
  <si>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</si>
  <si>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</si>
  <si>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</si>
  <si>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</si>
  <si>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</si>
  <si>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</si>
  <si>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</si>
  <si>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</si>
  <si>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</si>
  <si>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</si>
  <si>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</si>
  <si>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</si>
  <si>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</si>
  <si>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</si>
  <si>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</si>
  <si>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</si>
  <si>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</si>
  <si>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</si>
  <si>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</si>
  <si>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</si>
  <si>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</si>
  <si>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</si>
  <si>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</si>
  <si>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</si>
  <si>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</si>
  <si>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</si>
  <si>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</si>
  <si>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</si>
  <si>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</si>
  <si>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</si>
  <si>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</si>
  <si>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</si>
  <si>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</si>
  <si>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</si>
  <si>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</si>
  <si>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</si>
  <si>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</si>
  <si>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</si>
  <si>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</si>
  <si>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</si>
  <si>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</si>
  <si>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</si>
  <si>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</si>
  <si>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Gesamtnachlass Mat.</t>
  </si>
  <si>
    <t>Risiko+Gewinn</t>
  </si>
  <si>
    <t>Netto-Gesamtsumme</t>
  </si>
  <si>
    <t>LV-Zusammenstellung</t>
  </si>
  <si>
    <t>Materialkosten</t>
  </si>
  <si>
    <t>Soetebeer Aufschlag</t>
  </si>
  <si>
    <t>Datum:</t>
  </si>
  <si>
    <t>Bezeichnung:</t>
  </si>
  <si>
    <t xml:space="preserve">01-Profile </t>
  </si>
  <si>
    <t>Summe 01-Profile</t>
  </si>
  <si>
    <t>02-Beschläge</t>
  </si>
  <si>
    <t>Summe 02-Beschläge</t>
  </si>
  <si>
    <t>03-Glas</t>
  </si>
  <si>
    <t>Summe 03-Glas</t>
  </si>
  <si>
    <t>Summe 05-Fremdleistungen</t>
  </si>
  <si>
    <t>Summe Sonnenschutz</t>
  </si>
  <si>
    <t>05-Fremdleistungen</t>
  </si>
  <si>
    <t>04-Zusatzmaterial</t>
  </si>
  <si>
    <t>Summe 04-Zusatzmaterial</t>
  </si>
  <si>
    <t>07-Spesen / Übernachtungen</t>
  </si>
  <si>
    <t>Summe 07-Spesen / Übernachtungen</t>
  </si>
  <si>
    <t>08-Fertigung</t>
  </si>
  <si>
    <t>Summe 08-Fertigung</t>
  </si>
  <si>
    <t>09-Montage</t>
  </si>
  <si>
    <t>Summe 09-Montage</t>
  </si>
  <si>
    <t>Beschichtung Preis/m²</t>
  </si>
  <si>
    <t>Profile / Stahl</t>
  </si>
  <si>
    <t>Edelstahl</t>
  </si>
  <si>
    <t>Profile / Alu</t>
  </si>
  <si>
    <t>Bleche / Alu</t>
  </si>
  <si>
    <t>Summe Stahlzubehör/Anschlüsse</t>
  </si>
  <si>
    <t>Profilzylinder</t>
  </si>
  <si>
    <t>Schrauben</t>
  </si>
  <si>
    <t>Briefkastenanlagen</t>
  </si>
  <si>
    <t>Externe Planung / Statik</t>
  </si>
  <si>
    <t>Blenden</t>
  </si>
  <si>
    <t>Blechanschlüsse  bis 300 mm</t>
  </si>
  <si>
    <t>Blechanschlüsse bis 500 mm</t>
  </si>
  <si>
    <t>eckvulkanisierte Dichtungsrahmen</t>
  </si>
  <si>
    <t>Transportkosten</t>
  </si>
  <si>
    <t>RWA -Inbetriebnahme</t>
  </si>
  <si>
    <t>RWA -Motoren</t>
  </si>
  <si>
    <t>RWA -Steuerung</t>
  </si>
  <si>
    <t>GP</t>
  </si>
  <si>
    <t>Projektname:</t>
  </si>
  <si>
    <t>Kalkulationsextrakt</t>
  </si>
  <si>
    <t>Grundkalkulation</t>
  </si>
  <si>
    <t>Anzahl / Menge</t>
  </si>
  <si>
    <t>Beschichtungfläche innen in m²</t>
  </si>
  <si>
    <t>Beschichtungsfläche außen in m²</t>
  </si>
  <si>
    <t>LV-Pos.-Nr.</t>
  </si>
  <si>
    <t>Summe Profile und Beschichtung</t>
  </si>
  <si>
    <t>Konsolen</t>
  </si>
  <si>
    <t>Summe Befestigungen, Versiegelungen und Zukauf</t>
  </si>
  <si>
    <t>Stundenverrechungssatz</t>
  </si>
  <si>
    <t>Montagezeiten</t>
  </si>
  <si>
    <t>Fassade: Befestigungsmaterial / Befestigungspunkt</t>
  </si>
  <si>
    <t>Nachtragskalkulation</t>
  </si>
  <si>
    <t>LV-Zusammenstellung Nachtrag</t>
  </si>
  <si>
    <t>Gesamt-stunden</t>
  </si>
  <si>
    <t>Riskio + Gewinn</t>
  </si>
  <si>
    <t>(ohne Bauwesen, Baustrom, Bauwasser und Soetebeer Aufschlag)</t>
  </si>
  <si>
    <t>(ohne externe Planung und Statik)</t>
  </si>
  <si>
    <t>Angebot-Nr.:</t>
  </si>
  <si>
    <t>Projekt-Nr.:</t>
  </si>
  <si>
    <t>Einzelpreis</t>
  </si>
  <si>
    <t>Gesamtpreis</t>
  </si>
  <si>
    <t>Summe</t>
  </si>
  <si>
    <t>Summe 07 - Spesen / Übernachtungen</t>
  </si>
  <si>
    <t>Summe 01 - Profile</t>
  </si>
  <si>
    <t>Summe 02 - Beschläge</t>
  </si>
  <si>
    <t>Summe 03 - Glas</t>
  </si>
  <si>
    <t>Summe 04 - Zusatzmaterial</t>
  </si>
  <si>
    <t>Summe 05 - Fremdleistungen</t>
  </si>
  <si>
    <t>Summe 08 - Fertigung</t>
  </si>
  <si>
    <t>Summe 09 - Montage</t>
  </si>
  <si>
    <t>Stundenverrechnungssatz</t>
  </si>
  <si>
    <t>Höhe / m</t>
  </si>
  <si>
    <t>Breite / m</t>
  </si>
  <si>
    <t>MwSt</t>
  </si>
  <si>
    <t>Brutto-Gesamtsumme</t>
  </si>
  <si>
    <t>Preis/m²</t>
  </si>
  <si>
    <t>Stunden</t>
  </si>
  <si>
    <t>Bleche / Stahl</t>
  </si>
  <si>
    <t>Befestigungs-/ Montagematerial</t>
  </si>
  <si>
    <t>Zukauf Schlosserarbeiten</t>
  </si>
  <si>
    <t>Automatictüren</t>
  </si>
  <si>
    <t>-</t>
  </si>
  <si>
    <t>32192 / 32212 / 32222</t>
  </si>
  <si>
    <t>32102 / 32112 / 32122</t>
  </si>
  <si>
    <t>Kostenstelle</t>
  </si>
  <si>
    <t>Kostenstellen</t>
  </si>
  <si>
    <t>Befestigungs- / Montagematerial</t>
  </si>
  <si>
    <t>90015</t>
  </si>
  <si>
    <t>90020</t>
  </si>
  <si>
    <t>90030</t>
  </si>
  <si>
    <t>90050</t>
  </si>
  <si>
    <t>90060</t>
  </si>
  <si>
    <t xml:space="preserve">Verleistung </t>
  </si>
  <si>
    <t>Beiputzarbeiten</t>
  </si>
  <si>
    <t>Entsorgung</t>
  </si>
  <si>
    <t>Krankosten</t>
  </si>
  <si>
    <t>Schnitt + Kantkosten</t>
  </si>
  <si>
    <t xml:space="preserve">Gerüstkosten </t>
  </si>
  <si>
    <t xml:space="preserve">Bleche / Stahl </t>
  </si>
  <si>
    <t>Tür-Füllungsplatten</t>
  </si>
  <si>
    <t>Verleistung</t>
  </si>
  <si>
    <t>Gerüstkosten</t>
  </si>
  <si>
    <t>Versiegelung innen</t>
  </si>
  <si>
    <t>Versiegelung aussen</t>
  </si>
  <si>
    <t>Budget</t>
  </si>
  <si>
    <t>Budget-Kostenstelle</t>
  </si>
  <si>
    <t>Dateneingabe Promet</t>
  </si>
  <si>
    <t>Stunden-anzahl</t>
  </si>
  <si>
    <t>Kalkulations-werte</t>
  </si>
  <si>
    <t>Budget-stunden</t>
  </si>
  <si>
    <t>Abschläge</t>
  </si>
  <si>
    <t>Stand:</t>
  </si>
  <si>
    <t>Std.-satz Promet</t>
  </si>
  <si>
    <t>Netto-Kosten</t>
  </si>
  <si>
    <t>Schritt 1.</t>
  </si>
  <si>
    <t>Eingabe in Auftrag unter Pos. 000  als Auftragswert</t>
  </si>
  <si>
    <t>bei Nachträgen:</t>
  </si>
  <si>
    <t>Schritt 2.</t>
  </si>
  <si>
    <t>Netto-Gesamtsumme entsprechend ändern</t>
  </si>
  <si>
    <t>Eingabe in Pos. 000 unter Budgetierung</t>
  </si>
  <si>
    <t>bei Nachträgen: Budgetwerte enstprechend ändern</t>
  </si>
  <si>
    <t>Gewerk:</t>
  </si>
  <si>
    <t>Fertigung
einzeln</t>
  </si>
  <si>
    <t>Fertigung 
Gesamt</t>
  </si>
  <si>
    <t>Montage
einzeln</t>
  </si>
  <si>
    <t>Montage
gesamt</t>
  </si>
  <si>
    <t>Kalkulation:</t>
  </si>
  <si>
    <t>Fertigungs- und Montagezeiten</t>
  </si>
  <si>
    <t>Fertiung Konsolen</t>
  </si>
  <si>
    <t>Kosten / Konsole</t>
  </si>
  <si>
    <t>Aufschlag Risiko+Gewinn</t>
  </si>
  <si>
    <t>Aufschlag F-Zeiten-Differnz</t>
  </si>
  <si>
    <t>Kündigungsabrechnung</t>
  </si>
  <si>
    <t>Lohn</t>
  </si>
  <si>
    <t xml:space="preserve">Material </t>
  </si>
  <si>
    <t>Geräte</t>
  </si>
  <si>
    <t>Nachunternehmerleistungen</t>
  </si>
  <si>
    <t>Sonstige Kosten</t>
  </si>
  <si>
    <t>Pos.</t>
  </si>
  <si>
    <t>positionsbezogene Kosten</t>
  </si>
  <si>
    <t>Zuschlag EKT</t>
  </si>
  <si>
    <t>Einheitspreis</t>
  </si>
  <si>
    <t>Menge</t>
  </si>
  <si>
    <t>Einheitlicher Formblätter Preis (EFB - Preis)</t>
  </si>
  <si>
    <t>1.</t>
  </si>
  <si>
    <t xml:space="preserve">Angaben über den Verrechnungslohn </t>
  </si>
  <si>
    <t>%</t>
  </si>
  <si>
    <t>€ / h</t>
  </si>
  <si>
    <t>Zuschlag</t>
  </si>
  <si>
    <t>1.1</t>
  </si>
  <si>
    <t>Mittellohn</t>
  </si>
  <si>
    <t>1.2</t>
  </si>
  <si>
    <t>Lohnzusatzkosten</t>
  </si>
  <si>
    <t>1.3</t>
  </si>
  <si>
    <t>Lohnnebenkosten (Auslösungen, Fahrgelder, etc.)</t>
  </si>
  <si>
    <t>Spesen/Übern.</t>
  </si>
  <si>
    <t>1.4</t>
  </si>
  <si>
    <t xml:space="preserve">Kalkulationslohn </t>
  </si>
  <si>
    <t>1.5</t>
  </si>
  <si>
    <t>Zuschlag auf Kalkulationslohn</t>
  </si>
  <si>
    <t>1.6</t>
  </si>
  <si>
    <t>Verrechnungslohn</t>
  </si>
  <si>
    <t>2.</t>
  </si>
  <si>
    <t>Zuschläge auf Einzelkosten der Teilleistungen = unmittelbare Herstellkosten</t>
  </si>
  <si>
    <t>Zuschläge in % auf</t>
  </si>
  <si>
    <t>Gerätekosten</t>
  </si>
  <si>
    <t>Nachunternehmer-leistungen</t>
  </si>
  <si>
    <t>sonstige Kosten</t>
  </si>
  <si>
    <t>2.1</t>
  </si>
  <si>
    <t>Baustellengemeinkosten</t>
  </si>
  <si>
    <t>2.2</t>
  </si>
  <si>
    <t>Allgemeine Geschäftskosten</t>
  </si>
  <si>
    <t>2.3</t>
  </si>
  <si>
    <t>Wagnis und Gewinn</t>
  </si>
  <si>
    <t>2.4</t>
  </si>
  <si>
    <t>Gesamtzuschläge</t>
  </si>
  <si>
    <t>3.</t>
  </si>
  <si>
    <t>Ermittlung der Angebotssumme</t>
  </si>
  <si>
    <t>Gesamtstd.</t>
  </si>
  <si>
    <t>Angebotssumme</t>
  </si>
  <si>
    <t>3.1</t>
  </si>
  <si>
    <t>Eigene Lohnkosten</t>
  </si>
  <si>
    <t>Einzelkosten</t>
  </si>
  <si>
    <t>Zuschläge</t>
  </si>
  <si>
    <t>3.2</t>
  </si>
  <si>
    <t xml:space="preserve">Materialkosten einschl. Hilfsstoffe </t>
  </si>
  <si>
    <t>3.3</t>
  </si>
  <si>
    <t>3.4</t>
  </si>
  <si>
    <t xml:space="preserve">Nachunternehmerleistungen </t>
  </si>
  <si>
    <t>3.5</t>
  </si>
  <si>
    <t>Sonstige Kosten (Externe Planung)</t>
  </si>
  <si>
    <t>Angebotssumme - netto</t>
  </si>
  <si>
    <t>Netto-Gesamtsumme Budget</t>
  </si>
  <si>
    <t>Dieter Suhrke</t>
  </si>
  <si>
    <t>001</t>
  </si>
  <si>
    <t>n</t>
  </si>
  <si>
    <t>Wartung</t>
  </si>
  <si>
    <t>Paul Dose</t>
  </si>
  <si>
    <t>Wartung Ventotherm-Lüfter</t>
  </si>
  <si>
    <t>15-015407</t>
  </si>
  <si>
    <t>Dose, BV. Gotenstraße, HH</t>
  </si>
  <si>
    <t>15-04630</t>
  </si>
</sst>
</file>

<file path=xl/styles.xml><?xml version="1.0" encoding="utf-8"?>
<styleSheet xmlns="http://schemas.openxmlformats.org/spreadsheetml/2006/main">
  <numFmts count="11">
    <numFmt numFmtId="164" formatCode="_-* #,##0.00\ &quot;DM&quot;_-;\-* #,##0.00\ &quot;DM&quot;_-;_-* &quot;-&quot;??\ &quot;DM&quot;_-;_-@_-"/>
    <numFmt numFmtId="165" formatCode="_-* #,##0.00\ _D_M_-;\-* #,##0.00\ _D_M_-;_-* &quot;-&quot;??\ _D_M_-;_-@_-"/>
    <numFmt numFmtId="166" formatCode="d/m/yy"/>
    <numFmt numFmtId="167" formatCode="_-* #,##0.00\ [$€-1]_-;\-* #,##0.00\ [$€-1]_-;_-* &quot;-&quot;??\ [$€-1]_-"/>
    <numFmt numFmtId="168" formatCode="_-* #,##0.00\ [$€-1]_-;\-* #,##0.00\ [$€-1]_-;_-* &quot;-&quot;??\ [$€-1]_-;_-@_-"/>
    <numFmt numFmtId="169" formatCode="0.0%"/>
    <numFmt numFmtId="170" formatCode="#,##0.00_ ;\-#,##0.00\ "/>
    <numFmt numFmtId="171" formatCode="#,##0_ ;\-#,##0\ "/>
    <numFmt numFmtId="172" formatCode="#,##0.00\ &quot;€&quot;"/>
    <numFmt numFmtId="173" formatCode="[$-407]d/\ mmmm\ yyyy;@"/>
    <numFmt numFmtId="174" formatCode="_-* #,##0.00\ [$€-407]_-;\-* #,##0.00\ [$€-407]_-;_-* &quot;-&quot;??\ [$€-407]_-;_-@_-"/>
  </numFmts>
  <fonts count="30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1"/>
      <color indexed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2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indexed="10"/>
      <name val="Arial"/>
      <family val="2"/>
    </font>
    <font>
      <b/>
      <sz val="8"/>
      <color indexed="9"/>
      <name val="Arial"/>
      <family val="2"/>
    </font>
    <font>
      <b/>
      <sz val="9"/>
      <name val="Arial"/>
      <family val="2"/>
    </font>
    <font>
      <b/>
      <sz val="12"/>
      <color indexed="10"/>
      <name val="Arial"/>
      <family val="2"/>
    </font>
    <font>
      <sz val="14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11"/>
      <color indexed="81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84">
    <xf numFmtId="0" fontId="0" fillId="0" borderId="0" xfId="0"/>
    <xf numFmtId="9" fontId="2" fillId="0" borderId="0" xfId="3" applyFont="1" applyAlignment="1">
      <alignment horizontal="center"/>
    </xf>
    <xf numFmtId="0" fontId="3" fillId="0" borderId="0" xfId="0" applyFont="1"/>
    <xf numFmtId="9" fontId="3" fillId="0" borderId="0" xfId="3" applyFont="1" applyAlignment="1">
      <alignment horizontal="center"/>
    </xf>
    <xf numFmtId="0" fontId="3" fillId="0" borderId="0" xfId="0" applyFont="1" applyAlignment="1">
      <alignment horizontal="center"/>
    </xf>
    <xf numFmtId="9" fontId="3" fillId="0" borderId="0" xfId="3" applyFont="1" applyAlignment="1">
      <alignment horizontal="left"/>
    </xf>
    <xf numFmtId="49" fontId="3" fillId="0" borderId="1" xfId="0" applyNumberFormat="1" applyFont="1" applyBorder="1" applyAlignment="1">
      <alignment horizontal="center"/>
    </xf>
    <xf numFmtId="166" fontId="3" fillId="0" borderId="1" xfId="0" applyNumberFormat="1" applyFont="1" applyBorder="1" applyAlignment="1">
      <alignment horizontal="right"/>
    </xf>
    <xf numFmtId="166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Fill="1" applyAlignment="1">
      <alignment horizontal="right"/>
    </xf>
    <xf numFmtId="9" fontId="2" fillId="0" borderId="0" xfId="3" applyFont="1" applyAlignment="1">
      <alignment horizontal="right"/>
    </xf>
    <xf numFmtId="0" fontId="2" fillId="2" borderId="0" xfId="0" applyFont="1" applyFill="1" applyAlignment="1">
      <alignment horizontal="right"/>
    </xf>
    <xf numFmtId="9" fontId="2" fillId="2" borderId="0" xfId="3" applyFont="1" applyFill="1" applyAlignment="1">
      <alignment horizontal="right"/>
    </xf>
    <xf numFmtId="4" fontId="2" fillId="2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164" fontId="2" fillId="0" borderId="0" xfId="4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7" fontId="2" fillId="2" borderId="0" xfId="4" applyNumberFormat="1" applyFont="1" applyFill="1" applyAlignment="1">
      <alignment horizontal="right"/>
    </xf>
    <xf numFmtId="167" fontId="0" fillId="0" borderId="0" xfId="0" applyNumberFormat="1"/>
    <xf numFmtId="167" fontId="2" fillId="0" borderId="0" xfId="0" applyNumberFormat="1" applyFont="1" applyAlignment="1">
      <alignment horizontal="right"/>
    </xf>
    <xf numFmtId="167" fontId="2" fillId="0" borderId="0" xfId="3" applyNumberFormat="1" applyFont="1" applyAlignment="1">
      <alignment horizontal="right"/>
    </xf>
    <xf numFmtId="167" fontId="3" fillId="3" borderId="0" xfId="0" applyNumberFormat="1" applyFont="1" applyFill="1" applyAlignment="1">
      <alignment horizontal="right"/>
    </xf>
    <xf numFmtId="167" fontId="1" fillId="0" borderId="0" xfId="4" applyNumberFormat="1"/>
    <xf numFmtId="167" fontId="2" fillId="0" borderId="0" xfId="4" applyNumberFormat="1" applyFont="1" applyAlignment="1">
      <alignment horizontal="right"/>
    </xf>
    <xf numFmtId="167" fontId="3" fillId="0" borderId="0" xfId="0" applyNumberFormat="1" applyFont="1" applyFill="1" applyAlignment="1">
      <alignment horizontal="right"/>
    </xf>
    <xf numFmtId="167" fontId="2" fillId="0" borderId="0" xfId="3" applyNumberFormat="1" applyFont="1" applyFill="1" applyAlignment="1">
      <alignment horizontal="right"/>
    </xf>
    <xf numFmtId="167" fontId="2" fillId="0" borderId="0" xfId="0" applyNumberFormat="1" applyFont="1" applyFill="1" applyAlignment="1">
      <alignment horizontal="right"/>
    </xf>
    <xf numFmtId="167" fontId="3" fillId="0" borderId="0" xfId="0" applyNumberFormat="1" applyFont="1" applyAlignment="1">
      <alignment horizontal="right"/>
    </xf>
    <xf numFmtId="167" fontId="3" fillId="3" borderId="0" xfId="3" applyNumberFormat="1" applyFont="1" applyFill="1" applyAlignment="1">
      <alignment horizontal="right"/>
    </xf>
    <xf numFmtId="0" fontId="8" fillId="0" borderId="0" xfId="0" applyFont="1"/>
    <xf numFmtId="168" fontId="2" fillId="0" borderId="0" xfId="0" applyNumberFormat="1" applyFont="1" applyAlignment="1">
      <alignment horizontal="right"/>
    </xf>
    <xf numFmtId="170" fontId="2" fillId="0" borderId="0" xfId="0" applyNumberFormat="1" applyFont="1" applyAlignment="1">
      <alignment horizontal="right"/>
    </xf>
    <xf numFmtId="0" fontId="9" fillId="4" borderId="0" xfId="0" applyFont="1" applyFill="1" applyAlignment="1">
      <alignment horizontal="right"/>
    </xf>
    <xf numFmtId="167" fontId="0" fillId="5" borderId="1" xfId="0" applyNumberFormat="1" applyFill="1" applyBorder="1"/>
    <xf numFmtId="167" fontId="0" fillId="0" borderId="0" xfId="0" applyNumberFormat="1" applyAlignment="1">
      <alignment horizontal="right"/>
    </xf>
    <xf numFmtId="169" fontId="0" fillId="0" borderId="0" xfId="0" applyNumberFormat="1"/>
    <xf numFmtId="167" fontId="0" fillId="0" borderId="2" xfId="0" applyNumberFormat="1" applyBorder="1"/>
    <xf numFmtId="0" fontId="9" fillId="4" borderId="0" xfId="0" applyNumberFormat="1" applyFont="1" applyFill="1" applyAlignment="1">
      <alignment horizontal="right"/>
    </xf>
    <xf numFmtId="169" fontId="2" fillId="0" borderId="0" xfId="3" applyNumberFormat="1" applyFont="1" applyAlignment="1">
      <alignment horizontal="right"/>
    </xf>
    <xf numFmtId="0" fontId="9" fillId="0" borderId="0" xfId="0" applyNumberFormat="1" applyFont="1" applyFill="1" applyAlignment="1">
      <alignment horizontal="right"/>
    </xf>
    <xf numFmtId="0" fontId="0" fillId="0" borderId="0" xfId="0" applyFill="1"/>
    <xf numFmtId="167" fontId="0" fillId="0" borderId="0" xfId="0" applyNumberFormat="1" applyFill="1"/>
    <xf numFmtId="167" fontId="0" fillId="0" borderId="1" xfId="0" applyNumberFormat="1" applyFill="1" applyBorder="1"/>
    <xf numFmtId="0" fontId="0" fillId="0" borderId="0" xfId="0" applyBorder="1"/>
    <xf numFmtId="49" fontId="3" fillId="0" borderId="0" xfId="0" applyNumberFormat="1" applyFont="1" applyBorder="1" applyAlignment="1">
      <alignment horizontal="center"/>
    </xf>
    <xf numFmtId="167" fontId="2" fillId="6" borderId="0" xfId="3" applyNumberFormat="1" applyFont="1" applyFill="1" applyAlignment="1">
      <alignment horizontal="center" vertical="center"/>
    </xf>
    <xf numFmtId="167" fontId="2" fillId="6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67" fontId="3" fillId="6" borderId="0" xfId="0" applyNumberFormat="1" applyFont="1" applyFill="1" applyAlignment="1">
      <alignment horizontal="right" vertical="center"/>
    </xf>
    <xf numFmtId="0" fontId="3" fillId="6" borderId="0" xfId="0" applyFont="1" applyFill="1" applyAlignment="1">
      <alignment horizontal="right"/>
    </xf>
    <xf numFmtId="4" fontId="3" fillId="0" borderId="0" xfId="0" applyNumberFormat="1" applyFont="1" applyFill="1" applyAlignment="1">
      <alignment horizontal="right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67" fontId="1" fillId="0" borderId="0" xfId="2" applyAlignment="1">
      <alignment horizontal="center" vertical="center"/>
    </xf>
    <xf numFmtId="167" fontId="13" fillId="0" borderId="0" xfId="2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67" fontId="1" fillId="7" borderId="0" xfId="2" applyFill="1" applyAlignment="1">
      <alignment horizontal="center" vertical="center"/>
    </xf>
    <xf numFmtId="0" fontId="14" fillId="7" borderId="0" xfId="0" applyFont="1" applyFill="1" applyAlignment="1">
      <alignment horizontal="right" vertical="center"/>
    </xf>
    <xf numFmtId="0" fontId="0" fillId="7" borderId="0" xfId="0" applyFill="1" applyAlignment="1">
      <alignment horizontal="center" vertical="center"/>
    </xf>
    <xf numFmtId="168" fontId="13" fillId="7" borderId="0" xfId="0" applyNumberFormat="1" applyFont="1" applyFill="1" applyAlignment="1">
      <alignment vertical="center"/>
    </xf>
    <xf numFmtId="0" fontId="0" fillId="7" borderId="0" xfId="0" applyFill="1" applyAlignment="1">
      <alignment vertical="center"/>
    </xf>
    <xf numFmtId="9" fontId="14" fillId="7" borderId="0" xfId="3" applyFont="1" applyFill="1" applyAlignment="1">
      <alignment horizontal="center" vertical="center"/>
    </xf>
    <xf numFmtId="169" fontId="14" fillId="7" borderId="0" xfId="3" applyNumberFormat="1" applyFont="1" applyFill="1" applyAlignment="1">
      <alignment horizontal="center" vertical="center"/>
    </xf>
    <xf numFmtId="10" fontId="13" fillId="0" borderId="0" xfId="0" applyNumberFormat="1" applyFont="1" applyAlignment="1">
      <alignment horizontal="center" vertical="center"/>
    </xf>
    <xf numFmtId="170" fontId="13" fillId="0" borderId="0" xfId="2" applyNumberFormat="1" applyFont="1" applyAlignment="1">
      <alignment horizontal="center" vertical="center"/>
    </xf>
    <xf numFmtId="170" fontId="0" fillId="5" borderId="1" xfId="0" applyNumberFormat="1" applyFill="1" applyBorder="1"/>
    <xf numFmtId="10" fontId="4" fillId="0" borderId="0" xfId="3" applyNumberFormat="1" applyFont="1" applyAlignment="1">
      <alignment vertical="center"/>
    </xf>
    <xf numFmtId="171" fontId="2" fillId="0" borderId="0" xfId="0" applyNumberFormat="1" applyFont="1" applyAlignment="1">
      <alignment horizontal="right"/>
    </xf>
    <xf numFmtId="0" fontId="0" fillId="6" borderId="0" xfId="0" applyFill="1" applyAlignment="1">
      <alignment horizontal="center"/>
    </xf>
    <xf numFmtId="0" fontId="0" fillId="0" borderId="0" xfId="0" applyFill="1" applyAlignment="1">
      <alignment horizontal="center"/>
    </xf>
    <xf numFmtId="9" fontId="8" fillId="0" borderId="0" xfId="3" applyFont="1" applyAlignment="1">
      <alignment horizontal="left"/>
    </xf>
    <xf numFmtId="0" fontId="8" fillId="0" borderId="0" xfId="0" applyFont="1" applyAlignment="1">
      <alignment horizontal="center"/>
    </xf>
    <xf numFmtId="169" fontId="0" fillId="7" borderId="0" xfId="0" applyNumberFormat="1" applyFill="1" applyAlignment="1">
      <alignment horizontal="center" vertical="center"/>
    </xf>
    <xf numFmtId="166" fontId="3" fillId="0" borderId="0" xfId="0" applyNumberFormat="1" applyFont="1" applyBorder="1" applyAlignment="1">
      <alignment horizontal="right"/>
    </xf>
    <xf numFmtId="166" fontId="3" fillId="0" borderId="0" xfId="0" applyNumberFormat="1" applyFont="1" applyBorder="1" applyAlignment="1">
      <alignment horizontal="center"/>
    </xf>
    <xf numFmtId="167" fontId="3" fillId="0" borderId="0" xfId="3" applyNumberFormat="1" applyFont="1" applyFill="1" applyAlignment="1">
      <alignment horizontal="right"/>
    </xf>
    <xf numFmtId="0" fontId="17" fillId="0" borderId="0" xfId="0" applyFont="1"/>
    <xf numFmtId="0" fontId="17" fillId="5" borderId="0" xfId="0" applyFont="1" applyFill="1" applyBorder="1"/>
    <xf numFmtId="0" fontId="3" fillId="5" borderId="0" xfId="0" applyFont="1" applyFill="1" applyBorder="1"/>
    <xf numFmtId="0" fontId="5" fillId="0" borderId="0" xfId="0" applyFont="1" applyFill="1"/>
    <xf numFmtId="0" fontId="15" fillId="3" borderId="0" xfId="0" applyFont="1" applyFill="1" applyAlignment="1">
      <alignment horizontal="center" vertical="center" wrapText="1"/>
    </xf>
    <xf numFmtId="167" fontId="7" fillId="8" borderId="0" xfId="0" applyNumberFormat="1" applyFont="1" applyFill="1" applyAlignment="1">
      <alignment horizontal="right" vertical="center"/>
    </xf>
    <xf numFmtId="167" fontId="7" fillId="8" borderId="0" xfId="3" applyNumberFormat="1" applyFont="1" applyFill="1" applyAlignment="1">
      <alignment horizontal="right" vertical="center"/>
    </xf>
    <xf numFmtId="0" fontId="6" fillId="0" borderId="0" xfId="0" applyFont="1" applyAlignment="1">
      <alignment vertical="center"/>
    </xf>
    <xf numFmtId="167" fontId="7" fillId="2" borderId="0" xfId="4" applyNumberFormat="1" applyFont="1" applyFill="1" applyAlignment="1">
      <alignment horizontal="right" vertical="center"/>
    </xf>
    <xf numFmtId="167" fontId="7" fillId="2" borderId="0" xfId="4" applyNumberFormat="1" applyFont="1" applyFill="1" applyAlignment="1">
      <alignment vertical="center"/>
    </xf>
    <xf numFmtId="167" fontId="7" fillId="2" borderId="0" xfId="4" applyNumberFormat="1" applyFont="1" applyFill="1" applyAlignment="1">
      <alignment horizontal="center" vertical="center"/>
    </xf>
    <xf numFmtId="167" fontId="6" fillId="5" borderId="1" xfId="0" applyNumberFormat="1" applyFont="1" applyFill="1" applyBorder="1" applyAlignment="1">
      <alignment vertical="center"/>
    </xf>
    <xf numFmtId="167" fontId="7" fillId="0" borderId="0" xfId="0" applyNumberFormat="1" applyFont="1" applyFill="1" applyAlignment="1">
      <alignment horizontal="right" vertical="center"/>
    </xf>
    <xf numFmtId="167" fontId="7" fillId="0" borderId="0" xfId="3" applyNumberFormat="1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9" fontId="3" fillId="0" borderId="0" xfId="3" applyFont="1" applyFill="1" applyAlignment="1" applyProtection="1">
      <alignment horizontal="right"/>
    </xf>
    <xf numFmtId="0" fontId="0" fillId="0" borderId="0" xfId="0" applyFill="1" applyAlignment="1">
      <alignment horizontal="right"/>
    </xf>
    <xf numFmtId="0" fontId="3" fillId="9" borderId="0" xfId="0" applyFont="1" applyFill="1" applyAlignment="1">
      <alignment horizontal="left"/>
    </xf>
    <xf numFmtId="9" fontId="3" fillId="9" borderId="0" xfId="3" applyFont="1" applyFill="1" applyAlignment="1" applyProtection="1">
      <alignment horizontal="right"/>
    </xf>
    <xf numFmtId="4" fontId="3" fillId="9" borderId="0" xfId="0" applyNumberFormat="1" applyFont="1" applyFill="1" applyAlignment="1">
      <alignment horizontal="right"/>
    </xf>
    <xf numFmtId="167" fontId="3" fillId="9" borderId="0" xfId="0" applyNumberFormat="1" applyFont="1" applyFill="1" applyAlignment="1">
      <alignment horizontal="right"/>
    </xf>
    <xf numFmtId="167" fontId="3" fillId="9" borderId="0" xfId="3" applyNumberFormat="1" applyFont="1" applyFill="1" applyAlignment="1">
      <alignment horizontal="right"/>
    </xf>
    <xf numFmtId="10" fontId="2" fillId="0" borderId="0" xfId="3" applyNumberFormat="1" applyFont="1" applyFill="1" applyAlignment="1">
      <alignment horizontal="right"/>
    </xf>
    <xf numFmtId="9" fontId="2" fillId="9" borderId="0" xfId="3" applyFont="1" applyFill="1" applyAlignment="1">
      <alignment horizontal="right"/>
    </xf>
    <xf numFmtId="0" fontId="2" fillId="9" borderId="0" xfId="0" applyFont="1" applyFill="1" applyAlignment="1">
      <alignment horizontal="right"/>
    </xf>
    <xf numFmtId="0" fontId="3" fillId="9" borderId="0" xfId="0" applyFont="1" applyFill="1" applyAlignment="1">
      <alignment horizontal="right"/>
    </xf>
    <xf numFmtId="167" fontId="3" fillId="9" borderId="0" xfId="0" applyNumberFormat="1" applyFont="1" applyFill="1" applyAlignment="1">
      <alignment horizontal="left"/>
    </xf>
    <xf numFmtId="168" fontId="3" fillId="9" borderId="0" xfId="0" applyNumberFormat="1" applyFont="1" applyFill="1" applyAlignment="1">
      <alignment horizontal="right"/>
    </xf>
    <xf numFmtId="0" fontId="15" fillId="3" borderId="0" xfId="0" applyFont="1" applyFill="1" applyAlignment="1">
      <alignment vertical="center" wrapText="1"/>
    </xf>
    <xf numFmtId="0" fontId="16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67" fontId="15" fillId="0" borderId="0" xfId="2" applyFont="1" applyAlignment="1">
      <alignment horizontal="center" vertical="center"/>
    </xf>
    <xf numFmtId="167" fontId="1" fillId="0" borderId="0" xfId="2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8" fontId="1" fillId="0" borderId="0" xfId="0" applyNumberFormat="1" applyFont="1" applyAlignment="1">
      <alignment vertical="center"/>
    </xf>
    <xf numFmtId="167" fontId="18" fillId="0" borderId="0" xfId="2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68" fontId="18" fillId="0" borderId="0" xfId="0" applyNumberFormat="1" applyFont="1" applyAlignment="1">
      <alignment vertical="center"/>
    </xf>
    <xf numFmtId="167" fontId="19" fillId="0" borderId="0" xfId="2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68" fontId="19" fillId="0" borderId="0" xfId="0" applyNumberFormat="1" applyFont="1" applyAlignment="1">
      <alignment vertical="center"/>
    </xf>
    <xf numFmtId="10" fontId="3" fillId="3" borderId="0" xfId="3" applyNumberFormat="1" applyFont="1" applyFill="1" applyAlignment="1">
      <alignment horizontal="right"/>
    </xf>
    <xf numFmtId="0" fontId="3" fillId="6" borderId="0" xfId="0" applyFont="1" applyFill="1" applyAlignment="1">
      <alignment horizontal="right" vertical="center"/>
    </xf>
    <xf numFmtId="0" fontId="0" fillId="6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67" fontId="2" fillId="0" borderId="0" xfId="0" applyNumberFormat="1" applyFont="1" applyAlignment="1">
      <alignment horizontal="right" vertical="center"/>
    </xf>
    <xf numFmtId="167" fontId="2" fillId="0" borderId="0" xfId="3" applyNumberFormat="1" applyFont="1" applyAlignment="1">
      <alignment horizontal="right" vertical="center"/>
    </xf>
    <xf numFmtId="170" fontId="2" fillId="0" borderId="0" xfId="0" applyNumberFormat="1" applyFont="1" applyAlignment="1">
      <alignment horizontal="right" vertical="center"/>
    </xf>
    <xf numFmtId="0" fontId="3" fillId="9" borderId="0" xfId="0" applyFont="1" applyFill="1" applyAlignment="1">
      <alignment horizontal="right" vertical="center"/>
    </xf>
    <xf numFmtId="9" fontId="2" fillId="9" borderId="0" xfId="3" applyFont="1" applyFill="1" applyAlignment="1">
      <alignment horizontal="right" vertical="center"/>
    </xf>
    <xf numFmtId="168" fontId="2" fillId="9" borderId="0" xfId="0" applyNumberFormat="1" applyFont="1" applyFill="1" applyAlignment="1">
      <alignment horizontal="right" vertical="center"/>
    </xf>
    <xf numFmtId="0" fontId="0" fillId="0" borderId="0" xfId="0" applyFill="1" applyAlignment="1">
      <alignment vertical="center"/>
    </xf>
    <xf numFmtId="0" fontId="20" fillId="9" borderId="0" xfId="0" applyFont="1" applyFill="1" applyAlignment="1">
      <alignment horizontal="right" vertical="center"/>
    </xf>
    <xf numFmtId="0" fontId="21" fillId="9" borderId="0" xfId="0" applyFont="1" applyFill="1" applyAlignment="1">
      <alignment horizontal="right" vertical="center"/>
    </xf>
    <xf numFmtId="0" fontId="0" fillId="0" borderId="0" xfId="0" applyAlignment="1">
      <alignment vertical="center" wrapText="1"/>
    </xf>
    <xf numFmtId="0" fontId="4" fillId="0" borderId="0" xfId="0" applyFont="1"/>
    <xf numFmtId="9" fontId="3" fillId="9" borderId="0" xfId="3" applyFont="1" applyFill="1" applyAlignment="1">
      <alignment horizontal="right" vertical="center"/>
    </xf>
    <xf numFmtId="168" fontId="3" fillId="9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9" fontId="3" fillId="9" borderId="0" xfId="3" applyFont="1" applyFill="1" applyAlignment="1">
      <alignment horizontal="right"/>
    </xf>
    <xf numFmtId="0" fontId="4" fillId="0" borderId="0" xfId="0" applyFont="1" applyFill="1"/>
    <xf numFmtId="170" fontId="1" fillId="0" borderId="0" xfId="4" applyNumberFormat="1"/>
    <xf numFmtId="170" fontId="9" fillId="4" borderId="0" xfId="0" applyNumberFormat="1" applyFont="1" applyFill="1" applyAlignment="1">
      <alignment horizontal="right"/>
    </xf>
    <xf numFmtId="167" fontId="3" fillId="8" borderId="0" xfId="0" applyNumberFormat="1" applyFont="1" applyFill="1" applyAlignment="1">
      <alignment horizontal="right" vertical="center"/>
    </xf>
    <xf numFmtId="167" fontId="3" fillId="2" borderId="0" xfId="4" applyNumberFormat="1" applyFont="1" applyFill="1" applyAlignment="1">
      <alignment horizontal="center" vertical="center"/>
    </xf>
    <xf numFmtId="0" fontId="8" fillId="0" borderId="0" xfId="3" applyNumberFormat="1" applyFont="1" applyAlignment="1">
      <alignment horizontal="left"/>
    </xf>
    <xf numFmtId="9" fontId="22" fillId="0" borderId="0" xfId="3" applyFont="1" applyAlignment="1">
      <alignment horizontal="left"/>
    </xf>
    <xf numFmtId="0" fontId="6" fillId="0" borderId="0" xfId="0" applyFont="1" applyAlignment="1">
      <alignment horizontal="left" vertical="center"/>
    </xf>
    <xf numFmtId="164" fontId="4" fillId="0" borderId="0" xfId="4" applyFont="1" applyBorder="1" applyAlignment="1">
      <alignment horizontal="right" vertical="center"/>
    </xf>
    <xf numFmtId="164" fontId="4" fillId="0" borderId="0" xfId="4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164" fontId="6" fillId="0" borderId="0" xfId="4" applyFont="1" applyAlignment="1">
      <alignment vertical="center"/>
    </xf>
    <xf numFmtId="164" fontId="6" fillId="0" borderId="0" xfId="4" applyFont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165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67" fontId="6" fillId="0" borderId="0" xfId="2" applyFont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167" fontId="6" fillId="0" borderId="4" xfId="2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67" fontId="6" fillId="0" borderId="0" xfId="2" applyFont="1" applyBorder="1" applyAlignment="1">
      <alignment horizontal="center" vertical="center"/>
    </xf>
    <xf numFmtId="167" fontId="7" fillId="0" borderId="5" xfId="2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164" fontId="5" fillId="0" borderId="0" xfId="4" applyFont="1" applyBorder="1" applyAlignment="1">
      <alignment vertical="center"/>
    </xf>
    <xf numFmtId="0" fontId="3" fillId="5" borderId="0" xfId="0" applyFont="1" applyFill="1"/>
    <xf numFmtId="0" fontId="17" fillId="5" borderId="0" xfId="0" applyFont="1" applyFill="1"/>
    <xf numFmtId="0" fontId="0" fillId="5" borderId="0" xfId="0" applyFill="1"/>
    <xf numFmtId="0" fontId="17" fillId="0" borderId="0" xfId="0" applyFont="1" applyFill="1" applyBorder="1"/>
    <xf numFmtId="0" fontId="3" fillId="0" borderId="0" xfId="0" applyFont="1" applyFill="1"/>
    <xf numFmtId="172" fontId="11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7" fontId="3" fillId="0" borderId="0" xfId="0" applyNumberFormat="1" applyFont="1" applyFill="1" applyAlignment="1">
      <alignment horizontal="center"/>
    </xf>
    <xf numFmtId="167" fontId="3" fillId="3" borderId="0" xfId="0" applyNumberFormat="1" applyFont="1" applyFill="1" applyAlignment="1">
      <alignment horizontal="center"/>
    </xf>
    <xf numFmtId="167" fontId="3" fillId="0" borderId="0" xfId="0" applyNumberFormat="1" applyFont="1" applyAlignment="1">
      <alignment horizontal="center"/>
    </xf>
    <xf numFmtId="167" fontId="3" fillId="9" borderId="0" xfId="0" applyNumberFormat="1" applyFont="1" applyFill="1" applyAlignment="1">
      <alignment horizontal="center"/>
    </xf>
    <xf numFmtId="0" fontId="3" fillId="9" borderId="0" xfId="0" applyFont="1" applyFill="1" applyAlignment="1">
      <alignment horizontal="center"/>
    </xf>
    <xf numFmtId="167" fontId="2" fillId="0" borderId="0" xfId="0" applyNumberFormat="1" applyFont="1" applyAlignment="1">
      <alignment horizontal="center"/>
    </xf>
    <xf numFmtId="0" fontId="3" fillId="3" borderId="0" xfId="2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7" fontId="2" fillId="2" borderId="0" xfId="0" applyNumberFormat="1" applyFont="1" applyFill="1" applyAlignment="1">
      <alignment horizontal="center"/>
    </xf>
    <xf numFmtId="164" fontId="2" fillId="0" borderId="0" xfId="4" applyFont="1" applyFill="1" applyAlignment="1">
      <alignment horizontal="center"/>
    </xf>
    <xf numFmtId="0" fontId="3" fillId="0" borderId="0" xfId="0" applyFont="1" applyFill="1" applyBorder="1"/>
    <xf numFmtId="0" fontId="3" fillId="6" borderId="0" xfId="0" applyFont="1" applyFill="1" applyAlignment="1">
      <alignment horizontal="center"/>
    </xf>
    <xf numFmtId="167" fontId="7" fillId="8" borderId="0" xfId="0" applyNumberFormat="1" applyFont="1" applyFill="1" applyAlignment="1">
      <alignment horizontal="center" vertical="center"/>
    </xf>
    <xf numFmtId="164" fontId="7" fillId="0" borderId="3" xfId="4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6"/>
    </xf>
    <xf numFmtId="0" fontId="5" fillId="0" borderId="0" xfId="0" applyFont="1" applyBorder="1" applyAlignment="1">
      <alignment horizontal="left" vertical="center"/>
    </xf>
    <xf numFmtId="173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Border="1" applyAlignment="1">
      <alignment horizontal="left" vertical="center"/>
    </xf>
    <xf numFmtId="173" fontId="3" fillId="5" borderId="0" xfId="0" applyNumberFormat="1" applyFont="1" applyFill="1" applyBorder="1" applyAlignment="1">
      <alignment horizontal="left" vertical="center"/>
    </xf>
    <xf numFmtId="0" fontId="3" fillId="5" borderId="0" xfId="0" applyFont="1" applyFill="1" applyAlignment="1">
      <alignment horizontal="left"/>
    </xf>
    <xf numFmtId="0" fontId="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67" fontId="16" fillId="0" borderId="0" xfId="2" applyFont="1" applyAlignment="1">
      <alignment horizontal="center" vertical="center"/>
    </xf>
    <xf numFmtId="167" fontId="5" fillId="0" borderId="0" xfId="2" applyFont="1" applyAlignment="1">
      <alignment horizontal="center" vertical="center"/>
    </xf>
    <xf numFmtId="168" fontId="5" fillId="0" borderId="0" xfId="0" applyNumberFormat="1" applyFont="1" applyAlignment="1">
      <alignment vertical="center"/>
    </xf>
    <xf numFmtId="10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73" fontId="0" fillId="0" borderId="0" xfId="0" applyNumberFormat="1" applyAlignment="1">
      <alignment horizontal="left" vertical="center"/>
    </xf>
    <xf numFmtId="9" fontId="6" fillId="0" borderId="0" xfId="0" applyNumberFormat="1" applyFont="1" applyFill="1" applyBorder="1" applyAlignment="1">
      <alignment vertical="center"/>
    </xf>
    <xf numFmtId="0" fontId="0" fillId="0" borderId="5" xfId="0" applyBorder="1" applyAlignment="1">
      <alignment vertical="center"/>
    </xf>
    <xf numFmtId="172" fontId="23" fillId="5" borderId="0" xfId="0" applyNumberFormat="1" applyFont="1" applyFill="1" applyAlignment="1">
      <alignment horizontal="center"/>
    </xf>
    <xf numFmtId="167" fontId="7" fillId="0" borderId="0" xfId="0" applyNumberFormat="1" applyFont="1"/>
    <xf numFmtId="171" fontId="0" fillId="5" borderId="1" xfId="0" applyNumberFormat="1" applyFill="1" applyBorder="1"/>
    <xf numFmtId="0" fontId="0" fillId="9" borderId="0" xfId="0" applyFill="1"/>
    <xf numFmtId="0" fontId="3" fillId="5" borderId="0" xfId="0" applyFont="1" applyFill="1" applyBorder="1" applyAlignment="1">
      <alignment horizontal="left"/>
    </xf>
    <xf numFmtId="167" fontId="2" fillId="0" borderId="0" xfId="2" applyFont="1" applyAlignment="1">
      <alignment horizontal="center"/>
    </xf>
    <xf numFmtId="0" fontId="15" fillId="3" borderId="6" xfId="0" applyFont="1" applyFill="1" applyBorder="1" applyAlignment="1">
      <alignment horizontal="center" vertical="center" wrapText="1"/>
    </xf>
    <xf numFmtId="167" fontId="15" fillId="3" borderId="7" xfId="2" applyFont="1" applyFill="1" applyBorder="1" applyAlignment="1">
      <alignment horizontal="center" vertical="center" wrapText="1"/>
    </xf>
    <xf numFmtId="0" fontId="17" fillId="0" borderId="0" xfId="0" applyFont="1" applyFill="1" applyBorder="1" applyProtection="1"/>
    <xf numFmtId="0" fontId="3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left"/>
    </xf>
    <xf numFmtId="0" fontId="3" fillId="0" borderId="0" xfId="0" applyFont="1" applyFill="1" applyProtection="1"/>
    <xf numFmtId="172" fontId="11" fillId="0" borderId="0" xfId="0" applyNumberFormat="1" applyFont="1" applyFill="1" applyAlignment="1" applyProtection="1">
      <alignment horizontal="center"/>
    </xf>
    <xf numFmtId="0" fontId="3" fillId="0" borderId="0" xfId="0" applyFont="1" applyProtection="1"/>
    <xf numFmtId="166" fontId="3" fillId="0" borderId="1" xfId="0" applyNumberFormat="1" applyFont="1" applyBorder="1" applyAlignment="1" applyProtection="1">
      <alignment horizontal="right"/>
    </xf>
    <xf numFmtId="166" fontId="3" fillId="0" borderId="0" xfId="0" applyNumberFormat="1" applyFont="1" applyBorder="1" applyAlignment="1" applyProtection="1">
      <alignment horizontal="right"/>
    </xf>
    <xf numFmtId="0" fontId="3" fillId="9" borderId="0" xfId="0" applyFont="1" applyFill="1" applyAlignment="1" applyProtection="1">
      <alignment horizontal="left"/>
    </xf>
    <xf numFmtId="0" fontId="2" fillId="0" borderId="0" xfId="0" applyFont="1" applyFill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167" fontId="3" fillId="0" borderId="0" xfId="0" applyNumberFormat="1" applyFont="1" applyFill="1" applyAlignment="1" applyProtection="1">
      <alignment horizontal="center"/>
    </xf>
    <xf numFmtId="167" fontId="3" fillId="3" borderId="0" xfId="0" applyNumberFormat="1" applyFont="1" applyFill="1" applyAlignment="1" applyProtection="1">
      <alignment horizontal="center"/>
    </xf>
    <xf numFmtId="167" fontId="3" fillId="0" borderId="0" xfId="0" applyNumberFormat="1" applyFont="1" applyAlignment="1" applyProtection="1">
      <alignment horizontal="center"/>
    </xf>
    <xf numFmtId="49" fontId="3" fillId="9" borderId="0" xfId="0" applyNumberFormat="1" applyFont="1" applyFill="1" applyAlignment="1" applyProtection="1">
      <alignment horizontal="center"/>
    </xf>
    <xf numFmtId="0" fontId="3" fillId="9" borderId="0" xfId="0" applyFont="1" applyFill="1" applyAlignment="1" applyProtection="1">
      <alignment horizontal="center"/>
    </xf>
    <xf numFmtId="0" fontId="3" fillId="6" borderId="0" xfId="0" applyFont="1" applyFill="1" applyAlignment="1" applyProtection="1">
      <alignment horizontal="center" vertical="center"/>
    </xf>
    <xf numFmtId="0" fontId="3" fillId="3" borderId="0" xfId="2" applyNumberFormat="1" applyFont="1" applyFill="1" applyAlignment="1" applyProtection="1">
      <alignment horizontal="center"/>
    </xf>
    <xf numFmtId="0" fontId="2" fillId="3" borderId="0" xfId="2" applyNumberFormat="1" applyFont="1" applyFill="1" applyAlignment="1" applyProtection="1">
      <alignment horizontal="center"/>
    </xf>
    <xf numFmtId="167" fontId="3" fillId="9" borderId="0" xfId="0" applyNumberFormat="1" applyFont="1" applyFill="1" applyAlignment="1" applyProtection="1">
      <alignment horizontal="center"/>
    </xf>
    <xf numFmtId="0" fontId="3" fillId="9" borderId="0" xfId="0" applyFont="1" applyFill="1" applyAlignment="1" applyProtection="1">
      <alignment horizontal="center" vertical="center"/>
    </xf>
    <xf numFmtId="0" fontId="21" fillId="9" borderId="0" xfId="0" applyFont="1" applyFill="1" applyAlignment="1" applyProtection="1">
      <alignment horizontal="center" vertical="center"/>
    </xf>
    <xf numFmtId="0" fontId="2" fillId="0" borderId="0" xfId="0" applyFont="1" applyAlignment="1" applyProtection="1">
      <alignment horizontal="left"/>
    </xf>
    <xf numFmtId="0" fontId="3" fillId="9" borderId="0" xfId="0" applyNumberFormat="1" applyFont="1" applyFill="1" applyAlignment="1" applyProtection="1">
      <alignment horizontal="center"/>
    </xf>
    <xf numFmtId="0" fontId="2" fillId="2" borderId="0" xfId="0" applyFont="1" applyFill="1" applyAlignment="1" applyProtection="1">
      <alignment horizontal="center"/>
    </xf>
    <xf numFmtId="167" fontId="2" fillId="2" borderId="0" xfId="0" applyNumberFormat="1" applyFont="1" applyFill="1" applyAlignment="1" applyProtection="1">
      <alignment horizontal="center"/>
    </xf>
    <xf numFmtId="164" fontId="2" fillId="0" borderId="0" xfId="4" applyFont="1" applyFill="1" applyAlignment="1" applyProtection="1">
      <alignment horizontal="center"/>
    </xf>
    <xf numFmtId="167" fontId="2" fillId="0" borderId="0" xfId="0" applyNumberFormat="1" applyFont="1" applyAlignment="1" applyProtection="1">
      <alignment horizontal="right"/>
    </xf>
    <xf numFmtId="167" fontId="7" fillId="8" borderId="0" xfId="0" applyNumberFormat="1" applyFont="1" applyFill="1" applyAlignment="1" applyProtection="1">
      <alignment horizontal="right" vertical="center"/>
    </xf>
    <xf numFmtId="167" fontId="7" fillId="0" borderId="0" xfId="0" applyNumberFormat="1" applyFont="1" applyFill="1" applyAlignment="1" applyProtection="1">
      <alignment horizontal="right" vertical="center"/>
    </xf>
    <xf numFmtId="167" fontId="3" fillId="6" borderId="0" xfId="0" applyNumberFormat="1" applyFont="1" applyFill="1" applyAlignment="1" applyProtection="1">
      <alignment horizontal="right" vertical="center"/>
    </xf>
    <xf numFmtId="167" fontId="2" fillId="0" borderId="0" xfId="0" applyNumberFormat="1" applyFont="1" applyAlignment="1" applyProtection="1">
      <alignment horizontal="right" vertical="center"/>
    </xf>
    <xf numFmtId="167" fontId="7" fillId="2" borderId="0" xfId="4" applyNumberFormat="1" applyFont="1" applyFill="1" applyAlignment="1" applyProtection="1">
      <alignment horizontal="right" vertical="center"/>
    </xf>
    <xf numFmtId="167" fontId="0" fillId="0" borderId="0" xfId="0" applyNumberFormat="1" applyProtection="1"/>
    <xf numFmtId="0" fontId="0" fillId="0" borderId="0" xfId="0" applyProtection="1"/>
    <xf numFmtId="0" fontId="0" fillId="0" borderId="0" xfId="0" applyFill="1" applyProtection="1"/>
    <xf numFmtId="0" fontId="2" fillId="3" borderId="0" xfId="2" applyNumberFormat="1" applyFont="1" applyFill="1" applyAlignment="1">
      <alignment horizontal="center"/>
    </xf>
    <xf numFmtId="0" fontId="2" fillId="0" borderId="0" xfId="0" applyFont="1" applyAlignment="1">
      <alignment horizontal="left"/>
    </xf>
    <xf numFmtId="168" fontId="0" fillId="0" borderId="0" xfId="0" applyNumberFormat="1" applyAlignment="1">
      <alignment vertical="center"/>
    </xf>
    <xf numFmtId="168" fontId="4" fillId="0" borderId="0" xfId="0" applyNumberFormat="1" applyFont="1" applyAlignment="1">
      <alignment vertical="center"/>
    </xf>
    <xf numFmtId="9" fontId="14" fillId="0" borderId="0" xfId="3" applyFont="1" applyFill="1" applyAlignment="1">
      <alignment horizontal="center" vertical="center"/>
    </xf>
    <xf numFmtId="167" fontId="12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68" fontId="0" fillId="0" borderId="1" xfId="0" applyNumberForma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5" fillId="3" borderId="1" xfId="0" applyFont="1" applyFill="1" applyBorder="1" applyAlignment="1">
      <alignment horizontal="center" vertical="center" wrapText="1"/>
    </xf>
    <xf numFmtId="167" fontId="15" fillId="3" borderId="1" xfId="2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vertical="center" wrapText="1"/>
    </xf>
    <xf numFmtId="0" fontId="15" fillId="3" borderId="9" xfId="0" applyFont="1" applyFill="1" applyBorder="1" applyAlignment="1">
      <alignment vertical="center" wrapText="1"/>
    </xf>
    <xf numFmtId="3" fontId="13" fillId="0" borderId="1" xfId="1" applyNumberFormat="1" applyFont="1" applyBorder="1" applyAlignment="1">
      <alignment horizontal="center" vertical="center"/>
    </xf>
    <xf numFmtId="3" fontId="1" fillId="0" borderId="1" xfId="1" applyNumberFormat="1" applyFont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10" fontId="13" fillId="0" borderId="10" xfId="0" applyNumberFormat="1" applyFont="1" applyBorder="1" applyAlignment="1">
      <alignment horizontal="center" vertical="center"/>
    </xf>
    <xf numFmtId="10" fontId="4" fillId="0" borderId="10" xfId="3" applyNumberFormat="1" applyFont="1" applyBorder="1" applyAlignment="1">
      <alignment vertical="center"/>
    </xf>
    <xf numFmtId="10" fontId="5" fillId="0" borderId="10" xfId="0" applyNumberFormat="1" applyFont="1" applyBorder="1" applyAlignment="1">
      <alignment horizontal="center" vertical="center"/>
    </xf>
    <xf numFmtId="173" fontId="5" fillId="0" borderId="0" xfId="0" applyNumberFormat="1" applyFont="1" applyFill="1" applyAlignment="1">
      <alignment horizontal="left" vertical="center"/>
    </xf>
    <xf numFmtId="0" fontId="15" fillId="3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10" fontId="13" fillId="0" borderId="0" xfId="0" applyNumberFormat="1" applyFont="1" applyBorder="1" applyAlignment="1">
      <alignment horizontal="center" vertical="center"/>
    </xf>
    <xf numFmtId="3" fontId="13" fillId="0" borderId="0" xfId="0" applyNumberFormat="1" applyFont="1" applyBorder="1" applyAlignment="1">
      <alignment horizontal="center" vertical="center"/>
    </xf>
    <xf numFmtId="10" fontId="4" fillId="0" borderId="0" xfId="3" applyNumberFormat="1" applyFont="1" applyBorder="1" applyAlignment="1">
      <alignment vertical="center"/>
    </xf>
    <xf numFmtId="10" fontId="5" fillId="0" borderId="0" xfId="0" applyNumberFormat="1" applyFont="1" applyBorder="1" applyAlignment="1">
      <alignment horizontal="center" vertical="center"/>
    </xf>
    <xf numFmtId="172" fontId="13" fillId="0" borderId="1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3" fontId="15" fillId="0" borderId="0" xfId="2" applyNumberFormat="1" applyFont="1" applyBorder="1" applyAlignment="1">
      <alignment horizontal="center" vertical="center"/>
    </xf>
    <xf numFmtId="168" fontId="4" fillId="0" borderId="0" xfId="0" applyNumberFormat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vertical="center"/>
    </xf>
    <xf numFmtId="3" fontId="4" fillId="0" borderId="11" xfId="1" applyNumberFormat="1" applyFont="1" applyBorder="1" applyAlignment="1">
      <alignment horizontal="center" vertical="center"/>
    </xf>
    <xf numFmtId="168" fontId="4" fillId="0" borderId="11" xfId="0" applyNumberFormat="1" applyFont="1" applyBorder="1" applyAlignment="1">
      <alignment vertical="center"/>
    </xf>
    <xf numFmtId="3" fontId="15" fillId="0" borderId="12" xfId="2" applyNumberFormat="1" applyFont="1" applyBorder="1" applyAlignment="1">
      <alignment horizontal="center" vertical="center"/>
    </xf>
    <xf numFmtId="168" fontId="4" fillId="0" borderId="12" xfId="0" applyNumberFormat="1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3" fontId="4" fillId="0" borderId="0" xfId="1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3" fontId="4" fillId="0" borderId="13" xfId="1" applyNumberFormat="1" applyFont="1" applyBorder="1" applyAlignment="1">
      <alignment horizontal="center" vertical="center"/>
    </xf>
    <xf numFmtId="168" fontId="4" fillId="0" borderId="13" xfId="0" applyNumberFormat="1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3" fontId="13" fillId="0" borderId="4" xfId="1" applyNumberFormat="1" applyFont="1" applyBorder="1" applyAlignment="1">
      <alignment horizontal="center" vertical="center"/>
    </xf>
    <xf numFmtId="168" fontId="0" fillId="0" borderId="0" xfId="0" applyNumberFormat="1" applyBorder="1" applyAlignment="1">
      <alignment vertical="center"/>
    </xf>
    <xf numFmtId="9" fontId="14" fillId="0" borderId="0" xfId="3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6" fillId="0" borderId="0" xfId="0" applyFont="1" applyBorder="1" applyAlignment="1">
      <alignment vertical="center" wrapText="1"/>
    </xf>
    <xf numFmtId="168" fontId="0" fillId="0" borderId="14" xfId="0" applyNumberFormat="1" applyBorder="1" applyAlignment="1">
      <alignment vertical="center"/>
    </xf>
    <xf numFmtId="168" fontId="4" fillId="0" borderId="14" xfId="0" applyNumberFormat="1" applyFont="1" applyBorder="1" applyAlignment="1">
      <alignment vertical="center"/>
    </xf>
    <xf numFmtId="0" fontId="15" fillId="0" borderId="0" xfId="0" applyFont="1" applyFill="1" applyBorder="1" applyAlignment="1">
      <alignment horizontal="center" vertical="center" wrapText="1"/>
    </xf>
    <xf numFmtId="9" fontId="6" fillId="0" borderId="4" xfId="0" applyNumberFormat="1" applyFont="1" applyFill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21" fillId="0" borderId="0" xfId="0" applyFont="1" applyFill="1" applyAlignment="1">
      <alignment horizontal="right" vertical="center"/>
    </xf>
    <xf numFmtId="167" fontId="1" fillId="0" borderId="0" xfId="2" applyFill="1" applyAlignment="1">
      <alignment horizontal="center" vertical="center"/>
    </xf>
    <xf numFmtId="0" fontId="14" fillId="0" borderId="0" xfId="0" applyFont="1" applyFill="1" applyAlignment="1">
      <alignment horizontal="right" vertical="center"/>
    </xf>
    <xf numFmtId="169" fontId="14" fillId="0" borderId="0" xfId="3" applyNumberFormat="1" applyFont="1" applyFill="1" applyAlignment="1">
      <alignment horizontal="center" vertical="center"/>
    </xf>
    <xf numFmtId="168" fontId="13" fillId="0" borderId="0" xfId="0" applyNumberFormat="1" applyFont="1" applyFill="1" applyAlignment="1">
      <alignment vertical="center"/>
    </xf>
    <xf numFmtId="0" fontId="14" fillId="0" borderId="0" xfId="3" applyNumberFormat="1" applyFont="1" applyFill="1" applyAlignment="1">
      <alignment horizontal="center" vertical="center"/>
    </xf>
    <xf numFmtId="0" fontId="5" fillId="0" borderId="0" xfId="4" applyNumberFormat="1" applyFont="1" applyBorder="1" applyAlignment="1">
      <alignment horizontal="left" vertical="center" indent="2"/>
    </xf>
    <xf numFmtId="0" fontId="6" fillId="0" borderId="0" xfId="0" applyNumberFormat="1" applyFont="1" applyAlignment="1">
      <alignment vertical="center"/>
    </xf>
    <xf numFmtId="0" fontId="6" fillId="0" borderId="0" xfId="0" applyNumberFormat="1" applyFont="1" applyAlignment="1">
      <alignment horizontal="left" vertical="center"/>
    </xf>
    <xf numFmtId="0" fontId="6" fillId="0" borderId="0" xfId="0" applyNumberFormat="1" applyFont="1" applyBorder="1" applyAlignment="1">
      <alignment vertical="center"/>
    </xf>
    <xf numFmtId="0" fontId="6" fillId="0" borderId="0" xfId="2" applyNumberFormat="1" applyFont="1" applyAlignment="1">
      <alignment vertical="center"/>
    </xf>
    <xf numFmtId="0" fontId="6" fillId="0" borderId="4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0" fillId="0" borderId="0" xfId="0" applyNumberFormat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0" fontId="5" fillId="0" borderId="0" xfId="4" applyNumberFormat="1" applyFont="1" applyBorder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10" fontId="14" fillId="7" borderId="0" xfId="3" applyNumberFormat="1" applyFont="1" applyFill="1" applyAlignment="1">
      <alignment horizontal="center" vertical="center"/>
    </xf>
    <xf numFmtId="164" fontId="7" fillId="0" borderId="3" xfId="4" applyFont="1" applyBorder="1" applyAlignment="1">
      <alignment horizontal="center" vertical="center" wrapText="1"/>
    </xf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Fill="1" applyBorder="1" applyAlignment="1">
      <alignment vertical="center"/>
    </xf>
    <xf numFmtId="49" fontId="0" fillId="0" borderId="0" xfId="0" applyNumberFormat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5" fillId="0" borderId="0" xfId="4" applyNumberFormat="1" applyFont="1" applyBorder="1" applyAlignment="1">
      <alignment vertical="center"/>
    </xf>
    <xf numFmtId="2" fontId="6" fillId="0" borderId="0" xfId="0" applyNumberFormat="1" applyFont="1" applyAlignment="1">
      <alignment vertical="center"/>
    </xf>
    <xf numFmtId="2" fontId="0" fillId="0" borderId="0" xfId="0" applyNumberFormat="1" applyAlignment="1">
      <alignment vertical="center"/>
    </xf>
    <xf numFmtId="2" fontId="7" fillId="0" borderId="3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vertical="center"/>
    </xf>
    <xf numFmtId="2" fontId="6" fillId="0" borderId="0" xfId="0" applyNumberFormat="1" applyFont="1" applyFill="1" applyBorder="1" applyAlignment="1">
      <alignment vertical="center"/>
    </xf>
    <xf numFmtId="2" fontId="8" fillId="0" borderId="0" xfId="0" applyNumberFormat="1" applyFont="1" applyFill="1" applyBorder="1" applyAlignment="1">
      <alignment vertical="center"/>
    </xf>
    <xf numFmtId="2" fontId="5" fillId="0" borderId="0" xfId="4" applyNumberFormat="1" applyFont="1" applyBorder="1" applyAlignment="1">
      <alignment vertical="center"/>
    </xf>
    <xf numFmtId="2" fontId="4" fillId="0" borderId="0" xfId="4" applyNumberFormat="1" applyFont="1" applyBorder="1" applyAlignment="1">
      <alignment horizontal="right" vertical="center"/>
    </xf>
    <xf numFmtId="2" fontId="5" fillId="0" borderId="0" xfId="4" applyNumberFormat="1" applyFont="1" applyBorder="1" applyAlignment="1">
      <alignment horizontal="left" vertical="center" indent="2"/>
    </xf>
    <xf numFmtId="2" fontId="6" fillId="0" borderId="0" xfId="4" applyNumberFormat="1" applyFont="1" applyAlignment="1">
      <alignment vertical="center"/>
    </xf>
    <xf numFmtId="2" fontId="7" fillId="0" borderId="3" xfId="4" applyNumberFormat="1" applyFont="1" applyBorder="1" applyAlignment="1">
      <alignment horizontal="center" vertical="center" wrapText="1"/>
    </xf>
    <xf numFmtId="2" fontId="6" fillId="0" borderId="0" xfId="2" applyNumberFormat="1" applyFont="1" applyAlignment="1">
      <alignment vertical="center"/>
    </xf>
    <xf numFmtId="2" fontId="6" fillId="0" borderId="0" xfId="0" applyNumberFormat="1" applyFont="1" applyBorder="1" applyAlignment="1">
      <alignment horizontal="center" vertical="center"/>
    </xf>
    <xf numFmtId="170" fontId="6" fillId="0" borderId="0" xfId="2" applyNumberFormat="1" applyFont="1" applyAlignment="1">
      <alignment vertical="center"/>
    </xf>
    <xf numFmtId="49" fontId="6" fillId="0" borderId="0" xfId="2" applyNumberFormat="1" applyFont="1" applyAlignment="1">
      <alignment vertic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 applyProtection="1">
      <alignment horizontal="center"/>
    </xf>
    <xf numFmtId="167" fontId="2" fillId="10" borderId="0" xfId="0" applyNumberFormat="1" applyFont="1" applyFill="1" applyAlignment="1">
      <alignment horizontal="right"/>
    </xf>
    <xf numFmtId="167" fontId="6" fillId="0" borderId="0" xfId="2" applyFont="1" applyAlignment="1">
      <alignment horizontal="center" vertical="center"/>
    </xf>
    <xf numFmtId="0" fontId="22" fillId="0" borderId="0" xfId="3" applyNumberFormat="1" applyFont="1" applyAlignment="1">
      <alignment horizontal="left"/>
    </xf>
    <xf numFmtId="0" fontId="8" fillId="0" borderId="0" xfId="0" applyNumberFormat="1" applyFont="1"/>
    <xf numFmtId="49" fontId="10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0" fontId="0" fillId="0" borderId="0" xfId="3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49" fontId="4" fillId="11" borderId="1" xfId="0" applyNumberFormat="1" applyFont="1" applyFill="1" applyBorder="1" applyAlignment="1">
      <alignment vertical="center"/>
    </xf>
    <xf numFmtId="0" fontId="4" fillId="11" borderId="1" xfId="0" applyFont="1" applyFill="1" applyBorder="1" applyAlignment="1">
      <alignment vertical="center"/>
    </xf>
    <xf numFmtId="0" fontId="4" fillId="11" borderId="1" xfId="0" applyFont="1" applyFill="1" applyBorder="1" applyAlignment="1">
      <alignment horizontal="center" vertical="center"/>
    </xf>
    <xf numFmtId="49" fontId="6" fillId="0" borderId="16" xfId="0" applyNumberFormat="1" applyFont="1" applyBorder="1" applyAlignment="1">
      <alignment vertical="center"/>
    </xf>
    <xf numFmtId="0" fontId="0" fillId="0" borderId="13" xfId="0" applyBorder="1" applyAlignment="1">
      <alignment vertical="center"/>
    </xf>
    <xf numFmtId="174" fontId="0" fillId="0" borderId="13" xfId="0" applyNumberFormat="1" applyBorder="1" applyAlignment="1">
      <alignment vertical="center"/>
    </xf>
    <xf numFmtId="10" fontId="0" fillId="0" borderId="13" xfId="0" applyNumberFormat="1" applyBorder="1" applyAlignment="1">
      <alignment horizontal="center" vertical="center"/>
    </xf>
    <xf numFmtId="0" fontId="0" fillId="0" borderId="17" xfId="0" applyBorder="1" applyAlignment="1">
      <alignment vertical="center"/>
    </xf>
    <xf numFmtId="49" fontId="0" fillId="0" borderId="14" xfId="0" applyNumberFormat="1" applyBorder="1" applyAlignment="1">
      <alignment vertical="center"/>
    </xf>
    <xf numFmtId="0" fontId="1" fillId="0" borderId="0" xfId="0" applyFont="1" applyBorder="1" applyAlignment="1">
      <alignment vertical="center"/>
    </xf>
    <xf numFmtId="174" fontId="0" fillId="0" borderId="0" xfId="0" applyNumberFormat="1" applyBorder="1" applyAlignment="1">
      <alignment vertical="center"/>
    </xf>
    <xf numFmtId="10" fontId="0" fillId="0" borderId="0" xfId="0" applyNumberFormat="1" applyBorder="1" applyAlignment="1">
      <alignment horizontal="center" vertical="center"/>
    </xf>
    <xf numFmtId="0" fontId="0" fillId="0" borderId="18" xfId="0" applyBorder="1" applyAlignment="1">
      <alignment vertical="center"/>
    </xf>
    <xf numFmtId="174" fontId="6" fillId="0" borderId="18" xfId="0" applyNumberFormat="1" applyFont="1" applyBorder="1" applyAlignment="1">
      <alignment vertical="center"/>
    </xf>
    <xf numFmtId="174" fontId="0" fillId="0" borderId="0" xfId="0" applyNumberFormat="1" applyAlignment="1">
      <alignment vertical="center"/>
    </xf>
    <xf numFmtId="49" fontId="0" fillId="0" borderId="19" xfId="0" applyNumberFormat="1" applyBorder="1" applyAlignment="1">
      <alignment vertical="center"/>
    </xf>
    <xf numFmtId="0" fontId="0" fillId="0" borderId="20" xfId="0" applyBorder="1" applyAlignment="1">
      <alignment vertical="center"/>
    </xf>
    <xf numFmtId="174" fontId="9" fillId="0" borderId="15" xfId="0" applyNumberFormat="1" applyFont="1" applyBorder="1" applyAlignment="1">
      <alignment vertical="center"/>
    </xf>
    <xf numFmtId="1" fontId="0" fillId="0" borderId="0" xfId="0" applyNumberFormat="1" applyAlignment="1">
      <alignment vertical="center"/>
    </xf>
    <xf numFmtId="1" fontId="0" fillId="0" borderId="0" xfId="0" applyNumberForma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10" fontId="0" fillId="10" borderId="21" xfId="0" applyNumberFormat="1" applyFill="1" applyBorder="1" applyAlignment="1" applyProtection="1">
      <alignment vertical="center"/>
      <protection locked="0"/>
    </xf>
    <xf numFmtId="10" fontId="0" fillId="0" borderId="21" xfId="0" applyNumberFormat="1" applyBorder="1" applyAlignment="1" applyProtection="1">
      <alignment vertical="center"/>
      <protection locked="0"/>
    </xf>
    <xf numFmtId="10" fontId="4" fillId="11" borderId="21" xfId="0" applyNumberFormat="1" applyFont="1" applyFill="1" applyBorder="1" applyAlignment="1" applyProtection="1">
      <alignment vertical="center"/>
      <protection locked="0"/>
    </xf>
    <xf numFmtId="10" fontId="0" fillId="0" borderId="12" xfId="0" applyNumberFormat="1" applyBorder="1" applyAlignment="1" applyProtection="1">
      <alignment vertical="center"/>
      <protection locked="0"/>
    </xf>
    <xf numFmtId="10" fontId="0" fillId="10" borderId="14" xfId="0" applyNumberFormat="1" applyFill="1" applyBorder="1" applyAlignment="1" applyProtection="1">
      <alignment vertical="center"/>
      <protection locked="0"/>
    </xf>
    <xf numFmtId="10" fontId="0" fillId="10" borderId="18" xfId="0" applyNumberFormat="1" applyFill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10" fontId="0" fillId="0" borderId="18" xfId="0" applyNumberFormat="1" applyBorder="1" applyAlignment="1" applyProtection="1">
      <alignment vertical="center"/>
      <protection locked="0"/>
    </xf>
    <xf numFmtId="10" fontId="4" fillId="11" borderId="14" xfId="0" applyNumberFormat="1" applyFont="1" applyFill="1" applyBorder="1" applyAlignment="1" applyProtection="1">
      <alignment vertical="center"/>
      <protection locked="0"/>
    </xf>
    <xf numFmtId="10" fontId="0" fillId="0" borderId="19" xfId="0" applyNumberFormat="1" applyBorder="1" applyAlignment="1" applyProtection="1">
      <alignment vertical="center"/>
      <protection locked="0"/>
    </xf>
    <xf numFmtId="10" fontId="0" fillId="0" borderId="20" xfId="0" applyNumberForma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1" fontId="0" fillId="0" borderId="0" xfId="0" applyNumberFormat="1" applyAlignment="1" applyProtection="1">
      <alignment vertical="center"/>
    </xf>
    <xf numFmtId="0" fontId="0" fillId="0" borderId="0" xfId="0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24" fillId="0" borderId="0" xfId="0" applyFont="1" applyAlignment="1" applyProtection="1">
      <alignment vertical="center"/>
    </xf>
    <xf numFmtId="0" fontId="0" fillId="0" borderId="0" xfId="0" applyAlignment="1" applyProtection="1">
      <alignment horizontal="left" vertical="center"/>
    </xf>
    <xf numFmtId="1" fontId="7" fillId="0" borderId="1" xfId="0" applyNumberFormat="1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1" fontId="0" fillId="0" borderId="21" xfId="0" applyNumberForma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1" fontId="1" fillId="10" borderId="21" xfId="0" quotePrefix="1" applyNumberFormat="1" applyFont="1" applyFill="1" applyBorder="1" applyAlignment="1" applyProtection="1">
      <alignment vertical="center"/>
    </xf>
    <xf numFmtId="0" fontId="1" fillId="10" borderId="21" xfId="0" applyFont="1" applyFill="1" applyBorder="1" applyAlignment="1" applyProtection="1">
      <alignment vertical="center"/>
    </xf>
    <xf numFmtId="10" fontId="0" fillId="10" borderId="21" xfId="0" applyNumberFormat="1" applyFill="1" applyBorder="1" applyAlignment="1" applyProtection="1">
      <alignment vertical="center"/>
    </xf>
    <xf numFmtId="172" fontId="0" fillId="10" borderId="21" xfId="0" applyNumberFormat="1" applyFill="1" applyBorder="1" applyAlignment="1" applyProtection="1">
      <alignment vertical="center"/>
    </xf>
    <xf numFmtId="10" fontId="0" fillId="0" borderId="21" xfId="0" applyNumberFormat="1" applyBorder="1" applyAlignment="1" applyProtection="1">
      <alignment vertical="center"/>
    </xf>
    <xf numFmtId="172" fontId="0" fillId="0" borderId="21" xfId="0" applyNumberFormat="1" applyBorder="1" applyAlignment="1" applyProtection="1">
      <alignment vertical="center"/>
    </xf>
    <xf numFmtId="1" fontId="4" fillId="11" borderId="21" xfId="0" quotePrefix="1" applyNumberFormat="1" applyFont="1" applyFill="1" applyBorder="1" applyAlignment="1" applyProtection="1">
      <alignment vertical="center"/>
    </xf>
    <xf numFmtId="0" fontId="4" fillId="11" borderId="21" xfId="0" applyFont="1" applyFill="1" applyBorder="1" applyAlignment="1" applyProtection="1">
      <alignment vertical="center"/>
    </xf>
    <xf numFmtId="10" fontId="4" fillId="11" borderId="21" xfId="0" applyNumberFormat="1" applyFont="1" applyFill="1" applyBorder="1" applyAlignment="1" applyProtection="1">
      <alignment vertical="center"/>
    </xf>
    <xf numFmtId="172" fontId="4" fillId="11" borderId="21" xfId="0" applyNumberFormat="1" applyFont="1" applyFill="1" applyBorder="1" applyAlignment="1" applyProtection="1">
      <alignment vertical="center"/>
    </xf>
    <xf numFmtId="0" fontId="1" fillId="10" borderId="14" xfId="0" applyFont="1" applyFill="1" applyBorder="1" applyAlignment="1" applyProtection="1">
      <alignment vertical="center"/>
    </xf>
    <xf numFmtId="10" fontId="0" fillId="10" borderId="22" xfId="0" applyNumberFormat="1" applyFill="1" applyBorder="1" applyAlignment="1" applyProtection="1">
      <alignment vertical="center"/>
    </xf>
    <xf numFmtId="172" fontId="0" fillId="10" borderId="18" xfId="0" applyNumberFormat="1" applyFill="1" applyBorder="1" applyAlignment="1" applyProtection="1">
      <alignment vertical="center"/>
    </xf>
    <xf numFmtId="1" fontId="0" fillId="0" borderId="12" xfId="0" applyNumberFormat="1" applyBorder="1" applyAlignment="1" applyProtection="1">
      <alignment vertical="center"/>
    </xf>
    <xf numFmtId="0" fontId="0" fillId="0" borderId="12" xfId="0" applyBorder="1" applyAlignment="1" applyProtection="1">
      <alignment vertical="center"/>
    </xf>
    <xf numFmtId="10" fontId="0" fillId="0" borderId="12" xfId="0" applyNumberFormat="1" applyBorder="1" applyAlignment="1" applyProtection="1">
      <alignment vertical="center"/>
    </xf>
    <xf numFmtId="172" fontId="0" fillId="0" borderId="12" xfId="0" applyNumberFormat="1" applyBorder="1" applyAlignment="1" applyProtection="1">
      <alignment vertical="center"/>
    </xf>
    <xf numFmtId="0" fontId="7" fillId="0" borderId="3" xfId="0" applyFont="1" applyBorder="1" applyAlignment="1" applyProtection="1">
      <alignment vertical="center"/>
    </xf>
    <xf numFmtId="0" fontId="6" fillId="0" borderId="3" xfId="0" applyFont="1" applyBorder="1" applyAlignment="1" applyProtection="1">
      <alignment vertical="center"/>
    </xf>
    <xf numFmtId="0" fontId="6" fillId="0" borderId="9" xfId="0" applyFont="1" applyBorder="1" applyAlignment="1" applyProtection="1">
      <alignment vertical="center"/>
    </xf>
    <xf numFmtId="0" fontId="0" fillId="0" borderId="11" xfId="0" applyBorder="1" applyAlignment="1" applyProtection="1">
      <alignment vertical="center"/>
    </xf>
    <xf numFmtId="0" fontId="1" fillId="0" borderId="1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10" fontId="0" fillId="10" borderId="14" xfId="0" applyNumberFormat="1" applyFill="1" applyBorder="1" applyAlignment="1" applyProtection="1">
      <alignment vertical="center"/>
    </xf>
    <xf numFmtId="0" fontId="7" fillId="0" borderId="8" xfId="0" applyFont="1" applyBorder="1" applyAlignment="1" applyProtection="1">
      <alignment vertical="center"/>
    </xf>
    <xf numFmtId="0" fontId="7" fillId="0" borderId="9" xfId="0" applyFont="1" applyBorder="1" applyAlignment="1" applyProtection="1">
      <alignment vertical="center"/>
    </xf>
    <xf numFmtId="0" fontId="0" fillId="0" borderId="14" xfId="0" applyBorder="1" applyAlignment="1" applyProtection="1">
      <alignment vertical="center"/>
    </xf>
    <xf numFmtId="0" fontId="13" fillId="0" borderId="8" xfId="0" applyFont="1" applyBorder="1" applyAlignment="1" applyProtection="1">
      <alignment horizontal="center" vertical="center" wrapText="1"/>
    </xf>
    <xf numFmtId="0" fontId="13" fillId="0" borderId="3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/>
    </xf>
    <xf numFmtId="172" fontId="0" fillId="10" borderId="11" xfId="0" applyNumberFormat="1" applyFill="1" applyBorder="1" applyAlignment="1" applyProtection="1">
      <alignment vertical="center"/>
    </xf>
    <xf numFmtId="3" fontId="0" fillId="10" borderId="13" xfId="0" applyNumberFormat="1" applyFill="1" applyBorder="1" applyAlignment="1" applyProtection="1">
      <alignment vertical="center"/>
    </xf>
    <xf numFmtId="0" fontId="0" fillId="10" borderId="16" xfId="0" applyFill="1" applyBorder="1" applyAlignment="1" applyProtection="1">
      <alignment vertical="center"/>
    </xf>
    <xf numFmtId="0" fontId="0" fillId="10" borderId="17" xfId="0" applyFill="1" applyBorder="1" applyAlignment="1" applyProtection="1">
      <alignment vertical="center"/>
    </xf>
    <xf numFmtId="172" fontId="0" fillId="10" borderId="17" xfId="0" applyNumberForma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172" fontId="0" fillId="0" borderId="1" xfId="0" applyNumberFormat="1" applyBorder="1" applyAlignment="1" applyProtection="1">
      <alignment vertical="center"/>
    </xf>
    <xf numFmtId="0" fontId="0" fillId="10" borderId="0" xfId="0" applyFill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1" fontId="0" fillId="11" borderId="21" xfId="0" applyNumberFormat="1" applyFill="1" applyBorder="1" applyAlignment="1" applyProtection="1">
      <alignment vertical="center"/>
    </xf>
    <xf numFmtId="0" fontId="4" fillId="11" borderId="14" xfId="0" applyFont="1" applyFill="1" applyBorder="1" applyAlignment="1" applyProtection="1">
      <alignment vertical="center"/>
    </xf>
    <xf numFmtId="0" fontId="4" fillId="11" borderId="0" xfId="0" applyFont="1" applyFill="1" applyBorder="1" applyAlignment="1" applyProtection="1">
      <alignment vertical="center"/>
    </xf>
    <xf numFmtId="0" fontId="0" fillId="0" borderId="19" xfId="0" applyBorder="1" applyAlignment="1" applyProtection="1">
      <alignment vertical="center"/>
    </xf>
    <xf numFmtId="0" fontId="0" fillId="0" borderId="4" xfId="0" applyBorder="1" applyAlignment="1" applyProtection="1">
      <alignment vertical="center"/>
    </xf>
    <xf numFmtId="174" fontId="10" fillId="0" borderId="0" xfId="0" applyNumberFormat="1" applyFont="1" applyAlignment="1" applyProtection="1">
      <alignment vertical="center"/>
    </xf>
    <xf numFmtId="0" fontId="1" fillId="0" borderId="8" xfId="0" applyFont="1" applyBorder="1" applyAlignment="1" applyProtection="1">
      <alignment vertical="center"/>
    </xf>
    <xf numFmtId="0" fontId="0" fillId="0" borderId="9" xfId="0" applyBorder="1" applyAlignment="1" applyProtection="1">
      <alignment vertical="center"/>
    </xf>
    <xf numFmtId="0" fontId="6" fillId="0" borderId="13" xfId="0" applyFont="1" applyBorder="1" applyAlignment="1">
      <alignment horizontal="left" vertical="center"/>
    </xf>
    <xf numFmtId="0" fontId="15" fillId="3" borderId="6" xfId="0" applyFont="1" applyFill="1" applyBorder="1" applyAlignment="1">
      <alignment horizontal="center" wrapText="1"/>
    </xf>
    <xf numFmtId="0" fontId="15" fillId="3" borderId="7" xfId="0" applyFont="1" applyFill="1" applyBorder="1" applyAlignment="1">
      <alignment horizontal="center" wrapText="1"/>
    </xf>
    <xf numFmtId="0" fontId="15" fillId="3" borderId="7" xfId="0" applyFont="1" applyFill="1" applyBorder="1" applyAlignment="1">
      <alignment horizontal="center" vertical="center" wrapText="1"/>
    </xf>
    <xf numFmtId="0" fontId="13" fillId="0" borderId="8" xfId="0" applyFont="1" applyBorder="1" applyAlignment="1" applyProtection="1">
      <alignment horizontal="center" vertical="center" wrapText="1"/>
    </xf>
    <xf numFmtId="0" fontId="13" fillId="0" borderId="9" xfId="0" applyFont="1" applyBorder="1" applyAlignment="1" applyProtection="1">
      <alignment horizontal="center" vertical="center" wrapText="1"/>
    </xf>
    <xf numFmtId="0" fontId="13" fillId="0" borderId="12" xfId="0" applyFont="1" applyBorder="1" applyAlignment="1" applyProtection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right" vertical="center" textRotation="90" wrapText="1"/>
    </xf>
    <xf numFmtId="0" fontId="1" fillId="0" borderId="0" xfId="0" applyFont="1" applyAlignment="1">
      <alignment horizontal="left" vertical="center"/>
    </xf>
  </cellXfs>
  <cellStyles count="5">
    <cellStyle name="Dezimal" xfId="1" builtinId="3"/>
    <cellStyle name="Euro" xfId="2"/>
    <cellStyle name="Prozent" xfId="3" builtinId="5"/>
    <cellStyle name="Standard" xfId="0" builtinId="0"/>
    <cellStyle name="Währung" xfId="4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1152525</xdr:colOff>
      <xdr:row>0</xdr:row>
      <xdr:rowOff>0</xdr:rowOff>
    </xdr:from>
    <xdr:to>
      <xdr:col>5</xdr:col>
      <xdr:colOff>1133475</xdr:colOff>
      <xdr:row>2</xdr:row>
      <xdr:rowOff>0</xdr:rowOff>
    </xdr:to>
    <xdr:pic>
      <xdr:nvPicPr>
        <xdr:cNvPr id="23557" name="Picture 4" descr="SOETEBEE 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00775" y="0"/>
          <a:ext cx="14001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1171575</xdr:colOff>
      <xdr:row>0</xdr:row>
      <xdr:rowOff>0</xdr:rowOff>
    </xdr:from>
    <xdr:to>
      <xdr:col>5</xdr:col>
      <xdr:colOff>1152525</xdr:colOff>
      <xdr:row>2</xdr:row>
      <xdr:rowOff>0</xdr:rowOff>
    </xdr:to>
    <xdr:pic>
      <xdr:nvPicPr>
        <xdr:cNvPr id="61443" name="Picture 1" descr="SOETEBEE 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19825" y="0"/>
          <a:ext cx="14001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</xdr:colOff>
      <xdr:row>0</xdr:row>
      <xdr:rowOff>133350</xdr:rowOff>
    </xdr:from>
    <xdr:to>
      <xdr:col>12</xdr:col>
      <xdr:colOff>361950</xdr:colOff>
      <xdr:row>2</xdr:row>
      <xdr:rowOff>28575</xdr:rowOff>
    </xdr:to>
    <xdr:pic>
      <xdr:nvPicPr>
        <xdr:cNvPr id="55300" name="Picture 1" descr="SOETEBEE 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77275" y="133350"/>
          <a:ext cx="1219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571501</xdr:colOff>
      <xdr:row>0</xdr:row>
      <xdr:rowOff>134470</xdr:rowOff>
    </xdr:from>
    <xdr:to>
      <xdr:col>6</xdr:col>
      <xdr:colOff>818688</xdr:colOff>
      <xdr:row>2</xdr:row>
      <xdr:rowOff>46260</xdr:rowOff>
    </xdr:to>
    <xdr:pic>
      <xdr:nvPicPr>
        <xdr:cNvPr id="2" name="Picture 1" descr="SOETEBEE 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10451" y="134470"/>
          <a:ext cx="1218737" cy="302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466725</xdr:colOff>
      <xdr:row>0</xdr:row>
      <xdr:rowOff>126626</xdr:rowOff>
    </xdr:from>
    <xdr:to>
      <xdr:col>6</xdr:col>
      <xdr:colOff>956520</xdr:colOff>
      <xdr:row>2</xdr:row>
      <xdr:rowOff>38416</xdr:rowOff>
    </xdr:to>
    <xdr:pic>
      <xdr:nvPicPr>
        <xdr:cNvPr id="2" name="Picture 1" descr="SOETEBEE 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67575" y="126626"/>
          <a:ext cx="1223220" cy="302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276225</xdr:colOff>
      <xdr:row>0</xdr:row>
      <xdr:rowOff>9525</xdr:rowOff>
    </xdr:from>
    <xdr:to>
      <xdr:col>7</xdr:col>
      <xdr:colOff>542925</xdr:colOff>
      <xdr:row>1</xdr:row>
      <xdr:rowOff>133350</xdr:rowOff>
    </xdr:to>
    <xdr:pic>
      <xdr:nvPicPr>
        <xdr:cNvPr id="62469" name="Picture 1" descr="SOETEBEE 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95925" y="9525"/>
          <a:ext cx="1219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1152525</xdr:colOff>
      <xdr:row>7</xdr:row>
      <xdr:rowOff>9525</xdr:rowOff>
    </xdr:from>
    <xdr:to>
      <xdr:col>4</xdr:col>
      <xdr:colOff>1104900</xdr:colOff>
      <xdr:row>8</xdr:row>
      <xdr:rowOff>66675</xdr:rowOff>
    </xdr:to>
    <xdr:sp macro="" textlink="">
      <xdr:nvSpPr>
        <xdr:cNvPr id="62467" name="AutoShape 3"/>
        <xdr:cNvSpPr>
          <a:spLocks noChangeArrowheads="1"/>
        </xdr:cNvSpPr>
      </xdr:nvSpPr>
      <xdr:spPr bwMode="auto">
        <a:xfrm>
          <a:off x="3086100" y="1209675"/>
          <a:ext cx="1933575" cy="219075"/>
        </a:xfrm>
        <a:prstGeom prst="wedgeRoundRectCallout">
          <a:avLst>
            <a:gd name="adj1" fmla="val -107634"/>
            <a:gd name="adj2" fmla="val 193477"/>
            <a:gd name="adj3" fmla="val 16667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1" i="0" strike="noStrike">
              <a:solidFill>
                <a:srgbClr val="FF0000"/>
              </a:solidFill>
              <a:latin typeface="Arial"/>
              <a:cs typeface="Arial"/>
            </a:rPr>
            <a:t>!!! bitte Datum eintragen !!!</a:t>
          </a:r>
        </a:p>
      </xdr:txBody>
    </xdr:sp>
    <xdr:clientData/>
  </xdr:twoCellAnchor>
  <xdr:twoCellAnchor>
    <xdr:from>
      <xdr:col>5</xdr:col>
      <xdr:colOff>95250</xdr:colOff>
      <xdr:row>13</xdr:row>
      <xdr:rowOff>38100</xdr:rowOff>
    </xdr:from>
    <xdr:to>
      <xdr:col>5</xdr:col>
      <xdr:colOff>590550</xdr:colOff>
      <xdr:row>23</xdr:row>
      <xdr:rowOff>200025</xdr:rowOff>
    </xdr:to>
    <xdr:sp macro="" textlink="">
      <xdr:nvSpPr>
        <xdr:cNvPr id="62471" name="AutoShape 4"/>
        <xdr:cNvSpPr>
          <a:spLocks/>
        </xdr:cNvSpPr>
      </xdr:nvSpPr>
      <xdr:spPr bwMode="auto">
        <a:xfrm>
          <a:off x="5314950" y="2466975"/>
          <a:ext cx="333375" cy="2543175"/>
        </a:xfrm>
        <a:prstGeom prst="rightBrace">
          <a:avLst>
            <a:gd name="adj1" fmla="val 63571"/>
            <a:gd name="adj2" fmla="val 50000"/>
          </a:avLst>
        </a:prstGeom>
        <a:noFill/>
        <a:ln w="222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1152525</xdr:colOff>
      <xdr:row>0</xdr:row>
      <xdr:rowOff>0</xdr:rowOff>
    </xdr:from>
    <xdr:to>
      <xdr:col>4</xdr:col>
      <xdr:colOff>1104900</xdr:colOff>
      <xdr:row>0</xdr:row>
      <xdr:rowOff>0</xdr:rowOff>
    </xdr:to>
    <xdr:sp macro="" textlink="">
      <xdr:nvSpPr>
        <xdr:cNvPr id="66563" name="AutoShape 3"/>
        <xdr:cNvSpPr>
          <a:spLocks noChangeArrowheads="1"/>
        </xdr:cNvSpPr>
      </xdr:nvSpPr>
      <xdr:spPr bwMode="auto">
        <a:xfrm>
          <a:off x="3067050" y="0"/>
          <a:ext cx="3743325" cy="0"/>
        </a:xfrm>
        <a:prstGeom prst="wedgeRoundRectCallout">
          <a:avLst>
            <a:gd name="adj1" fmla="val -107634"/>
            <a:gd name="adj2" fmla="val 193477"/>
            <a:gd name="adj3" fmla="val 16667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1" i="0" strike="noStrike">
              <a:solidFill>
                <a:srgbClr val="FF0000"/>
              </a:solidFill>
              <a:latin typeface="Arial"/>
              <a:cs typeface="Arial"/>
            </a:rPr>
            <a:t>!!! bitte Datum eintragen !!!</a:t>
          </a:r>
        </a:p>
      </xdr:txBody>
    </xdr:sp>
    <xdr:clientData/>
  </xdr:twoCellAnchor>
  <xdr:twoCellAnchor>
    <xdr:from>
      <xdr:col>5</xdr:col>
      <xdr:colOff>95250</xdr:colOff>
      <xdr:row>0</xdr:row>
      <xdr:rowOff>0</xdr:rowOff>
    </xdr:from>
    <xdr:to>
      <xdr:col>5</xdr:col>
      <xdr:colOff>590550</xdr:colOff>
      <xdr:row>0</xdr:row>
      <xdr:rowOff>0</xdr:rowOff>
    </xdr:to>
    <xdr:sp macro="" textlink="">
      <xdr:nvSpPr>
        <xdr:cNvPr id="66570" name="AutoShape 4"/>
        <xdr:cNvSpPr>
          <a:spLocks/>
        </xdr:cNvSpPr>
      </xdr:nvSpPr>
      <xdr:spPr bwMode="auto">
        <a:xfrm>
          <a:off x="6962775" y="0"/>
          <a:ext cx="495300" cy="0"/>
        </a:xfrm>
        <a:prstGeom prst="rightBrace">
          <a:avLst>
            <a:gd name="adj1" fmla="val -2147483648"/>
            <a:gd name="adj2" fmla="val 50000"/>
          </a:avLst>
        </a:prstGeom>
        <a:noFill/>
        <a:ln w="222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5</xdr:col>
      <xdr:colOff>885825</xdr:colOff>
      <xdr:row>0</xdr:row>
      <xdr:rowOff>0</xdr:rowOff>
    </xdr:from>
    <xdr:to>
      <xdr:col>255</xdr:col>
      <xdr:colOff>0</xdr:colOff>
      <xdr:row>2</xdr:row>
      <xdr:rowOff>0</xdr:rowOff>
    </xdr:to>
    <xdr:pic>
      <xdr:nvPicPr>
        <xdr:cNvPr id="66571" name="Picture 8" descr="SOETEBEE 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53350" y="0"/>
          <a:ext cx="14001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1152525</xdr:colOff>
      <xdr:row>0</xdr:row>
      <xdr:rowOff>0</xdr:rowOff>
    </xdr:from>
    <xdr:to>
      <xdr:col>4</xdr:col>
      <xdr:colOff>1104900</xdr:colOff>
      <xdr:row>0</xdr:row>
      <xdr:rowOff>0</xdr:rowOff>
    </xdr:to>
    <xdr:sp macro="" textlink="">
      <xdr:nvSpPr>
        <xdr:cNvPr id="67585" name="AutoShape 1"/>
        <xdr:cNvSpPr>
          <a:spLocks noChangeArrowheads="1"/>
        </xdr:cNvSpPr>
      </xdr:nvSpPr>
      <xdr:spPr bwMode="auto">
        <a:xfrm>
          <a:off x="3067050" y="0"/>
          <a:ext cx="3743325" cy="0"/>
        </a:xfrm>
        <a:prstGeom prst="wedgeRoundRectCallout">
          <a:avLst>
            <a:gd name="adj1" fmla="val -107634"/>
            <a:gd name="adj2" fmla="val 193477"/>
            <a:gd name="adj3" fmla="val 16667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1" i="0" strike="noStrike">
              <a:solidFill>
                <a:srgbClr val="FF0000"/>
              </a:solidFill>
              <a:latin typeface="Arial"/>
              <a:cs typeface="Arial"/>
            </a:rPr>
            <a:t>!!! bitte Datum eintragen !!!</a:t>
          </a:r>
        </a:p>
      </xdr:txBody>
    </xdr:sp>
    <xdr:clientData/>
  </xdr:twoCellAnchor>
  <xdr:twoCellAnchor>
    <xdr:from>
      <xdr:col>5</xdr:col>
      <xdr:colOff>95250</xdr:colOff>
      <xdr:row>0</xdr:row>
      <xdr:rowOff>0</xdr:rowOff>
    </xdr:from>
    <xdr:to>
      <xdr:col>5</xdr:col>
      <xdr:colOff>590550</xdr:colOff>
      <xdr:row>0</xdr:row>
      <xdr:rowOff>0</xdr:rowOff>
    </xdr:to>
    <xdr:sp macro="" textlink="">
      <xdr:nvSpPr>
        <xdr:cNvPr id="67589" name="AutoShape 2"/>
        <xdr:cNvSpPr>
          <a:spLocks/>
        </xdr:cNvSpPr>
      </xdr:nvSpPr>
      <xdr:spPr bwMode="auto">
        <a:xfrm>
          <a:off x="6962775" y="0"/>
          <a:ext cx="495300" cy="0"/>
        </a:xfrm>
        <a:prstGeom prst="rightBrace">
          <a:avLst>
            <a:gd name="adj1" fmla="val -2147483648"/>
            <a:gd name="adj2" fmla="val 50000"/>
          </a:avLst>
        </a:prstGeom>
        <a:noFill/>
        <a:ln w="222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5</xdr:col>
      <xdr:colOff>885825</xdr:colOff>
      <xdr:row>0</xdr:row>
      <xdr:rowOff>0</xdr:rowOff>
    </xdr:from>
    <xdr:to>
      <xdr:col>255</xdr:col>
      <xdr:colOff>0</xdr:colOff>
      <xdr:row>2</xdr:row>
      <xdr:rowOff>0</xdr:rowOff>
    </xdr:to>
    <xdr:pic>
      <xdr:nvPicPr>
        <xdr:cNvPr id="67590" name="Picture 3" descr="SOETEBEE 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53350" y="0"/>
          <a:ext cx="14001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3-03956%20L&#252;wobau,%20BV.%20Kulturb&#228;ckerei,%20LG%20-%20Leichtmetallbau/04.%20Angebot/4.03%20Kalkulation/2013-04-29%20(Auftrag+EFB)%20op-Architekten,%20BV.%20Kulturb&#228;ckerei,%20LG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LEITUNG\Coaching\Stolba\&#220;berarbeitung%20Kalkulationstabelle\Kalkulationszusammenstellung%20mit%20EFB-Preis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rundkalkulation"/>
      <sheetName val="Nachtragskalkulation"/>
      <sheetName val="LV-Zusammenstellung"/>
      <sheetName val="LV-Zusammenstellung Nachtrag"/>
      <sheetName val="Kalkulationsextrakt"/>
      <sheetName val="EFB-Preis"/>
      <sheetName val="Kündigungsabrechnung"/>
      <sheetName val="Dateneingabe Promet"/>
      <sheetName val="Fert.- und Mont.zeiten"/>
      <sheetName val="Fert.- u. Mont.zeiten Nachtrag"/>
    </sheetNames>
    <sheetDataSet>
      <sheetData sheetId="0">
        <row r="2">
          <cell r="A2" t="str">
            <v>Angebot-Nr.:</v>
          </cell>
        </row>
        <row r="3">
          <cell r="A3" t="str">
            <v>Projekt-Nr.:</v>
          </cell>
        </row>
        <row r="4">
          <cell r="A4" t="str">
            <v>Projektname:</v>
          </cell>
        </row>
        <row r="5">
          <cell r="A5" t="str">
            <v>Gewerk:</v>
          </cell>
        </row>
        <row r="6">
          <cell r="A6" t="str">
            <v xml:space="preserve">Auftraggeber: </v>
          </cell>
        </row>
        <row r="7">
          <cell r="A7" t="str">
            <v xml:space="preserve">Datum: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rundkalkulation"/>
      <sheetName val="EFB-Preis"/>
      <sheetName val="Nachtragskalkulation"/>
      <sheetName val="LV-Zusammenstellung"/>
      <sheetName val="LV-Zusammenstellung Nachtrag"/>
      <sheetName val="Kalkulationsextrakt"/>
      <sheetName val="Dateneingabe Promet"/>
      <sheetName val="Fert.- und Mont.zeiten"/>
      <sheetName val="Fert.- u. Mont.zeiten Nachtrag"/>
    </sheetNames>
    <sheetDataSet>
      <sheetData sheetId="0">
        <row r="140">
          <cell r="FN140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T155"/>
  <sheetViews>
    <sheetView zoomScale="70" zoomScaleNormal="70" workbookViewId="0">
      <pane xSplit="4" ySplit="11" topLeftCell="E99" activePane="bottomRight" state="frozen"/>
      <selection activeCell="A3" sqref="A3"/>
      <selection pane="topRight" activeCell="A3" sqref="A3"/>
      <selection pane="bottomLeft" activeCell="A3" sqref="A3"/>
      <selection pane="bottomRight" activeCell="E100" sqref="E100"/>
    </sheetView>
  </sheetViews>
  <sheetFormatPr baseColWidth="10" defaultRowHeight="12.75" outlineLevelRow="3" outlineLevelCol="2"/>
  <cols>
    <col min="1" max="1" width="15" customWidth="1"/>
    <col min="2" max="2" width="51.140625" customWidth="1"/>
    <col min="3" max="3" width="16.140625" style="259" customWidth="1"/>
    <col min="4" max="4" width="12.140625" bestFit="1" customWidth="1"/>
    <col min="5" max="7" width="16.7109375" customWidth="1" outlineLevel="1"/>
    <col min="8" max="27" width="16.7109375" hidden="1" customWidth="1" outlineLevel="1"/>
    <col min="28" max="52" width="16.7109375" hidden="1" customWidth="1" outlineLevel="2"/>
    <col min="53" max="53" width="16.7109375" hidden="1" customWidth="1" outlineLevel="1"/>
    <col min="54" max="78" width="16.7109375" hidden="1" customWidth="1" outlineLevel="2"/>
    <col min="79" max="79" width="16.7109375" hidden="1" customWidth="1" outlineLevel="1"/>
    <col min="80" max="104" width="16.7109375" hidden="1" customWidth="1" outlineLevel="2"/>
    <col min="105" max="105" width="16.7109375" hidden="1" customWidth="1" outlineLevel="1"/>
    <col min="106" max="130" width="16.7109375" hidden="1" customWidth="1" outlineLevel="2"/>
    <col min="131" max="131" width="16.7109375" hidden="1" customWidth="1" outlineLevel="1"/>
    <col min="132" max="156" width="16.7109375" hidden="1" customWidth="1" outlineLevel="2"/>
    <col min="157" max="157" width="16.7109375" hidden="1" customWidth="1" outlineLevel="1"/>
    <col min="158" max="169" width="16.7109375" hidden="1" customWidth="1" outlineLevel="2"/>
    <col min="170" max="170" width="17" customWidth="1" collapsed="1"/>
  </cols>
  <sheetData>
    <row r="1" spans="1:228" s="80" customFormat="1" ht="28.5" customHeight="1">
      <c r="A1" s="81" t="s">
        <v>242</v>
      </c>
      <c r="B1" s="178"/>
      <c r="C1" s="225"/>
    </row>
    <row r="2" spans="1:228" ht="15">
      <c r="A2" s="82" t="s">
        <v>259</v>
      </c>
      <c r="B2" s="206" t="s">
        <v>401</v>
      </c>
      <c r="C2" s="22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</row>
    <row r="3" spans="1:228" ht="15">
      <c r="A3" s="177" t="s">
        <v>260</v>
      </c>
      <c r="B3" s="206"/>
      <c r="C3" s="227"/>
      <c r="D3" s="1" t="s">
        <v>277</v>
      </c>
      <c r="E3" s="222" t="e">
        <f t="shared" ref="E3:F3" si="0">ROUNDUP(E124/E10,0)</f>
        <v>#DIV/0!</v>
      </c>
      <c r="F3" s="222" t="e">
        <f t="shared" si="0"/>
        <v>#VALUE!</v>
      </c>
      <c r="G3" s="222" t="e">
        <f t="shared" ref="G3" si="1">ROUNDUP(G124/G10,0)</f>
        <v>#VALUE!</v>
      </c>
      <c r="H3" s="222" t="e">
        <f t="shared" ref="H3:AU3" si="2">ROUNDUP(H124/H10,0)</f>
        <v>#VALUE!</v>
      </c>
      <c r="I3" s="222" t="e">
        <f t="shared" si="2"/>
        <v>#VALUE!</v>
      </c>
      <c r="J3" s="222" t="e">
        <f t="shared" si="2"/>
        <v>#VALUE!</v>
      </c>
      <c r="K3" s="222" t="e">
        <f t="shared" si="2"/>
        <v>#VALUE!</v>
      </c>
      <c r="L3" s="222" t="e">
        <f t="shared" si="2"/>
        <v>#VALUE!</v>
      </c>
      <c r="M3" s="222" t="e">
        <f t="shared" si="2"/>
        <v>#VALUE!</v>
      </c>
      <c r="N3" s="222" t="e">
        <f t="shared" si="2"/>
        <v>#VALUE!</v>
      </c>
      <c r="O3" s="222" t="e">
        <f t="shared" si="2"/>
        <v>#VALUE!</v>
      </c>
      <c r="P3" s="222" t="e">
        <f t="shared" si="2"/>
        <v>#VALUE!</v>
      </c>
      <c r="Q3" s="222" t="e">
        <f t="shared" si="2"/>
        <v>#VALUE!</v>
      </c>
      <c r="R3" s="222" t="e">
        <f t="shared" si="2"/>
        <v>#VALUE!</v>
      </c>
      <c r="S3" s="222" t="e">
        <f t="shared" si="2"/>
        <v>#VALUE!</v>
      </c>
      <c r="T3" s="222" t="e">
        <f t="shared" si="2"/>
        <v>#VALUE!</v>
      </c>
      <c r="U3" s="222" t="e">
        <f t="shared" si="2"/>
        <v>#VALUE!</v>
      </c>
      <c r="V3" s="222" t="e">
        <f t="shared" si="2"/>
        <v>#VALUE!</v>
      </c>
      <c r="W3" s="222" t="e">
        <f t="shared" si="2"/>
        <v>#VALUE!</v>
      </c>
      <c r="X3" s="222" t="e">
        <f t="shared" si="2"/>
        <v>#VALUE!</v>
      </c>
      <c r="Y3" s="222" t="e">
        <f t="shared" si="2"/>
        <v>#VALUE!</v>
      </c>
      <c r="Z3" s="222" t="e">
        <f t="shared" si="2"/>
        <v>#VALUE!</v>
      </c>
      <c r="AA3" s="222" t="e">
        <f t="shared" si="2"/>
        <v>#VALUE!</v>
      </c>
      <c r="AB3" s="222" t="e">
        <f t="shared" si="2"/>
        <v>#VALUE!</v>
      </c>
      <c r="AC3" s="222" t="e">
        <f t="shared" si="2"/>
        <v>#VALUE!</v>
      </c>
      <c r="AD3" s="222" t="e">
        <f t="shared" si="2"/>
        <v>#VALUE!</v>
      </c>
      <c r="AE3" s="222" t="e">
        <f t="shared" si="2"/>
        <v>#VALUE!</v>
      </c>
      <c r="AF3" s="222" t="e">
        <f t="shared" si="2"/>
        <v>#VALUE!</v>
      </c>
      <c r="AG3" s="222" t="e">
        <f t="shared" si="2"/>
        <v>#VALUE!</v>
      </c>
      <c r="AH3" s="222" t="e">
        <f t="shared" si="2"/>
        <v>#VALUE!</v>
      </c>
      <c r="AI3" s="222" t="e">
        <f t="shared" si="2"/>
        <v>#VALUE!</v>
      </c>
      <c r="AJ3" s="222" t="e">
        <f t="shared" si="2"/>
        <v>#VALUE!</v>
      </c>
      <c r="AK3" s="222" t="e">
        <f t="shared" si="2"/>
        <v>#VALUE!</v>
      </c>
      <c r="AL3" s="222" t="e">
        <f t="shared" si="2"/>
        <v>#VALUE!</v>
      </c>
      <c r="AM3" s="222" t="e">
        <f t="shared" si="2"/>
        <v>#VALUE!</v>
      </c>
      <c r="AN3" s="222" t="e">
        <f t="shared" si="2"/>
        <v>#VALUE!</v>
      </c>
      <c r="AO3" s="222" t="e">
        <f t="shared" si="2"/>
        <v>#VALUE!</v>
      </c>
      <c r="AP3" s="222" t="e">
        <f t="shared" si="2"/>
        <v>#VALUE!</v>
      </c>
      <c r="AQ3" s="222" t="e">
        <f t="shared" si="2"/>
        <v>#VALUE!</v>
      </c>
      <c r="AR3" s="222" t="e">
        <f t="shared" si="2"/>
        <v>#VALUE!</v>
      </c>
      <c r="AS3" s="222" t="e">
        <f t="shared" si="2"/>
        <v>#VALUE!</v>
      </c>
      <c r="AT3" s="222" t="e">
        <f t="shared" si="2"/>
        <v>#VALUE!</v>
      </c>
      <c r="AU3" s="222" t="e">
        <f t="shared" si="2"/>
        <v>#VALUE!</v>
      </c>
      <c r="AV3" s="222" t="e">
        <f t="shared" ref="AV3:BP3" si="3">ROUNDUP(AV124/AV10,0)</f>
        <v>#VALUE!</v>
      </c>
      <c r="AW3" s="222" t="e">
        <f t="shared" si="3"/>
        <v>#VALUE!</v>
      </c>
      <c r="AX3" s="222" t="e">
        <f t="shared" si="3"/>
        <v>#VALUE!</v>
      </c>
      <c r="AY3" s="222" t="e">
        <f t="shared" si="3"/>
        <v>#VALUE!</v>
      </c>
      <c r="AZ3" s="222" t="e">
        <f t="shared" si="3"/>
        <v>#VALUE!</v>
      </c>
      <c r="BA3" s="222" t="e">
        <f t="shared" si="3"/>
        <v>#VALUE!</v>
      </c>
      <c r="BB3" s="222" t="e">
        <f t="shared" si="3"/>
        <v>#VALUE!</v>
      </c>
      <c r="BC3" s="222" t="e">
        <f t="shared" si="3"/>
        <v>#VALUE!</v>
      </c>
      <c r="BD3" s="222" t="e">
        <f t="shared" si="3"/>
        <v>#VALUE!</v>
      </c>
      <c r="BE3" s="222" t="e">
        <f t="shared" si="3"/>
        <v>#VALUE!</v>
      </c>
      <c r="BF3" s="222" t="e">
        <f t="shared" si="3"/>
        <v>#VALUE!</v>
      </c>
      <c r="BG3" s="222" t="e">
        <f t="shared" si="3"/>
        <v>#VALUE!</v>
      </c>
      <c r="BH3" s="222" t="e">
        <f t="shared" si="3"/>
        <v>#VALUE!</v>
      </c>
      <c r="BI3" s="222" t="e">
        <f t="shared" si="3"/>
        <v>#VALUE!</v>
      </c>
      <c r="BJ3" s="222" t="e">
        <f t="shared" si="3"/>
        <v>#VALUE!</v>
      </c>
      <c r="BK3" s="222" t="e">
        <f t="shared" si="3"/>
        <v>#VALUE!</v>
      </c>
      <c r="BL3" s="222" t="e">
        <f t="shared" si="3"/>
        <v>#VALUE!</v>
      </c>
      <c r="BM3" s="222" t="e">
        <f t="shared" si="3"/>
        <v>#VALUE!</v>
      </c>
      <c r="BN3" s="222" t="e">
        <f t="shared" si="3"/>
        <v>#VALUE!</v>
      </c>
      <c r="BO3" s="222" t="e">
        <f t="shared" si="3"/>
        <v>#VALUE!</v>
      </c>
      <c r="BP3" s="222" t="e">
        <f t="shared" si="3"/>
        <v>#VALUE!</v>
      </c>
      <c r="BQ3" s="222" t="e">
        <f t="shared" ref="BQ3:CV3" si="4">ROUNDUP(BQ124/BQ10,0)</f>
        <v>#VALUE!</v>
      </c>
      <c r="BR3" s="222" t="e">
        <f t="shared" si="4"/>
        <v>#VALUE!</v>
      </c>
      <c r="BS3" s="222" t="e">
        <f t="shared" si="4"/>
        <v>#VALUE!</v>
      </c>
      <c r="BT3" s="222" t="e">
        <f t="shared" si="4"/>
        <v>#VALUE!</v>
      </c>
      <c r="BU3" s="222" t="e">
        <f t="shared" si="4"/>
        <v>#VALUE!</v>
      </c>
      <c r="BV3" s="222" t="e">
        <f t="shared" si="4"/>
        <v>#VALUE!</v>
      </c>
      <c r="BW3" s="222" t="e">
        <f t="shared" si="4"/>
        <v>#VALUE!</v>
      </c>
      <c r="BX3" s="222" t="e">
        <f t="shared" si="4"/>
        <v>#VALUE!</v>
      </c>
      <c r="BY3" s="222" t="e">
        <f t="shared" si="4"/>
        <v>#VALUE!</v>
      </c>
      <c r="BZ3" s="222" t="e">
        <f t="shared" si="4"/>
        <v>#VALUE!</v>
      </c>
      <c r="CA3" s="222" t="e">
        <f t="shared" si="4"/>
        <v>#VALUE!</v>
      </c>
      <c r="CB3" s="222" t="e">
        <f t="shared" si="4"/>
        <v>#VALUE!</v>
      </c>
      <c r="CC3" s="222" t="e">
        <f t="shared" si="4"/>
        <v>#VALUE!</v>
      </c>
      <c r="CD3" s="222" t="e">
        <f t="shared" si="4"/>
        <v>#VALUE!</v>
      </c>
      <c r="CE3" s="222" t="e">
        <f t="shared" si="4"/>
        <v>#VALUE!</v>
      </c>
      <c r="CF3" s="222" t="e">
        <f t="shared" si="4"/>
        <v>#VALUE!</v>
      </c>
      <c r="CG3" s="222" t="e">
        <f t="shared" si="4"/>
        <v>#VALUE!</v>
      </c>
      <c r="CH3" s="222" t="e">
        <f t="shared" si="4"/>
        <v>#VALUE!</v>
      </c>
      <c r="CI3" s="222" t="e">
        <f t="shared" si="4"/>
        <v>#VALUE!</v>
      </c>
      <c r="CJ3" s="222" t="e">
        <f t="shared" si="4"/>
        <v>#VALUE!</v>
      </c>
      <c r="CK3" s="222" t="e">
        <f t="shared" si="4"/>
        <v>#VALUE!</v>
      </c>
      <c r="CL3" s="222" t="e">
        <f t="shared" si="4"/>
        <v>#VALUE!</v>
      </c>
      <c r="CM3" s="222" t="e">
        <f t="shared" si="4"/>
        <v>#VALUE!</v>
      </c>
      <c r="CN3" s="222" t="e">
        <f t="shared" si="4"/>
        <v>#VALUE!</v>
      </c>
      <c r="CO3" s="222" t="e">
        <f t="shared" si="4"/>
        <v>#VALUE!</v>
      </c>
      <c r="CP3" s="222" t="e">
        <f t="shared" si="4"/>
        <v>#VALUE!</v>
      </c>
      <c r="CQ3" s="222" t="e">
        <f t="shared" si="4"/>
        <v>#VALUE!</v>
      </c>
      <c r="CR3" s="222" t="e">
        <f t="shared" si="4"/>
        <v>#VALUE!</v>
      </c>
      <c r="CS3" s="222" t="e">
        <f t="shared" si="4"/>
        <v>#VALUE!</v>
      </c>
      <c r="CT3" s="222" t="e">
        <f t="shared" si="4"/>
        <v>#VALUE!</v>
      </c>
      <c r="CU3" s="222" t="e">
        <f t="shared" si="4"/>
        <v>#VALUE!</v>
      </c>
      <c r="CV3" s="222" t="e">
        <f t="shared" si="4"/>
        <v>#VALUE!</v>
      </c>
      <c r="CW3" s="222" t="e">
        <f t="shared" ref="CW3:EB3" si="5">ROUNDUP(CW124/CW10,0)</f>
        <v>#VALUE!</v>
      </c>
      <c r="CX3" s="222" t="e">
        <f t="shared" si="5"/>
        <v>#VALUE!</v>
      </c>
      <c r="CY3" s="222" t="e">
        <f t="shared" si="5"/>
        <v>#VALUE!</v>
      </c>
      <c r="CZ3" s="222" t="e">
        <f t="shared" si="5"/>
        <v>#VALUE!</v>
      </c>
      <c r="DA3" s="222" t="e">
        <f t="shared" si="5"/>
        <v>#VALUE!</v>
      </c>
      <c r="DB3" s="222" t="e">
        <f t="shared" si="5"/>
        <v>#VALUE!</v>
      </c>
      <c r="DC3" s="222" t="e">
        <f t="shared" si="5"/>
        <v>#VALUE!</v>
      </c>
      <c r="DD3" s="222" t="e">
        <f t="shared" si="5"/>
        <v>#VALUE!</v>
      </c>
      <c r="DE3" s="222" t="e">
        <f t="shared" si="5"/>
        <v>#VALUE!</v>
      </c>
      <c r="DF3" s="222" t="e">
        <f t="shared" si="5"/>
        <v>#VALUE!</v>
      </c>
      <c r="DG3" s="222" t="e">
        <f t="shared" si="5"/>
        <v>#VALUE!</v>
      </c>
      <c r="DH3" s="222" t="e">
        <f t="shared" si="5"/>
        <v>#VALUE!</v>
      </c>
      <c r="DI3" s="222" t="e">
        <f t="shared" si="5"/>
        <v>#VALUE!</v>
      </c>
      <c r="DJ3" s="222" t="e">
        <f t="shared" si="5"/>
        <v>#VALUE!</v>
      </c>
      <c r="DK3" s="222" t="e">
        <f t="shared" si="5"/>
        <v>#VALUE!</v>
      </c>
      <c r="DL3" s="222" t="e">
        <f t="shared" si="5"/>
        <v>#VALUE!</v>
      </c>
      <c r="DM3" s="222" t="e">
        <f t="shared" si="5"/>
        <v>#VALUE!</v>
      </c>
      <c r="DN3" s="222" t="e">
        <f t="shared" si="5"/>
        <v>#VALUE!</v>
      </c>
      <c r="DO3" s="222" t="e">
        <f t="shared" si="5"/>
        <v>#VALUE!</v>
      </c>
      <c r="DP3" s="222" t="e">
        <f t="shared" si="5"/>
        <v>#VALUE!</v>
      </c>
      <c r="DQ3" s="222" t="e">
        <f t="shared" si="5"/>
        <v>#VALUE!</v>
      </c>
      <c r="DR3" s="222" t="e">
        <f t="shared" si="5"/>
        <v>#VALUE!</v>
      </c>
      <c r="DS3" s="222" t="e">
        <f t="shared" si="5"/>
        <v>#VALUE!</v>
      </c>
      <c r="DT3" s="222" t="e">
        <f t="shared" si="5"/>
        <v>#VALUE!</v>
      </c>
      <c r="DU3" s="222" t="e">
        <f t="shared" si="5"/>
        <v>#VALUE!</v>
      </c>
      <c r="DV3" s="222" t="e">
        <f t="shared" si="5"/>
        <v>#VALUE!</v>
      </c>
      <c r="DW3" s="222" t="e">
        <f t="shared" si="5"/>
        <v>#VALUE!</v>
      </c>
      <c r="DX3" s="222" t="e">
        <f t="shared" si="5"/>
        <v>#VALUE!</v>
      </c>
      <c r="DY3" s="222" t="e">
        <f t="shared" si="5"/>
        <v>#VALUE!</v>
      </c>
      <c r="DZ3" s="222" t="e">
        <f t="shared" si="5"/>
        <v>#VALUE!</v>
      </c>
      <c r="EA3" s="222" t="e">
        <f t="shared" si="5"/>
        <v>#VALUE!</v>
      </c>
      <c r="EB3" s="222" t="e">
        <f t="shared" si="5"/>
        <v>#VALUE!</v>
      </c>
      <c r="EC3" s="222" t="e">
        <f t="shared" ref="EC3:FM3" si="6">ROUNDUP(EC124/EC10,0)</f>
        <v>#VALUE!</v>
      </c>
      <c r="ED3" s="222" t="e">
        <f t="shared" si="6"/>
        <v>#VALUE!</v>
      </c>
      <c r="EE3" s="222" t="e">
        <f t="shared" si="6"/>
        <v>#VALUE!</v>
      </c>
      <c r="EF3" s="222" t="e">
        <f t="shared" si="6"/>
        <v>#VALUE!</v>
      </c>
      <c r="EG3" s="222" t="e">
        <f t="shared" si="6"/>
        <v>#VALUE!</v>
      </c>
      <c r="EH3" s="222" t="e">
        <f t="shared" si="6"/>
        <v>#VALUE!</v>
      </c>
      <c r="EI3" s="222" t="e">
        <f t="shared" si="6"/>
        <v>#VALUE!</v>
      </c>
      <c r="EJ3" s="222" t="e">
        <f t="shared" si="6"/>
        <v>#VALUE!</v>
      </c>
      <c r="EK3" s="222" t="e">
        <f t="shared" si="6"/>
        <v>#VALUE!</v>
      </c>
      <c r="EL3" s="222" t="e">
        <f t="shared" si="6"/>
        <v>#VALUE!</v>
      </c>
      <c r="EM3" s="222" t="e">
        <f t="shared" si="6"/>
        <v>#VALUE!</v>
      </c>
      <c r="EN3" s="222" t="e">
        <f t="shared" si="6"/>
        <v>#VALUE!</v>
      </c>
      <c r="EO3" s="222" t="e">
        <f t="shared" si="6"/>
        <v>#VALUE!</v>
      </c>
      <c r="EP3" s="222" t="e">
        <f t="shared" si="6"/>
        <v>#VALUE!</v>
      </c>
      <c r="EQ3" s="222" t="e">
        <f t="shared" si="6"/>
        <v>#VALUE!</v>
      </c>
      <c r="ER3" s="222" t="e">
        <f t="shared" si="6"/>
        <v>#VALUE!</v>
      </c>
      <c r="ES3" s="222" t="e">
        <f t="shared" si="6"/>
        <v>#VALUE!</v>
      </c>
      <c r="ET3" s="222" t="e">
        <f t="shared" si="6"/>
        <v>#VALUE!</v>
      </c>
      <c r="EU3" s="222" t="e">
        <f t="shared" si="6"/>
        <v>#VALUE!</v>
      </c>
      <c r="EV3" s="222" t="e">
        <f t="shared" si="6"/>
        <v>#VALUE!</v>
      </c>
      <c r="EW3" s="222" t="e">
        <f t="shared" si="6"/>
        <v>#VALUE!</v>
      </c>
      <c r="EX3" s="222" t="e">
        <f t="shared" si="6"/>
        <v>#VALUE!</v>
      </c>
      <c r="EY3" s="222" t="e">
        <f t="shared" si="6"/>
        <v>#VALUE!</v>
      </c>
      <c r="EZ3" s="222" t="e">
        <f t="shared" si="6"/>
        <v>#VALUE!</v>
      </c>
      <c r="FA3" s="222" t="e">
        <f t="shared" si="6"/>
        <v>#VALUE!</v>
      </c>
      <c r="FB3" s="222" t="e">
        <f t="shared" si="6"/>
        <v>#VALUE!</v>
      </c>
      <c r="FC3" s="222" t="e">
        <f t="shared" si="6"/>
        <v>#VALUE!</v>
      </c>
      <c r="FD3" s="222" t="e">
        <f t="shared" si="6"/>
        <v>#VALUE!</v>
      </c>
      <c r="FE3" s="222" t="e">
        <f t="shared" si="6"/>
        <v>#VALUE!</v>
      </c>
      <c r="FF3" s="222" t="e">
        <f t="shared" si="6"/>
        <v>#VALUE!</v>
      </c>
      <c r="FG3" s="222" t="e">
        <f t="shared" si="6"/>
        <v>#VALUE!</v>
      </c>
      <c r="FH3" s="222" t="e">
        <f t="shared" si="6"/>
        <v>#VALUE!</v>
      </c>
      <c r="FI3" s="222" t="e">
        <f t="shared" si="6"/>
        <v>#VALUE!</v>
      </c>
      <c r="FJ3" s="222" t="e">
        <f t="shared" si="6"/>
        <v>#VALUE!</v>
      </c>
      <c r="FK3" s="222" t="e">
        <f t="shared" si="6"/>
        <v>#VALUE!</v>
      </c>
      <c r="FL3" s="222" t="e">
        <f t="shared" si="6"/>
        <v>#VALUE!</v>
      </c>
      <c r="FM3" s="222" t="e">
        <f t="shared" si="6"/>
        <v>#VALUE!</v>
      </c>
    </row>
    <row r="4" spans="1:228" ht="15">
      <c r="A4" s="82" t="s">
        <v>240</v>
      </c>
      <c r="B4" s="206" t="s">
        <v>402</v>
      </c>
      <c r="C4" s="22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4"/>
      <c r="AG4" s="4"/>
      <c r="AH4" s="4"/>
      <c r="AI4" s="4"/>
      <c r="AJ4" s="4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4"/>
      <c r="EM4" s="4"/>
      <c r="EN4" s="4"/>
    </row>
    <row r="5" spans="1:228" ht="15">
      <c r="A5" s="82" t="s">
        <v>323</v>
      </c>
      <c r="B5" s="206" t="s">
        <v>398</v>
      </c>
      <c r="C5" s="22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4"/>
      <c r="AG5" s="4"/>
      <c r="AH5" s="4"/>
      <c r="AI5" s="4"/>
      <c r="AJ5" s="4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4"/>
      <c r="EM5" s="4"/>
      <c r="EN5" s="4"/>
    </row>
    <row r="6" spans="1:228" s="373" customFormat="1" ht="15">
      <c r="A6" s="82" t="s">
        <v>82</v>
      </c>
      <c r="B6" s="206" t="s">
        <v>399</v>
      </c>
      <c r="C6" s="226"/>
      <c r="D6" s="372" t="s">
        <v>203</v>
      </c>
      <c r="E6" s="147" t="s">
        <v>400</v>
      </c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7"/>
      <c r="AA6" s="147"/>
      <c r="AB6" s="147"/>
      <c r="AC6" s="147"/>
      <c r="AD6" s="147"/>
      <c r="AE6" s="147"/>
      <c r="AF6" s="147"/>
      <c r="AG6" s="147"/>
      <c r="AH6" s="147"/>
      <c r="AI6" s="147"/>
      <c r="AJ6" s="147"/>
      <c r="AK6" s="147"/>
      <c r="AL6" s="147"/>
      <c r="AM6" s="147"/>
      <c r="AN6" s="147"/>
      <c r="AO6" s="147"/>
      <c r="AP6" s="147"/>
      <c r="AQ6" s="147"/>
      <c r="AR6" s="147"/>
      <c r="AS6" s="147"/>
      <c r="AT6" s="147"/>
      <c r="AU6" s="147"/>
      <c r="AV6" s="147"/>
      <c r="AW6" s="147"/>
      <c r="AX6" s="147"/>
      <c r="AY6" s="147"/>
      <c r="AZ6" s="147"/>
      <c r="BA6" s="147"/>
      <c r="BB6" s="147"/>
      <c r="BC6" s="147"/>
      <c r="BD6" s="147"/>
      <c r="BE6" s="147"/>
      <c r="BF6" s="147"/>
      <c r="BG6" s="147"/>
      <c r="BH6" s="147"/>
      <c r="BI6" s="147"/>
      <c r="BJ6" s="147"/>
      <c r="BK6" s="147"/>
      <c r="BL6" s="147"/>
      <c r="BM6" s="147"/>
      <c r="BN6" s="147"/>
      <c r="BO6" s="147"/>
      <c r="BP6" s="147"/>
      <c r="BQ6" s="147"/>
      <c r="BR6" s="147"/>
      <c r="BS6" s="147"/>
      <c r="BT6" s="147"/>
      <c r="BU6" s="147"/>
      <c r="BV6" s="147"/>
      <c r="BW6" s="147"/>
      <c r="BX6" s="147"/>
      <c r="BY6" s="147"/>
      <c r="BZ6" s="147"/>
      <c r="CA6" s="147"/>
      <c r="CB6" s="147"/>
      <c r="CC6" s="147"/>
      <c r="CD6" s="147"/>
      <c r="CE6" s="147"/>
      <c r="CF6" s="147"/>
      <c r="CG6" s="147"/>
      <c r="CH6" s="147"/>
      <c r="CI6" s="147"/>
      <c r="CJ6" s="147"/>
      <c r="CK6" s="147"/>
      <c r="CL6" s="147"/>
      <c r="CM6" s="147"/>
      <c r="CN6" s="147"/>
      <c r="CO6" s="147"/>
      <c r="CP6" s="147"/>
      <c r="CQ6" s="147"/>
      <c r="CR6" s="147"/>
      <c r="CS6" s="147"/>
      <c r="CT6" s="147"/>
      <c r="CU6" s="147"/>
      <c r="CV6" s="147"/>
      <c r="CW6" s="147"/>
      <c r="CX6" s="147"/>
      <c r="CY6" s="147"/>
      <c r="CZ6" s="147"/>
      <c r="DA6" s="147"/>
      <c r="DB6" s="147"/>
      <c r="DC6" s="147"/>
      <c r="DD6" s="147"/>
      <c r="DE6" s="147"/>
      <c r="DF6" s="147"/>
      <c r="DG6" s="147"/>
      <c r="DH6" s="147"/>
      <c r="DI6" s="147"/>
      <c r="DJ6" s="147"/>
      <c r="DK6" s="147"/>
      <c r="DL6" s="147"/>
      <c r="DM6" s="147"/>
      <c r="DN6" s="147"/>
      <c r="DO6" s="147"/>
      <c r="DP6" s="147"/>
      <c r="DQ6" s="147"/>
      <c r="DR6" s="147"/>
      <c r="DS6" s="147"/>
      <c r="DT6" s="147"/>
      <c r="DU6" s="147"/>
      <c r="DV6" s="147"/>
      <c r="DW6" s="147"/>
      <c r="DX6" s="147"/>
      <c r="DY6" s="147"/>
      <c r="DZ6" s="147"/>
      <c r="EA6" s="147"/>
      <c r="EB6" s="147"/>
      <c r="EC6" s="147"/>
      <c r="ED6" s="147"/>
      <c r="EE6" s="147"/>
      <c r="EF6" s="147"/>
      <c r="EG6" s="147"/>
      <c r="EH6" s="147"/>
      <c r="EI6" s="147"/>
      <c r="EJ6" s="147"/>
      <c r="EK6" s="147"/>
      <c r="EL6" s="147"/>
      <c r="EM6" s="147"/>
      <c r="EN6" s="147"/>
      <c r="EO6" s="147"/>
      <c r="EP6" s="147"/>
      <c r="EQ6" s="147"/>
      <c r="ER6" s="147"/>
      <c r="ES6" s="147"/>
      <c r="ET6" s="147"/>
      <c r="EU6" s="147"/>
      <c r="EV6" s="147"/>
      <c r="EW6" s="147"/>
      <c r="EX6" s="147"/>
      <c r="EY6" s="147"/>
      <c r="EZ6" s="147"/>
      <c r="FA6" s="147"/>
      <c r="FB6" s="147"/>
      <c r="FC6" s="147"/>
      <c r="FD6" s="147"/>
      <c r="FE6" s="147"/>
      <c r="FF6" s="147"/>
      <c r="FG6" s="147"/>
      <c r="FH6" s="147"/>
      <c r="FI6" s="147"/>
      <c r="FJ6" s="147"/>
      <c r="FK6" s="147"/>
      <c r="FL6" s="147"/>
      <c r="FM6" s="147"/>
    </row>
    <row r="7" spans="1:228" ht="15">
      <c r="A7" s="82" t="s">
        <v>83</v>
      </c>
      <c r="B7" s="205">
        <v>42144</v>
      </c>
      <c r="C7" s="226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4"/>
      <c r="EM7" s="4"/>
      <c r="EN7" s="4"/>
    </row>
    <row r="8" spans="1:228" ht="15">
      <c r="A8" s="82" t="s">
        <v>328</v>
      </c>
      <c r="B8" s="177" t="s">
        <v>395</v>
      </c>
      <c r="C8" s="228"/>
      <c r="D8" s="3" t="s">
        <v>274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</row>
    <row r="9" spans="1:228" ht="15.75">
      <c r="A9" s="179"/>
      <c r="B9" s="217">
        <f>FN155</f>
        <v>7586.9000000000005</v>
      </c>
      <c r="C9" s="229"/>
      <c r="D9" s="3" t="s">
        <v>273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</row>
    <row r="10" spans="1:228" ht="15">
      <c r="B10" s="2"/>
      <c r="C10" s="230"/>
      <c r="D10" s="3" t="s">
        <v>15</v>
      </c>
      <c r="E10" s="4">
        <f t="shared" ref="E10:F10" si="7">E8*E9</f>
        <v>0</v>
      </c>
      <c r="F10" s="4">
        <f t="shared" si="7"/>
        <v>0</v>
      </c>
      <c r="G10" s="4">
        <f t="shared" ref="G10" si="8">G8*G9</f>
        <v>0</v>
      </c>
      <c r="H10" s="4">
        <f t="shared" ref="H10:AH10" si="9">H8*H9</f>
        <v>0</v>
      </c>
      <c r="I10" s="4">
        <f t="shared" si="9"/>
        <v>0</v>
      </c>
      <c r="J10" s="4">
        <f t="shared" si="9"/>
        <v>0</v>
      </c>
      <c r="K10" s="4">
        <f t="shared" si="9"/>
        <v>0</v>
      </c>
      <c r="L10" s="4">
        <f t="shared" si="9"/>
        <v>0</v>
      </c>
      <c r="M10" s="4">
        <f t="shared" si="9"/>
        <v>0</v>
      </c>
      <c r="N10" s="4">
        <f t="shared" si="9"/>
        <v>0</v>
      </c>
      <c r="O10" s="4">
        <f t="shared" si="9"/>
        <v>0</v>
      </c>
      <c r="P10" s="4">
        <f t="shared" si="9"/>
        <v>0</v>
      </c>
      <c r="Q10" s="4">
        <f t="shared" si="9"/>
        <v>0</v>
      </c>
      <c r="R10" s="4">
        <f t="shared" si="9"/>
        <v>0</v>
      </c>
      <c r="S10" s="4">
        <f t="shared" si="9"/>
        <v>0</v>
      </c>
      <c r="T10" s="4">
        <f t="shared" si="9"/>
        <v>0</v>
      </c>
      <c r="U10" s="4">
        <f t="shared" si="9"/>
        <v>0</v>
      </c>
      <c r="V10" s="4">
        <f t="shared" si="9"/>
        <v>0</v>
      </c>
      <c r="W10" s="4">
        <f t="shared" si="9"/>
        <v>0</v>
      </c>
      <c r="X10" s="4">
        <f t="shared" si="9"/>
        <v>0</v>
      </c>
      <c r="Y10" s="4">
        <f t="shared" si="9"/>
        <v>0</v>
      </c>
      <c r="Z10" s="4">
        <f t="shared" si="9"/>
        <v>0</v>
      </c>
      <c r="AA10" s="4">
        <f t="shared" si="9"/>
        <v>0</v>
      </c>
      <c r="AB10" s="4">
        <f t="shared" si="9"/>
        <v>0</v>
      </c>
      <c r="AC10" s="4">
        <f t="shared" si="9"/>
        <v>0</v>
      </c>
      <c r="AD10" s="4">
        <f t="shared" si="9"/>
        <v>0</v>
      </c>
      <c r="AE10" s="4">
        <f t="shared" si="9"/>
        <v>0</v>
      </c>
      <c r="AF10" s="4">
        <f t="shared" si="9"/>
        <v>0</v>
      </c>
      <c r="AG10" s="4">
        <f t="shared" si="9"/>
        <v>0</v>
      </c>
      <c r="AH10" s="4">
        <f t="shared" si="9"/>
        <v>0</v>
      </c>
      <c r="AI10" s="4">
        <f>AI8*AI9</f>
        <v>0</v>
      </c>
      <c r="AJ10" s="4">
        <f>AJ8*AJ9</f>
        <v>0</v>
      </c>
      <c r="AK10" s="4">
        <f>AK8*AK9</f>
        <v>0</v>
      </c>
      <c r="AL10" s="4">
        <f t="shared" ref="AL10:AU10" si="10">AL8*AL9</f>
        <v>0</v>
      </c>
      <c r="AM10" s="4">
        <f t="shared" si="10"/>
        <v>0</v>
      </c>
      <c r="AN10" s="4">
        <f t="shared" si="10"/>
        <v>0</v>
      </c>
      <c r="AO10" s="4">
        <f t="shared" si="10"/>
        <v>0</v>
      </c>
      <c r="AP10" s="4">
        <f t="shared" si="10"/>
        <v>0</v>
      </c>
      <c r="AQ10" s="4">
        <f t="shared" si="10"/>
        <v>0</v>
      </c>
      <c r="AR10" s="4">
        <f t="shared" si="10"/>
        <v>0</v>
      </c>
      <c r="AS10" s="4">
        <f t="shared" si="10"/>
        <v>0</v>
      </c>
      <c r="AT10" s="4">
        <f t="shared" si="10"/>
        <v>0</v>
      </c>
      <c r="AU10" s="4">
        <f t="shared" si="10"/>
        <v>0</v>
      </c>
      <c r="AV10" s="4">
        <f t="shared" ref="AV10:BE10" si="11">AV8*AV9</f>
        <v>0</v>
      </c>
      <c r="AW10" s="4">
        <f t="shared" si="11"/>
        <v>0</v>
      </c>
      <c r="AX10" s="4">
        <f t="shared" si="11"/>
        <v>0</v>
      </c>
      <c r="AY10" s="4">
        <f t="shared" si="11"/>
        <v>0</v>
      </c>
      <c r="AZ10" s="4">
        <f t="shared" si="11"/>
        <v>0</v>
      </c>
      <c r="BA10" s="4">
        <f t="shared" si="11"/>
        <v>0</v>
      </c>
      <c r="BB10" s="4">
        <f t="shared" si="11"/>
        <v>0</v>
      </c>
      <c r="BC10" s="4">
        <f t="shared" si="11"/>
        <v>0</v>
      </c>
      <c r="BD10" s="4">
        <f t="shared" si="11"/>
        <v>0</v>
      </c>
      <c r="BE10" s="4">
        <f t="shared" si="11"/>
        <v>0</v>
      </c>
      <c r="BF10" s="4">
        <f t="shared" ref="BF10:CK10" si="12">BF8*BF9</f>
        <v>0</v>
      </c>
      <c r="BG10" s="4">
        <f t="shared" si="12"/>
        <v>0</v>
      </c>
      <c r="BH10" s="4">
        <f t="shared" si="12"/>
        <v>0</v>
      </c>
      <c r="BI10" s="4">
        <f t="shared" si="12"/>
        <v>0</v>
      </c>
      <c r="BJ10" s="4">
        <f t="shared" si="12"/>
        <v>0</v>
      </c>
      <c r="BK10" s="4">
        <f t="shared" si="12"/>
        <v>0</v>
      </c>
      <c r="BL10" s="4">
        <f t="shared" si="12"/>
        <v>0</v>
      </c>
      <c r="BM10" s="4">
        <f t="shared" si="12"/>
        <v>0</v>
      </c>
      <c r="BN10" s="4">
        <f t="shared" si="12"/>
        <v>0</v>
      </c>
      <c r="BO10" s="4">
        <f t="shared" si="12"/>
        <v>0</v>
      </c>
      <c r="BP10" s="4">
        <f t="shared" si="12"/>
        <v>0</v>
      </c>
      <c r="BQ10" s="4">
        <f t="shared" si="12"/>
        <v>0</v>
      </c>
      <c r="BR10" s="4">
        <f t="shared" si="12"/>
        <v>0</v>
      </c>
      <c r="BS10" s="4">
        <f t="shared" si="12"/>
        <v>0</v>
      </c>
      <c r="BT10" s="4">
        <f t="shared" si="12"/>
        <v>0</v>
      </c>
      <c r="BU10" s="4">
        <f t="shared" si="12"/>
        <v>0</v>
      </c>
      <c r="BV10" s="4">
        <f t="shared" si="12"/>
        <v>0</v>
      </c>
      <c r="BW10" s="4">
        <f t="shared" si="12"/>
        <v>0</v>
      </c>
      <c r="BX10" s="4">
        <f t="shared" si="12"/>
        <v>0</v>
      </c>
      <c r="BY10" s="4">
        <f t="shared" si="12"/>
        <v>0</v>
      </c>
      <c r="BZ10" s="4">
        <f t="shared" si="12"/>
        <v>0</v>
      </c>
      <c r="CA10" s="4">
        <f t="shared" si="12"/>
        <v>0</v>
      </c>
      <c r="CB10" s="4">
        <f t="shared" si="12"/>
        <v>0</v>
      </c>
      <c r="CC10" s="4">
        <f t="shared" si="12"/>
        <v>0</v>
      </c>
      <c r="CD10" s="4">
        <f t="shared" si="12"/>
        <v>0</v>
      </c>
      <c r="CE10" s="4">
        <f t="shared" si="12"/>
        <v>0</v>
      </c>
      <c r="CF10" s="4">
        <f t="shared" si="12"/>
        <v>0</v>
      </c>
      <c r="CG10" s="4">
        <f t="shared" si="12"/>
        <v>0</v>
      </c>
      <c r="CH10" s="4">
        <f t="shared" si="12"/>
        <v>0</v>
      </c>
      <c r="CI10" s="4">
        <f t="shared" si="12"/>
        <v>0</v>
      </c>
      <c r="CJ10" s="4">
        <f t="shared" si="12"/>
        <v>0</v>
      </c>
      <c r="CK10" s="4">
        <f t="shared" si="12"/>
        <v>0</v>
      </c>
      <c r="CL10" s="4">
        <f t="shared" ref="CL10:DQ10" si="13">CL8*CL9</f>
        <v>0</v>
      </c>
      <c r="CM10" s="4">
        <f t="shared" si="13"/>
        <v>0</v>
      </c>
      <c r="CN10" s="4">
        <f t="shared" si="13"/>
        <v>0</v>
      </c>
      <c r="CO10" s="4">
        <f t="shared" si="13"/>
        <v>0</v>
      </c>
      <c r="CP10" s="4">
        <f t="shared" si="13"/>
        <v>0</v>
      </c>
      <c r="CQ10" s="4">
        <f t="shared" si="13"/>
        <v>0</v>
      </c>
      <c r="CR10" s="4">
        <f t="shared" si="13"/>
        <v>0</v>
      </c>
      <c r="CS10" s="4">
        <f t="shared" si="13"/>
        <v>0</v>
      </c>
      <c r="CT10" s="4">
        <f t="shared" si="13"/>
        <v>0</v>
      </c>
      <c r="CU10" s="4">
        <f t="shared" si="13"/>
        <v>0</v>
      </c>
      <c r="CV10" s="4">
        <f t="shared" si="13"/>
        <v>0</v>
      </c>
      <c r="CW10" s="4">
        <f t="shared" si="13"/>
        <v>0</v>
      </c>
      <c r="CX10" s="4">
        <f t="shared" si="13"/>
        <v>0</v>
      </c>
      <c r="CY10" s="4">
        <f t="shared" si="13"/>
        <v>0</v>
      </c>
      <c r="CZ10" s="4">
        <f t="shared" si="13"/>
        <v>0</v>
      </c>
      <c r="DA10" s="4">
        <f t="shared" si="13"/>
        <v>0</v>
      </c>
      <c r="DB10" s="4">
        <f t="shared" si="13"/>
        <v>0</v>
      </c>
      <c r="DC10" s="4">
        <f t="shared" si="13"/>
        <v>0</v>
      </c>
      <c r="DD10" s="4">
        <f t="shared" si="13"/>
        <v>0</v>
      </c>
      <c r="DE10" s="4">
        <f t="shared" si="13"/>
        <v>0</v>
      </c>
      <c r="DF10" s="4">
        <f t="shared" si="13"/>
        <v>0</v>
      </c>
      <c r="DG10" s="4">
        <f t="shared" si="13"/>
        <v>0</v>
      </c>
      <c r="DH10" s="4">
        <f t="shared" si="13"/>
        <v>0</v>
      </c>
      <c r="DI10" s="4">
        <f t="shared" si="13"/>
        <v>0</v>
      </c>
      <c r="DJ10" s="4">
        <f t="shared" si="13"/>
        <v>0</v>
      </c>
      <c r="DK10" s="4">
        <f t="shared" si="13"/>
        <v>0</v>
      </c>
      <c r="DL10" s="4">
        <f t="shared" si="13"/>
        <v>0</v>
      </c>
      <c r="DM10" s="4">
        <f t="shared" si="13"/>
        <v>0</v>
      </c>
      <c r="DN10" s="4">
        <f t="shared" si="13"/>
        <v>0</v>
      </c>
      <c r="DO10" s="4">
        <f t="shared" si="13"/>
        <v>0</v>
      </c>
      <c r="DP10" s="4">
        <f t="shared" si="13"/>
        <v>0</v>
      </c>
      <c r="DQ10" s="4">
        <f t="shared" si="13"/>
        <v>0</v>
      </c>
      <c r="DR10" s="4">
        <f t="shared" ref="DR10:EW10" si="14">DR8*DR9</f>
        <v>0</v>
      </c>
      <c r="DS10" s="4">
        <f t="shared" si="14"/>
        <v>0</v>
      </c>
      <c r="DT10" s="4">
        <f t="shared" si="14"/>
        <v>0</v>
      </c>
      <c r="DU10" s="4">
        <f t="shared" si="14"/>
        <v>0</v>
      </c>
      <c r="DV10" s="4">
        <f t="shared" si="14"/>
        <v>0</v>
      </c>
      <c r="DW10" s="4">
        <f t="shared" si="14"/>
        <v>0</v>
      </c>
      <c r="DX10" s="4">
        <f t="shared" si="14"/>
        <v>0</v>
      </c>
      <c r="DY10" s="4">
        <f t="shared" si="14"/>
        <v>0</v>
      </c>
      <c r="DZ10" s="4">
        <f t="shared" si="14"/>
        <v>0</v>
      </c>
      <c r="EA10" s="4">
        <f t="shared" si="14"/>
        <v>0</v>
      </c>
      <c r="EB10" s="4">
        <f t="shared" si="14"/>
        <v>0</v>
      </c>
      <c r="EC10" s="4">
        <f t="shared" si="14"/>
        <v>0</v>
      </c>
      <c r="ED10" s="4">
        <f t="shared" si="14"/>
        <v>0</v>
      </c>
      <c r="EE10" s="4">
        <f t="shared" si="14"/>
        <v>0</v>
      </c>
      <c r="EF10" s="4">
        <f t="shared" si="14"/>
        <v>0</v>
      </c>
      <c r="EG10" s="4">
        <f t="shared" si="14"/>
        <v>0</v>
      </c>
      <c r="EH10" s="4">
        <f t="shared" si="14"/>
        <v>0</v>
      </c>
      <c r="EI10" s="4">
        <f t="shared" si="14"/>
        <v>0</v>
      </c>
      <c r="EJ10" s="4">
        <f t="shared" si="14"/>
        <v>0</v>
      </c>
      <c r="EK10" s="4">
        <f t="shared" si="14"/>
        <v>0</v>
      </c>
      <c r="EL10" s="4">
        <f t="shared" si="14"/>
        <v>0</v>
      </c>
      <c r="EM10" s="4">
        <f t="shared" si="14"/>
        <v>0</v>
      </c>
      <c r="EN10" s="4">
        <f t="shared" si="14"/>
        <v>0</v>
      </c>
      <c r="EO10" s="4">
        <f t="shared" si="14"/>
        <v>0</v>
      </c>
      <c r="EP10" s="4">
        <f t="shared" si="14"/>
        <v>0</v>
      </c>
      <c r="EQ10" s="4">
        <f t="shared" si="14"/>
        <v>0</v>
      </c>
      <c r="ER10" s="4">
        <f t="shared" si="14"/>
        <v>0</v>
      </c>
      <c r="ES10" s="4">
        <f t="shared" si="14"/>
        <v>0</v>
      </c>
      <c r="ET10" s="4">
        <f t="shared" si="14"/>
        <v>0</v>
      </c>
      <c r="EU10" s="4">
        <f t="shared" si="14"/>
        <v>0</v>
      </c>
      <c r="EV10" s="4">
        <f t="shared" si="14"/>
        <v>0</v>
      </c>
      <c r="EW10" s="4">
        <f t="shared" si="14"/>
        <v>0</v>
      </c>
      <c r="EX10" s="4">
        <f t="shared" ref="EX10:FM10" si="15">EX8*EX9</f>
        <v>0</v>
      </c>
      <c r="EY10" s="4">
        <f t="shared" si="15"/>
        <v>0</v>
      </c>
      <c r="EZ10" s="4">
        <f t="shared" si="15"/>
        <v>0</v>
      </c>
      <c r="FA10" s="4">
        <f t="shared" si="15"/>
        <v>0</v>
      </c>
      <c r="FB10" s="4">
        <f t="shared" si="15"/>
        <v>0</v>
      </c>
      <c r="FC10" s="4">
        <f t="shared" si="15"/>
        <v>0</v>
      </c>
      <c r="FD10" s="4">
        <f t="shared" si="15"/>
        <v>0</v>
      </c>
      <c r="FE10" s="4">
        <f t="shared" si="15"/>
        <v>0</v>
      </c>
      <c r="FF10" s="4">
        <f t="shared" si="15"/>
        <v>0</v>
      </c>
      <c r="FG10" s="4">
        <f t="shared" si="15"/>
        <v>0</v>
      </c>
      <c r="FH10" s="4">
        <f t="shared" si="15"/>
        <v>0</v>
      </c>
      <c r="FI10" s="4">
        <f t="shared" si="15"/>
        <v>0</v>
      </c>
      <c r="FJ10" s="4">
        <f t="shared" si="15"/>
        <v>0</v>
      </c>
      <c r="FK10" s="4">
        <f t="shared" si="15"/>
        <v>0</v>
      </c>
      <c r="FL10" s="4">
        <f t="shared" si="15"/>
        <v>0</v>
      </c>
      <c r="FM10" s="4">
        <f t="shared" si="15"/>
        <v>0</v>
      </c>
    </row>
    <row r="11" spans="1:228" ht="15">
      <c r="A11" s="7"/>
      <c r="B11" s="7" t="s">
        <v>246</v>
      </c>
      <c r="C11" s="231" t="s">
        <v>286</v>
      </c>
      <c r="D11" s="8"/>
      <c r="E11" s="6" t="s">
        <v>396</v>
      </c>
      <c r="F11" s="6" t="s">
        <v>30</v>
      </c>
      <c r="G11" s="6" t="s">
        <v>31</v>
      </c>
      <c r="H11" s="6" t="s">
        <v>32</v>
      </c>
      <c r="I11" s="6" t="s">
        <v>33</v>
      </c>
      <c r="J11" s="6" t="s">
        <v>34</v>
      </c>
      <c r="K11" s="6" t="s">
        <v>35</v>
      </c>
      <c r="L11" s="6" t="s">
        <v>36</v>
      </c>
      <c r="M11" s="6" t="s">
        <v>37</v>
      </c>
      <c r="N11" s="6" t="s">
        <v>38</v>
      </c>
      <c r="O11" s="6" t="s">
        <v>39</v>
      </c>
      <c r="P11" s="6" t="s">
        <v>40</v>
      </c>
      <c r="Q11" s="6" t="s">
        <v>41</v>
      </c>
      <c r="R11" s="6" t="s">
        <v>42</v>
      </c>
      <c r="S11" s="6" t="s">
        <v>43</v>
      </c>
      <c r="T11" s="6" t="s">
        <v>44</v>
      </c>
      <c r="U11" s="6" t="s">
        <v>45</v>
      </c>
      <c r="V11" s="6" t="s">
        <v>46</v>
      </c>
      <c r="W11" s="6" t="s">
        <v>47</v>
      </c>
      <c r="X11" s="6" t="s">
        <v>48</v>
      </c>
      <c r="Y11" s="6" t="s">
        <v>49</v>
      </c>
      <c r="Z11" s="6" t="s">
        <v>50</v>
      </c>
      <c r="AA11" s="6" t="s">
        <v>51</v>
      </c>
      <c r="AB11" s="6" t="s">
        <v>52</v>
      </c>
      <c r="AC11" s="6" t="s">
        <v>53</v>
      </c>
      <c r="AD11" s="6" t="s">
        <v>54</v>
      </c>
      <c r="AE11" s="6" t="s">
        <v>55</v>
      </c>
      <c r="AF11" s="6" t="s">
        <v>56</v>
      </c>
      <c r="AG11" s="6" t="s">
        <v>57</v>
      </c>
      <c r="AH11" s="6" t="s">
        <v>58</v>
      </c>
      <c r="AI11" s="6" t="s">
        <v>59</v>
      </c>
      <c r="AJ11" s="6" t="s">
        <v>60</v>
      </c>
      <c r="AK11" s="6" t="s">
        <v>61</v>
      </c>
      <c r="AL11" s="6" t="s">
        <v>62</v>
      </c>
      <c r="AM11" s="6" t="s">
        <v>63</v>
      </c>
      <c r="AN11" s="6" t="s">
        <v>64</v>
      </c>
      <c r="AO11" s="6" t="s">
        <v>65</v>
      </c>
      <c r="AP11" s="6" t="s">
        <v>66</v>
      </c>
      <c r="AQ11" s="6" t="s">
        <v>67</v>
      </c>
      <c r="AR11" s="6" t="s">
        <v>68</v>
      </c>
      <c r="AS11" s="6" t="s">
        <v>69</v>
      </c>
      <c r="AT11" s="6" t="s">
        <v>70</v>
      </c>
      <c r="AU11" s="6" t="s">
        <v>71</v>
      </c>
      <c r="AV11" s="6" t="s">
        <v>72</v>
      </c>
      <c r="AW11" s="6" t="s">
        <v>73</v>
      </c>
      <c r="AX11" s="6" t="s">
        <v>74</v>
      </c>
      <c r="AY11" s="6" t="s">
        <v>75</v>
      </c>
      <c r="AZ11" s="6" t="s">
        <v>76</v>
      </c>
      <c r="BA11" s="6" t="s">
        <v>77</v>
      </c>
      <c r="BB11" s="6" t="s">
        <v>78</v>
      </c>
      <c r="BC11" s="6" t="s">
        <v>79</v>
      </c>
      <c r="BD11" s="6" t="s">
        <v>80</v>
      </c>
      <c r="BE11" s="6" t="s">
        <v>81</v>
      </c>
      <c r="BF11" s="6" t="s">
        <v>27</v>
      </c>
      <c r="BG11" s="6" t="s">
        <v>28</v>
      </c>
      <c r="BH11" s="6" t="s">
        <v>86</v>
      </c>
      <c r="BI11" s="6" t="s">
        <v>87</v>
      </c>
      <c r="BJ11" s="6" t="s">
        <v>88</v>
      </c>
      <c r="BK11" s="6" t="s">
        <v>89</v>
      </c>
      <c r="BL11" s="6" t="s">
        <v>90</v>
      </c>
      <c r="BM11" s="6" t="s">
        <v>91</v>
      </c>
      <c r="BN11" s="6" t="s">
        <v>92</v>
      </c>
      <c r="BO11" s="6" t="s">
        <v>93</v>
      </c>
      <c r="BP11" s="6" t="s">
        <v>94</v>
      </c>
      <c r="BQ11" s="6" t="s">
        <v>95</v>
      </c>
      <c r="BR11" s="6" t="s">
        <v>96</v>
      </c>
      <c r="BS11" s="6" t="s">
        <v>97</v>
      </c>
      <c r="BT11" s="6" t="s">
        <v>98</v>
      </c>
      <c r="BU11" s="6" t="s">
        <v>99</v>
      </c>
      <c r="BV11" s="6" t="s">
        <v>100</v>
      </c>
      <c r="BW11" s="6" t="s">
        <v>101</v>
      </c>
      <c r="BX11" s="6" t="s">
        <v>102</v>
      </c>
      <c r="BY11" s="6" t="s">
        <v>103</v>
      </c>
      <c r="BZ11" s="6" t="s">
        <v>104</v>
      </c>
      <c r="CA11" s="6" t="s">
        <v>105</v>
      </c>
      <c r="CB11" s="6" t="s">
        <v>106</v>
      </c>
      <c r="CC11" s="6" t="s">
        <v>107</v>
      </c>
      <c r="CD11" s="6" t="s">
        <v>108</v>
      </c>
      <c r="CE11" s="6" t="s">
        <v>109</v>
      </c>
      <c r="CF11" s="6" t="s">
        <v>110</v>
      </c>
      <c r="CG11" s="6" t="s">
        <v>111</v>
      </c>
      <c r="CH11" s="6" t="s">
        <v>112</v>
      </c>
      <c r="CI11" s="6" t="s">
        <v>113</v>
      </c>
      <c r="CJ11" s="6" t="s">
        <v>114</v>
      </c>
      <c r="CK11" s="6" t="s">
        <v>115</v>
      </c>
      <c r="CL11" s="6" t="s">
        <v>116</v>
      </c>
      <c r="CM11" s="6" t="s">
        <v>117</v>
      </c>
      <c r="CN11" s="6" t="s">
        <v>118</v>
      </c>
      <c r="CO11" s="6" t="s">
        <v>119</v>
      </c>
      <c r="CP11" s="6" t="s">
        <v>120</v>
      </c>
      <c r="CQ11" s="6" t="s">
        <v>121</v>
      </c>
      <c r="CR11" s="6" t="s">
        <v>122</v>
      </c>
      <c r="CS11" s="6" t="s">
        <v>123</v>
      </c>
      <c r="CT11" s="6" t="s">
        <v>124</v>
      </c>
      <c r="CU11" s="6" t="s">
        <v>125</v>
      </c>
      <c r="CV11" s="6" t="s">
        <v>126</v>
      </c>
      <c r="CW11" s="6" t="s">
        <v>127</v>
      </c>
      <c r="CX11" s="6" t="s">
        <v>128</v>
      </c>
      <c r="CY11" s="6" t="s">
        <v>129</v>
      </c>
      <c r="CZ11" s="6" t="s">
        <v>130</v>
      </c>
      <c r="DA11" s="6" t="s">
        <v>131</v>
      </c>
      <c r="DB11" s="6" t="s">
        <v>132</v>
      </c>
      <c r="DC11" s="6" t="s">
        <v>133</v>
      </c>
      <c r="DD11" s="6" t="s">
        <v>134</v>
      </c>
      <c r="DE11" s="6" t="s">
        <v>135</v>
      </c>
      <c r="DF11" s="6" t="s">
        <v>136</v>
      </c>
      <c r="DG11" s="6" t="s">
        <v>137</v>
      </c>
      <c r="DH11" s="6" t="s">
        <v>138</v>
      </c>
      <c r="DI11" s="6" t="s">
        <v>139</v>
      </c>
      <c r="DJ11" s="6" t="s">
        <v>140</v>
      </c>
      <c r="DK11" s="6" t="s">
        <v>141</v>
      </c>
      <c r="DL11" s="6" t="s">
        <v>142</v>
      </c>
      <c r="DM11" s="6" t="s">
        <v>143</v>
      </c>
      <c r="DN11" s="6" t="s">
        <v>144</v>
      </c>
      <c r="DO11" s="6" t="s">
        <v>145</v>
      </c>
      <c r="DP11" s="6" t="s">
        <v>146</v>
      </c>
      <c r="DQ11" s="6" t="s">
        <v>147</v>
      </c>
      <c r="DR11" s="6" t="s">
        <v>148</v>
      </c>
      <c r="DS11" s="6" t="s">
        <v>149</v>
      </c>
      <c r="DT11" s="6" t="s">
        <v>150</v>
      </c>
      <c r="DU11" s="6" t="s">
        <v>151</v>
      </c>
      <c r="DV11" s="6" t="s">
        <v>152</v>
      </c>
      <c r="DW11" s="6" t="s">
        <v>153</v>
      </c>
      <c r="DX11" s="6" t="s">
        <v>154</v>
      </c>
      <c r="DY11" s="6" t="s">
        <v>155</v>
      </c>
      <c r="DZ11" s="6" t="s">
        <v>156</v>
      </c>
      <c r="EA11" s="6" t="s">
        <v>157</v>
      </c>
      <c r="EB11" s="6" t="s">
        <v>158</v>
      </c>
      <c r="EC11" s="6" t="s">
        <v>159</v>
      </c>
      <c r="ED11" s="6" t="s">
        <v>160</v>
      </c>
      <c r="EE11" s="6" t="s">
        <v>161</v>
      </c>
      <c r="EF11" s="6" t="s">
        <v>162</v>
      </c>
      <c r="EG11" s="6" t="s">
        <v>163</v>
      </c>
      <c r="EH11" s="6" t="s">
        <v>164</v>
      </c>
      <c r="EI11" s="6" t="s">
        <v>165</v>
      </c>
      <c r="EJ11" s="6" t="s">
        <v>166</v>
      </c>
      <c r="EK11" s="6" t="s">
        <v>167</v>
      </c>
      <c r="EL11" s="6" t="s">
        <v>168</v>
      </c>
      <c r="EM11" s="6" t="s">
        <v>169</v>
      </c>
      <c r="EN11" s="6" t="s">
        <v>170</v>
      </c>
      <c r="EO11" s="6" t="s">
        <v>171</v>
      </c>
      <c r="EP11" s="6" t="s">
        <v>172</v>
      </c>
      <c r="EQ11" s="6" t="s">
        <v>173</v>
      </c>
      <c r="ER11" s="6" t="s">
        <v>174</v>
      </c>
      <c r="ES11" s="6" t="s">
        <v>175</v>
      </c>
      <c r="ET11" s="6" t="s">
        <v>176</v>
      </c>
      <c r="EU11" s="6" t="s">
        <v>177</v>
      </c>
      <c r="EV11" s="6" t="s">
        <v>178</v>
      </c>
      <c r="EW11" s="6" t="s">
        <v>179</v>
      </c>
      <c r="EX11" s="6" t="s">
        <v>180</v>
      </c>
      <c r="EY11" s="6" t="s">
        <v>181</v>
      </c>
      <c r="EZ11" s="6" t="s">
        <v>182</v>
      </c>
      <c r="FA11" s="6" t="s">
        <v>183</v>
      </c>
      <c r="FB11" s="6" t="s">
        <v>184</v>
      </c>
      <c r="FC11" s="6" t="s">
        <v>185</v>
      </c>
      <c r="FD11" s="6" t="s">
        <v>186</v>
      </c>
      <c r="FE11" s="6" t="s">
        <v>187</v>
      </c>
      <c r="FF11" s="6" t="s">
        <v>188</v>
      </c>
      <c r="FG11" s="6" t="s">
        <v>189</v>
      </c>
      <c r="FH11" s="6" t="s">
        <v>190</v>
      </c>
      <c r="FI11" s="6" t="s">
        <v>191</v>
      </c>
      <c r="FJ11" s="6" t="s">
        <v>192</v>
      </c>
      <c r="FK11" s="6" t="s">
        <v>193</v>
      </c>
      <c r="FL11" s="6" t="s">
        <v>194</v>
      </c>
      <c r="FM11" s="6" t="s">
        <v>195</v>
      </c>
      <c r="FN11" s="46"/>
      <c r="FO11" s="46"/>
      <c r="FP11" s="46"/>
      <c r="FQ11" s="46"/>
      <c r="FR11" s="46"/>
      <c r="FS11" s="46"/>
      <c r="FT11" s="46"/>
      <c r="FU11" s="46"/>
      <c r="FV11" s="46"/>
      <c r="FW11" s="46"/>
      <c r="FX11" s="46"/>
      <c r="FY11" s="46"/>
      <c r="FZ11" s="46"/>
      <c r="GA11" s="46"/>
      <c r="GB11" s="46"/>
      <c r="GC11" s="46"/>
      <c r="GD11" s="46"/>
      <c r="GE11" s="46"/>
      <c r="GF11" s="46"/>
      <c r="GG11" s="46"/>
      <c r="GH11" s="46"/>
      <c r="GI11" s="46"/>
      <c r="GJ11" s="46"/>
      <c r="GK11" s="46"/>
      <c r="GL11" s="46"/>
      <c r="GM11" s="46"/>
      <c r="GN11" s="46"/>
      <c r="GO11" s="46"/>
      <c r="GP11" s="46"/>
      <c r="GQ11" s="46"/>
      <c r="GR11" s="46"/>
      <c r="GS11" s="46"/>
      <c r="GT11" s="46"/>
      <c r="GU11" s="46"/>
      <c r="GV11" s="46"/>
      <c r="GW11" s="46"/>
      <c r="GX11" s="46"/>
      <c r="GY11" s="46"/>
      <c r="GZ11" s="46"/>
      <c r="HA11" s="46"/>
      <c r="HB11" s="46"/>
      <c r="HC11" s="46"/>
      <c r="HD11" s="46"/>
      <c r="HE11" s="46"/>
      <c r="HF11" s="46"/>
      <c r="HG11" s="46"/>
      <c r="HH11" s="46"/>
      <c r="HI11" s="45"/>
      <c r="HJ11" s="45"/>
      <c r="HK11" s="45"/>
      <c r="HL11" s="45"/>
      <c r="HM11" s="45"/>
      <c r="HN11" s="45"/>
      <c r="HO11" s="45"/>
      <c r="HP11" s="45"/>
      <c r="HQ11" s="45"/>
      <c r="HR11" s="45"/>
      <c r="HS11" s="45"/>
      <c r="HT11" s="45"/>
    </row>
    <row r="12" spans="1:228" ht="15" outlineLevel="1">
      <c r="A12" s="77"/>
      <c r="B12" s="77"/>
      <c r="C12" s="232"/>
      <c r="D12" s="78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6"/>
      <c r="DO12" s="46"/>
      <c r="DP12" s="46"/>
      <c r="DQ12" s="46"/>
      <c r="DR12" s="46"/>
      <c r="DS12" s="46"/>
      <c r="DT12" s="46"/>
      <c r="DU12" s="46"/>
      <c r="DV12" s="46"/>
      <c r="DW12" s="46"/>
      <c r="DX12" s="46"/>
      <c r="DY12" s="46"/>
      <c r="DZ12" s="46"/>
      <c r="EA12" s="46"/>
      <c r="EB12" s="46"/>
      <c r="EC12" s="46"/>
      <c r="ED12" s="46"/>
      <c r="EE12" s="46"/>
      <c r="EF12" s="46"/>
      <c r="EG12" s="46"/>
      <c r="EH12" s="46"/>
      <c r="EI12" s="46"/>
      <c r="EJ12" s="46"/>
      <c r="EK12" s="46"/>
      <c r="EL12" s="46"/>
      <c r="EM12" s="46"/>
      <c r="EN12" s="46"/>
      <c r="EO12" s="46"/>
      <c r="EP12" s="46"/>
      <c r="EQ12" s="46"/>
      <c r="ER12" s="46"/>
      <c r="ES12" s="46"/>
      <c r="ET12" s="46"/>
      <c r="EU12" s="46"/>
      <c r="EV12" s="46"/>
      <c r="EW12" s="46"/>
      <c r="EX12" s="46"/>
      <c r="EY12" s="46"/>
      <c r="EZ12" s="46"/>
      <c r="FA12" s="46"/>
      <c r="FB12" s="46"/>
      <c r="FC12" s="46"/>
      <c r="FD12" s="46"/>
      <c r="FE12" s="46"/>
      <c r="FF12" s="46"/>
      <c r="FG12" s="46"/>
      <c r="FH12" s="46"/>
      <c r="FI12" s="46"/>
      <c r="FJ12" s="46"/>
      <c r="FK12" s="46"/>
      <c r="FL12" s="46"/>
      <c r="FM12" s="46"/>
      <c r="FN12" s="46"/>
      <c r="FO12" s="46"/>
      <c r="FP12" s="46"/>
      <c r="FQ12" s="46"/>
      <c r="FR12" s="46"/>
      <c r="FS12" s="46"/>
      <c r="FT12" s="46"/>
      <c r="FU12" s="46"/>
      <c r="FV12" s="46"/>
      <c r="FW12" s="46"/>
      <c r="FX12" s="46"/>
      <c r="FY12" s="46"/>
      <c r="FZ12" s="46"/>
      <c r="GA12" s="46"/>
      <c r="GB12" s="46"/>
      <c r="GC12" s="46"/>
      <c r="GD12" s="46"/>
      <c r="GE12" s="46"/>
      <c r="GF12" s="46"/>
      <c r="GG12" s="46"/>
      <c r="GH12" s="46"/>
      <c r="GI12" s="46"/>
      <c r="GJ12" s="46"/>
      <c r="GK12" s="46"/>
      <c r="GL12" s="46"/>
      <c r="GM12" s="46"/>
      <c r="GN12" s="46"/>
      <c r="GO12" s="46"/>
      <c r="GP12" s="46"/>
      <c r="GQ12" s="46"/>
      <c r="GR12" s="46"/>
      <c r="GS12" s="46"/>
      <c r="GT12" s="46"/>
      <c r="GU12" s="46"/>
      <c r="GV12" s="46"/>
      <c r="GW12" s="46"/>
      <c r="GX12" s="46"/>
      <c r="GY12" s="46"/>
      <c r="GZ12" s="46"/>
      <c r="HA12" s="46"/>
      <c r="HB12" s="46"/>
      <c r="HC12" s="46"/>
      <c r="HD12" s="46"/>
      <c r="HE12" s="46"/>
      <c r="HF12" s="46"/>
      <c r="HG12" s="46"/>
      <c r="HH12" s="46"/>
      <c r="HI12" s="45"/>
      <c r="HJ12" s="45"/>
      <c r="HK12" s="45"/>
      <c r="HL12" s="45"/>
      <c r="HM12" s="45"/>
      <c r="HN12" s="45"/>
      <c r="HO12" s="45"/>
      <c r="HP12" s="45"/>
      <c r="HQ12" s="45"/>
      <c r="HR12" s="45"/>
      <c r="HS12" s="45"/>
      <c r="HT12" s="45"/>
    </row>
    <row r="13" spans="1:228" ht="15" outlineLevel="1">
      <c r="A13" s="97" t="s">
        <v>204</v>
      </c>
      <c r="B13" s="220"/>
      <c r="C13" s="233"/>
      <c r="D13" s="98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99"/>
      <c r="AJ13" s="99"/>
      <c r="AK13" s="99"/>
      <c r="AL13" s="99"/>
      <c r="AM13" s="99"/>
      <c r="AN13" s="99"/>
      <c r="AO13" s="99"/>
      <c r="AP13" s="99"/>
      <c r="AQ13" s="99"/>
      <c r="AR13" s="99"/>
      <c r="AS13" s="99"/>
      <c r="AT13" s="99"/>
      <c r="AU13" s="99"/>
      <c r="AV13" s="99"/>
      <c r="AW13" s="99"/>
      <c r="AX13" s="99"/>
      <c r="AY13" s="99"/>
      <c r="AZ13" s="99"/>
      <c r="BA13" s="99"/>
      <c r="BB13" s="99"/>
      <c r="BC13" s="99"/>
      <c r="BD13" s="99"/>
      <c r="BE13" s="99"/>
      <c r="BF13" s="99"/>
      <c r="BG13" s="99"/>
      <c r="BH13" s="99"/>
      <c r="BI13" s="99"/>
      <c r="BJ13" s="99"/>
      <c r="BK13" s="99"/>
      <c r="BL13" s="99"/>
      <c r="BM13" s="99"/>
      <c r="BN13" s="99"/>
      <c r="BO13" s="99"/>
      <c r="BP13" s="99"/>
      <c r="BQ13" s="99"/>
      <c r="BR13" s="99"/>
      <c r="BS13" s="99"/>
      <c r="BT13" s="99"/>
      <c r="BU13" s="99"/>
      <c r="BV13" s="99"/>
      <c r="BW13" s="99"/>
      <c r="BX13" s="99"/>
      <c r="BY13" s="99"/>
      <c r="BZ13" s="99"/>
      <c r="CA13" s="99"/>
      <c r="CB13" s="99"/>
      <c r="CC13" s="99"/>
      <c r="CD13" s="99"/>
      <c r="CE13" s="99"/>
      <c r="CF13" s="99"/>
      <c r="CG13" s="99"/>
      <c r="CH13" s="99"/>
      <c r="CI13" s="99"/>
      <c r="CJ13" s="99"/>
      <c r="CK13" s="99"/>
      <c r="CL13" s="99"/>
      <c r="CM13" s="99"/>
      <c r="CN13" s="99"/>
      <c r="CO13" s="99"/>
      <c r="CP13" s="99"/>
      <c r="CQ13" s="99"/>
      <c r="CR13" s="99"/>
      <c r="CS13" s="99"/>
      <c r="CT13" s="99"/>
      <c r="CU13" s="99"/>
      <c r="CV13" s="99"/>
      <c r="CW13" s="99"/>
      <c r="CX13" s="99"/>
      <c r="CY13" s="99"/>
      <c r="CZ13" s="99"/>
      <c r="DA13" s="99"/>
      <c r="DB13" s="99"/>
      <c r="DC13" s="99"/>
      <c r="DD13" s="99"/>
      <c r="DE13" s="99"/>
      <c r="DF13" s="99"/>
      <c r="DG13" s="99"/>
      <c r="DH13" s="99"/>
      <c r="DI13" s="99"/>
      <c r="DJ13" s="99"/>
      <c r="DK13" s="99"/>
      <c r="DL13" s="99"/>
      <c r="DM13" s="99"/>
      <c r="DN13" s="99"/>
      <c r="DO13" s="99"/>
      <c r="DP13" s="99"/>
      <c r="DQ13" s="99"/>
      <c r="DR13" s="99"/>
      <c r="DS13" s="99"/>
      <c r="DT13" s="99"/>
      <c r="DU13" s="99"/>
      <c r="DV13" s="99"/>
      <c r="DW13" s="99"/>
      <c r="DX13" s="99"/>
      <c r="DY13" s="99"/>
      <c r="DZ13" s="99"/>
      <c r="EA13" s="99"/>
      <c r="EB13" s="99"/>
      <c r="EC13" s="99"/>
      <c r="ED13" s="99"/>
      <c r="EE13" s="99"/>
      <c r="EF13" s="99"/>
      <c r="EG13" s="99"/>
      <c r="EH13" s="99"/>
      <c r="EI13" s="99"/>
      <c r="EJ13" s="99"/>
      <c r="EK13" s="99"/>
      <c r="EL13" s="99"/>
      <c r="EM13" s="99"/>
      <c r="EN13" s="99"/>
      <c r="EO13" s="99"/>
      <c r="EP13" s="99"/>
      <c r="EQ13" s="99"/>
      <c r="ER13" s="99"/>
      <c r="ES13" s="99"/>
      <c r="ET13" s="99"/>
      <c r="EU13" s="99"/>
      <c r="EV13" s="99"/>
      <c r="EW13" s="99"/>
      <c r="EX13" s="99"/>
      <c r="EY13" s="99"/>
      <c r="EZ13" s="99"/>
      <c r="FA13" s="99"/>
      <c r="FB13" s="99"/>
      <c r="FC13" s="99"/>
      <c r="FD13" s="99"/>
      <c r="FE13" s="99"/>
      <c r="FF13" s="99"/>
      <c r="FG13" s="99"/>
      <c r="FH13" s="99"/>
      <c r="FI13" s="99"/>
      <c r="FJ13" s="99"/>
      <c r="FK13" s="99"/>
      <c r="FL13" s="99"/>
      <c r="FM13" s="99"/>
    </row>
    <row r="14" spans="1:228" s="42" customFormat="1" ht="15" outlineLevel="3">
      <c r="A14" s="16"/>
      <c r="B14" s="16" t="s">
        <v>224</v>
      </c>
      <c r="C14" s="234">
        <v>12102</v>
      </c>
      <c r="D14" s="95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2"/>
      <c r="DJ14" s="52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2"/>
      <c r="DX14" s="52"/>
      <c r="DY14" s="52"/>
      <c r="DZ14" s="52"/>
      <c r="EA14" s="52"/>
      <c r="EB14" s="52"/>
      <c r="EC14" s="52"/>
      <c r="ED14" s="52"/>
      <c r="EE14" s="52"/>
      <c r="EF14" s="52"/>
      <c r="EG14" s="52"/>
      <c r="EH14" s="52"/>
      <c r="EI14" s="52"/>
      <c r="EJ14" s="52"/>
      <c r="EK14" s="52"/>
      <c r="EL14" s="52"/>
      <c r="EM14" s="52"/>
      <c r="EN14" s="52"/>
      <c r="EO14" s="52"/>
      <c r="EP14" s="52"/>
      <c r="EQ14" s="52"/>
      <c r="ER14" s="52"/>
      <c r="ES14" s="52"/>
      <c r="ET14" s="52"/>
      <c r="EU14" s="52"/>
      <c r="EV14" s="52"/>
      <c r="EW14" s="52"/>
      <c r="EX14" s="52"/>
      <c r="EY14" s="52"/>
      <c r="EZ14" s="52"/>
      <c r="FA14" s="52"/>
      <c r="FB14" s="52"/>
      <c r="FC14" s="52"/>
      <c r="FD14" s="52"/>
      <c r="FE14" s="52"/>
      <c r="FF14" s="52"/>
      <c r="FG14" s="52"/>
      <c r="FH14" s="52"/>
      <c r="FI14" s="52"/>
      <c r="FJ14" s="52"/>
      <c r="FK14" s="52"/>
      <c r="FL14" s="52"/>
      <c r="FM14" s="52"/>
    </row>
    <row r="15" spans="1:228" ht="14.25" outlineLevel="3">
      <c r="A15" s="9"/>
      <c r="B15" s="9" t="s">
        <v>244</v>
      </c>
      <c r="C15" s="235" t="s">
        <v>283</v>
      </c>
      <c r="D15" s="12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</row>
    <row r="16" spans="1:228" ht="14.25" outlineLevel="3">
      <c r="A16" s="9"/>
      <c r="B16" s="9" t="s">
        <v>245</v>
      </c>
      <c r="C16" s="235" t="s">
        <v>283</v>
      </c>
      <c r="D16" s="12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</row>
    <row r="17" spans="1:169" ht="14.25" outlineLevel="3">
      <c r="A17" s="21"/>
      <c r="B17" s="21" t="s">
        <v>221</v>
      </c>
      <c r="C17" s="235">
        <v>22102</v>
      </c>
      <c r="D17" s="25">
        <v>5.86</v>
      </c>
      <c r="E17" s="21">
        <f t="shared" ref="E17:F17" si="16">(E15+E16)*$D$17</f>
        <v>0</v>
      </c>
      <c r="F17" s="21">
        <f t="shared" si="16"/>
        <v>0</v>
      </c>
      <c r="G17" s="21">
        <f t="shared" ref="G17" si="17">(G15+G16)*$D$17</f>
        <v>0</v>
      </c>
      <c r="H17" s="21">
        <f t="shared" ref="H17:AU17" si="18">(H15+H16)*$D$17</f>
        <v>0</v>
      </c>
      <c r="I17" s="21">
        <f t="shared" si="18"/>
        <v>0</v>
      </c>
      <c r="J17" s="21">
        <f t="shared" si="18"/>
        <v>0</v>
      </c>
      <c r="K17" s="21">
        <f t="shared" si="18"/>
        <v>0</v>
      </c>
      <c r="L17" s="21">
        <f t="shared" si="18"/>
        <v>0</v>
      </c>
      <c r="M17" s="21">
        <f t="shared" si="18"/>
        <v>0</v>
      </c>
      <c r="N17" s="21">
        <f t="shared" si="18"/>
        <v>0</v>
      </c>
      <c r="O17" s="21">
        <f t="shared" si="18"/>
        <v>0</v>
      </c>
      <c r="P17" s="21">
        <f t="shared" si="18"/>
        <v>0</v>
      </c>
      <c r="Q17" s="21">
        <f t="shared" si="18"/>
        <v>0</v>
      </c>
      <c r="R17" s="21">
        <f t="shared" si="18"/>
        <v>0</v>
      </c>
      <c r="S17" s="21">
        <f t="shared" si="18"/>
        <v>0</v>
      </c>
      <c r="T17" s="21">
        <f t="shared" si="18"/>
        <v>0</v>
      </c>
      <c r="U17" s="21">
        <f t="shared" si="18"/>
        <v>0</v>
      </c>
      <c r="V17" s="21">
        <f t="shared" si="18"/>
        <v>0</v>
      </c>
      <c r="W17" s="21">
        <f t="shared" si="18"/>
        <v>0</v>
      </c>
      <c r="X17" s="21">
        <f t="shared" si="18"/>
        <v>0</v>
      </c>
      <c r="Y17" s="21">
        <f t="shared" si="18"/>
        <v>0</v>
      </c>
      <c r="Z17" s="21">
        <f t="shared" si="18"/>
        <v>0</v>
      </c>
      <c r="AA17" s="21">
        <f t="shared" si="18"/>
        <v>0</v>
      </c>
      <c r="AB17" s="21">
        <f t="shared" si="18"/>
        <v>0</v>
      </c>
      <c r="AC17" s="21">
        <f t="shared" si="18"/>
        <v>0</v>
      </c>
      <c r="AD17" s="21">
        <f t="shared" si="18"/>
        <v>0</v>
      </c>
      <c r="AE17" s="21">
        <f t="shared" si="18"/>
        <v>0</v>
      </c>
      <c r="AF17" s="21">
        <f t="shared" si="18"/>
        <v>0</v>
      </c>
      <c r="AG17" s="21">
        <f t="shared" si="18"/>
        <v>0</v>
      </c>
      <c r="AH17" s="21">
        <f t="shared" si="18"/>
        <v>0</v>
      </c>
      <c r="AI17" s="21">
        <f t="shared" si="18"/>
        <v>0</v>
      </c>
      <c r="AJ17" s="21">
        <f t="shared" si="18"/>
        <v>0</v>
      </c>
      <c r="AK17" s="21">
        <f t="shared" si="18"/>
        <v>0</v>
      </c>
      <c r="AL17" s="21">
        <f t="shared" si="18"/>
        <v>0</v>
      </c>
      <c r="AM17" s="21">
        <f t="shared" si="18"/>
        <v>0</v>
      </c>
      <c r="AN17" s="21">
        <f t="shared" si="18"/>
        <v>0</v>
      </c>
      <c r="AO17" s="21">
        <f t="shared" si="18"/>
        <v>0</v>
      </c>
      <c r="AP17" s="21">
        <f t="shared" si="18"/>
        <v>0</v>
      </c>
      <c r="AQ17" s="21">
        <f t="shared" si="18"/>
        <v>0</v>
      </c>
      <c r="AR17" s="21">
        <f t="shared" si="18"/>
        <v>0</v>
      </c>
      <c r="AS17" s="21">
        <f t="shared" si="18"/>
        <v>0</v>
      </c>
      <c r="AT17" s="21">
        <f t="shared" si="18"/>
        <v>0</v>
      </c>
      <c r="AU17" s="21">
        <f t="shared" si="18"/>
        <v>0</v>
      </c>
      <c r="AV17" s="21">
        <f t="shared" ref="AV17:BE17" si="19">(AV15+AV16)*$D$17</f>
        <v>0</v>
      </c>
      <c r="AW17" s="21">
        <f t="shared" si="19"/>
        <v>0</v>
      </c>
      <c r="AX17" s="21">
        <f t="shared" si="19"/>
        <v>0</v>
      </c>
      <c r="AY17" s="21">
        <f t="shared" si="19"/>
        <v>0</v>
      </c>
      <c r="AZ17" s="21">
        <f t="shared" si="19"/>
        <v>0</v>
      </c>
      <c r="BA17" s="21">
        <f t="shared" si="19"/>
        <v>0</v>
      </c>
      <c r="BB17" s="21">
        <f t="shared" si="19"/>
        <v>0</v>
      </c>
      <c r="BC17" s="21">
        <f t="shared" si="19"/>
        <v>0</v>
      </c>
      <c r="BD17" s="21">
        <f t="shared" si="19"/>
        <v>0</v>
      </c>
      <c r="BE17" s="21">
        <f t="shared" si="19"/>
        <v>0</v>
      </c>
      <c r="BF17" s="21">
        <f>(BF15+BF16)*$D$17</f>
        <v>0</v>
      </c>
      <c r="BG17" s="21">
        <f>(BG15+BG16)*$D$17</f>
        <v>0</v>
      </c>
      <c r="BH17" s="21">
        <f t="shared" ref="BH17:DJ17" si="20">(BH15+BH16)*$D$17</f>
        <v>0</v>
      </c>
      <c r="BI17" s="21">
        <f t="shared" si="20"/>
        <v>0</v>
      </c>
      <c r="BJ17" s="21">
        <f t="shared" si="20"/>
        <v>0</v>
      </c>
      <c r="BK17" s="21">
        <f t="shared" si="20"/>
        <v>0</v>
      </c>
      <c r="BL17" s="21">
        <f t="shared" si="20"/>
        <v>0</v>
      </c>
      <c r="BM17" s="21">
        <f t="shared" si="20"/>
        <v>0</v>
      </c>
      <c r="BN17" s="21">
        <f t="shared" si="20"/>
        <v>0</v>
      </c>
      <c r="BO17" s="21">
        <f t="shared" si="20"/>
        <v>0</v>
      </c>
      <c r="BP17" s="21">
        <f t="shared" si="20"/>
        <v>0</v>
      </c>
      <c r="BQ17" s="21">
        <f t="shared" si="20"/>
        <v>0</v>
      </c>
      <c r="BR17" s="21">
        <f t="shared" si="20"/>
        <v>0</v>
      </c>
      <c r="BS17" s="21">
        <f t="shared" si="20"/>
        <v>0</v>
      </c>
      <c r="BT17" s="21">
        <f t="shared" si="20"/>
        <v>0</v>
      </c>
      <c r="BU17" s="21">
        <f t="shared" si="20"/>
        <v>0</v>
      </c>
      <c r="BV17" s="21">
        <f t="shared" si="20"/>
        <v>0</v>
      </c>
      <c r="BW17" s="21">
        <f t="shared" si="20"/>
        <v>0</v>
      </c>
      <c r="BX17" s="21">
        <f t="shared" si="20"/>
        <v>0</v>
      </c>
      <c r="BY17" s="21">
        <f t="shared" si="20"/>
        <v>0</v>
      </c>
      <c r="BZ17" s="21">
        <f t="shared" si="20"/>
        <v>0</v>
      </c>
      <c r="CA17" s="21">
        <f t="shared" si="20"/>
        <v>0</v>
      </c>
      <c r="CB17" s="21">
        <f t="shared" si="20"/>
        <v>0</v>
      </c>
      <c r="CC17" s="21">
        <f t="shared" si="20"/>
        <v>0</v>
      </c>
      <c r="CD17" s="21">
        <f t="shared" si="20"/>
        <v>0</v>
      </c>
      <c r="CE17" s="21">
        <f t="shared" si="20"/>
        <v>0</v>
      </c>
      <c r="CF17" s="21">
        <f t="shared" si="20"/>
        <v>0</v>
      </c>
      <c r="CG17" s="21">
        <f t="shared" si="20"/>
        <v>0</v>
      </c>
      <c r="CH17" s="21">
        <f t="shared" si="20"/>
        <v>0</v>
      </c>
      <c r="CI17" s="21">
        <f t="shared" si="20"/>
        <v>0</v>
      </c>
      <c r="CJ17" s="21">
        <f t="shared" si="20"/>
        <v>0</v>
      </c>
      <c r="CK17" s="21">
        <f t="shared" si="20"/>
        <v>0</v>
      </c>
      <c r="CL17" s="21">
        <f t="shared" si="20"/>
        <v>0</v>
      </c>
      <c r="CM17" s="21">
        <f t="shared" si="20"/>
        <v>0</v>
      </c>
      <c r="CN17" s="21">
        <f t="shared" si="20"/>
        <v>0</v>
      </c>
      <c r="CO17" s="21">
        <f t="shared" si="20"/>
        <v>0</v>
      </c>
      <c r="CP17" s="21">
        <f t="shared" si="20"/>
        <v>0</v>
      </c>
      <c r="CQ17" s="21">
        <f t="shared" si="20"/>
        <v>0</v>
      </c>
      <c r="CR17" s="21">
        <f t="shared" si="20"/>
        <v>0</v>
      </c>
      <c r="CS17" s="21">
        <f t="shared" si="20"/>
        <v>0</v>
      </c>
      <c r="CT17" s="21">
        <f t="shared" si="20"/>
        <v>0</v>
      </c>
      <c r="CU17" s="21">
        <f t="shared" si="20"/>
        <v>0</v>
      </c>
      <c r="CV17" s="21">
        <f t="shared" si="20"/>
        <v>0</v>
      </c>
      <c r="CW17" s="21">
        <f t="shared" si="20"/>
        <v>0</v>
      </c>
      <c r="CX17" s="21">
        <f t="shared" si="20"/>
        <v>0</v>
      </c>
      <c r="CY17" s="21">
        <f t="shared" si="20"/>
        <v>0</v>
      </c>
      <c r="CZ17" s="21">
        <f t="shared" si="20"/>
        <v>0</v>
      </c>
      <c r="DA17" s="21">
        <f t="shared" si="20"/>
        <v>0</v>
      </c>
      <c r="DB17" s="21">
        <f t="shared" si="20"/>
        <v>0</v>
      </c>
      <c r="DC17" s="21">
        <f t="shared" si="20"/>
        <v>0</v>
      </c>
      <c r="DD17" s="21">
        <f t="shared" si="20"/>
        <v>0</v>
      </c>
      <c r="DE17" s="21">
        <f t="shared" si="20"/>
        <v>0</v>
      </c>
      <c r="DF17" s="21">
        <f t="shared" si="20"/>
        <v>0</v>
      </c>
      <c r="DG17" s="21">
        <f t="shared" si="20"/>
        <v>0</v>
      </c>
      <c r="DH17" s="21">
        <f t="shared" si="20"/>
        <v>0</v>
      </c>
      <c r="DI17" s="21">
        <f t="shared" si="20"/>
        <v>0</v>
      </c>
      <c r="DJ17" s="21">
        <f t="shared" si="20"/>
        <v>0</v>
      </c>
      <c r="DK17" s="21">
        <f t="shared" ref="DK17:EP17" si="21">(DK15+DK16)*$D$17</f>
        <v>0</v>
      </c>
      <c r="DL17" s="21">
        <f t="shared" si="21"/>
        <v>0</v>
      </c>
      <c r="DM17" s="21">
        <f t="shared" si="21"/>
        <v>0</v>
      </c>
      <c r="DN17" s="21">
        <f t="shared" si="21"/>
        <v>0</v>
      </c>
      <c r="DO17" s="21">
        <f t="shared" si="21"/>
        <v>0</v>
      </c>
      <c r="DP17" s="21">
        <f t="shared" si="21"/>
        <v>0</v>
      </c>
      <c r="DQ17" s="21">
        <f t="shared" si="21"/>
        <v>0</v>
      </c>
      <c r="DR17" s="21">
        <f t="shared" si="21"/>
        <v>0</v>
      </c>
      <c r="DS17" s="21">
        <f t="shared" si="21"/>
        <v>0</v>
      </c>
      <c r="DT17" s="21">
        <f t="shared" si="21"/>
        <v>0</v>
      </c>
      <c r="DU17" s="21">
        <f t="shared" si="21"/>
        <v>0</v>
      </c>
      <c r="DV17" s="21">
        <f t="shared" si="21"/>
        <v>0</v>
      </c>
      <c r="DW17" s="21">
        <f t="shared" si="21"/>
        <v>0</v>
      </c>
      <c r="DX17" s="21">
        <f t="shared" si="21"/>
        <v>0</v>
      </c>
      <c r="DY17" s="21">
        <f t="shared" si="21"/>
        <v>0</v>
      </c>
      <c r="DZ17" s="21">
        <f t="shared" si="21"/>
        <v>0</v>
      </c>
      <c r="EA17" s="21">
        <f t="shared" si="21"/>
        <v>0</v>
      </c>
      <c r="EB17" s="21">
        <f t="shared" si="21"/>
        <v>0</v>
      </c>
      <c r="EC17" s="21">
        <f t="shared" si="21"/>
        <v>0</v>
      </c>
      <c r="ED17" s="21">
        <f t="shared" si="21"/>
        <v>0</v>
      </c>
      <c r="EE17" s="21">
        <f t="shared" si="21"/>
        <v>0</v>
      </c>
      <c r="EF17" s="21">
        <f t="shared" si="21"/>
        <v>0</v>
      </c>
      <c r="EG17" s="21">
        <f t="shared" si="21"/>
        <v>0</v>
      </c>
      <c r="EH17" s="21">
        <f t="shared" si="21"/>
        <v>0</v>
      </c>
      <c r="EI17" s="21">
        <f t="shared" si="21"/>
        <v>0</v>
      </c>
      <c r="EJ17" s="21">
        <f t="shared" si="21"/>
        <v>0</v>
      </c>
      <c r="EK17" s="21">
        <f t="shared" si="21"/>
        <v>0</v>
      </c>
      <c r="EL17" s="21">
        <f t="shared" si="21"/>
        <v>0</v>
      </c>
      <c r="EM17" s="21">
        <f t="shared" si="21"/>
        <v>0</v>
      </c>
      <c r="EN17" s="21">
        <f t="shared" si="21"/>
        <v>0</v>
      </c>
      <c r="EO17" s="21">
        <f t="shared" si="21"/>
        <v>0</v>
      </c>
      <c r="EP17" s="21">
        <f t="shared" si="21"/>
        <v>0</v>
      </c>
      <c r="EQ17" s="21">
        <f t="shared" ref="EQ17:FM17" si="22">(EQ15+EQ16)*$D$17</f>
        <v>0</v>
      </c>
      <c r="ER17" s="21">
        <f t="shared" si="22"/>
        <v>0</v>
      </c>
      <c r="ES17" s="21">
        <f t="shared" si="22"/>
        <v>0</v>
      </c>
      <c r="ET17" s="21">
        <f t="shared" si="22"/>
        <v>0</v>
      </c>
      <c r="EU17" s="21">
        <f t="shared" si="22"/>
        <v>0</v>
      </c>
      <c r="EV17" s="21">
        <f t="shared" si="22"/>
        <v>0</v>
      </c>
      <c r="EW17" s="21">
        <f t="shared" si="22"/>
        <v>0</v>
      </c>
      <c r="EX17" s="21">
        <f t="shared" si="22"/>
        <v>0</v>
      </c>
      <c r="EY17" s="21">
        <f t="shared" si="22"/>
        <v>0</v>
      </c>
      <c r="EZ17" s="21">
        <f t="shared" si="22"/>
        <v>0</v>
      </c>
      <c r="FA17" s="21">
        <f t="shared" si="22"/>
        <v>0</v>
      </c>
      <c r="FB17" s="21">
        <f t="shared" si="22"/>
        <v>0</v>
      </c>
      <c r="FC17" s="21">
        <f t="shared" si="22"/>
        <v>0</v>
      </c>
      <c r="FD17" s="21">
        <f t="shared" si="22"/>
        <v>0</v>
      </c>
      <c r="FE17" s="21">
        <f t="shared" si="22"/>
        <v>0</v>
      </c>
      <c r="FF17" s="21">
        <f t="shared" si="22"/>
        <v>0</v>
      </c>
      <c r="FG17" s="21">
        <f t="shared" si="22"/>
        <v>0</v>
      </c>
      <c r="FH17" s="21">
        <f t="shared" si="22"/>
        <v>0</v>
      </c>
      <c r="FI17" s="21">
        <f t="shared" si="22"/>
        <v>0</v>
      </c>
      <c r="FJ17" s="21">
        <f t="shared" si="22"/>
        <v>0</v>
      </c>
      <c r="FK17" s="21">
        <f t="shared" si="22"/>
        <v>0</v>
      </c>
      <c r="FL17" s="21">
        <f t="shared" si="22"/>
        <v>0</v>
      </c>
      <c r="FM17" s="21">
        <f t="shared" si="22"/>
        <v>0</v>
      </c>
    </row>
    <row r="18" spans="1:169" ht="15" outlineLevel="3">
      <c r="A18" s="26"/>
      <c r="B18" s="26" t="s">
        <v>4</v>
      </c>
      <c r="C18" s="236"/>
      <c r="D18" s="27"/>
      <c r="E18" s="28">
        <f t="shared" ref="E18:F18" si="23">E14+E17</f>
        <v>0</v>
      </c>
      <c r="F18" s="28">
        <f t="shared" si="23"/>
        <v>0</v>
      </c>
      <c r="G18" s="28">
        <f t="shared" ref="G18" si="24">G14+G17</f>
        <v>0</v>
      </c>
      <c r="H18" s="28">
        <f t="shared" ref="H18:AU18" si="25">H14+H17</f>
        <v>0</v>
      </c>
      <c r="I18" s="28">
        <f t="shared" si="25"/>
        <v>0</v>
      </c>
      <c r="J18" s="28">
        <f t="shared" si="25"/>
        <v>0</v>
      </c>
      <c r="K18" s="28">
        <f t="shared" si="25"/>
        <v>0</v>
      </c>
      <c r="L18" s="28">
        <f t="shared" si="25"/>
        <v>0</v>
      </c>
      <c r="M18" s="28">
        <f t="shared" si="25"/>
        <v>0</v>
      </c>
      <c r="N18" s="28">
        <f t="shared" si="25"/>
        <v>0</v>
      </c>
      <c r="O18" s="28">
        <f t="shared" si="25"/>
        <v>0</v>
      </c>
      <c r="P18" s="28">
        <f t="shared" si="25"/>
        <v>0</v>
      </c>
      <c r="Q18" s="28">
        <f t="shared" si="25"/>
        <v>0</v>
      </c>
      <c r="R18" s="28">
        <f t="shared" si="25"/>
        <v>0</v>
      </c>
      <c r="S18" s="28">
        <f t="shared" si="25"/>
        <v>0</v>
      </c>
      <c r="T18" s="28">
        <f t="shared" si="25"/>
        <v>0</v>
      </c>
      <c r="U18" s="28">
        <f t="shared" si="25"/>
        <v>0</v>
      </c>
      <c r="V18" s="28">
        <f t="shared" si="25"/>
        <v>0</v>
      </c>
      <c r="W18" s="28">
        <f t="shared" si="25"/>
        <v>0</v>
      </c>
      <c r="X18" s="28">
        <f t="shared" si="25"/>
        <v>0</v>
      </c>
      <c r="Y18" s="28">
        <f t="shared" si="25"/>
        <v>0</v>
      </c>
      <c r="Z18" s="28">
        <f t="shared" si="25"/>
        <v>0</v>
      </c>
      <c r="AA18" s="28">
        <f t="shared" si="25"/>
        <v>0</v>
      </c>
      <c r="AB18" s="28">
        <f t="shared" si="25"/>
        <v>0</v>
      </c>
      <c r="AC18" s="28">
        <f t="shared" si="25"/>
        <v>0</v>
      </c>
      <c r="AD18" s="28">
        <f t="shared" si="25"/>
        <v>0</v>
      </c>
      <c r="AE18" s="28">
        <f t="shared" si="25"/>
        <v>0</v>
      </c>
      <c r="AF18" s="28">
        <f t="shared" si="25"/>
        <v>0</v>
      </c>
      <c r="AG18" s="28">
        <f t="shared" si="25"/>
        <v>0</v>
      </c>
      <c r="AH18" s="28">
        <f t="shared" si="25"/>
        <v>0</v>
      </c>
      <c r="AI18" s="28">
        <f t="shared" si="25"/>
        <v>0</v>
      </c>
      <c r="AJ18" s="28">
        <f t="shared" si="25"/>
        <v>0</v>
      </c>
      <c r="AK18" s="28">
        <f t="shared" si="25"/>
        <v>0</v>
      </c>
      <c r="AL18" s="28">
        <f t="shared" si="25"/>
        <v>0</v>
      </c>
      <c r="AM18" s="28">
        <f t="shared" si="25"/>
        <v>0</v>
      </c>
      <c r="AN18" s="28">
        <f t="shared" si="25"/>
        <v>0</v>
      </c>
      <c r="AO18" s="28">
        <f t="shared" si="25"/>
        <v>0</v>
      </c>
      <c r="AP18" s="28">
        <f t="shared" si="25"/>
        <v>0</v>
      </c>
      <c r="AQ18" s="28">
        <f t="shared" si="25"/>
        <v>0</v>
      </c>
      <c r="AR18" s="28">
        <f t="shared" si="25"/>
        <v>0</v>
      </c>
      <c r="AS18" s="28">
        <f t="shared" si="25"/>
        <v>0</v>
      </c>
      <c r="AT18" s="28">
        <f t="shared" si="25"/>
        <v>0</v>
      </c>
      <c r="AU18" s="28">
        <f t="shared" si="25"/>
        <v>0</v>
      </c>
      <c r="AV18" s="28">
        <f t="shared" ref="AV18:BQ18" si="26">AV14+AV17</f>
        <v>0</v>
      </c>
      <c r="AW18" s="28">
        <f t="shared" si="26"/>
        <v>0</v>
      </c>
      <c r="AX18" s="28">
        <f t="shared" si="26"/>
        <v>0</v>
      </c>
      <c r="AY18" s="28">
        <f t="shared" si="26"/>
        <v>0</v>
      </c>
      <c r="AZ18" s="28">
        <f t="shared" si="26"/>
        <v>0</v>
      </c>
      <c r="BA18" s="28">
        <f t="shared" si="26"/>
        <v>0</v>
      </c>
      <c r="BB18" s="28">
        <f t="shared" si="26"/>
        <v>0</v>
      </c>
      <c r="BC18" s="28">
        <f t="shared" si="26"/>
        <v>0</v>
      </c>
      <c r="BD18" s="28">
        <f t="shared" si="26"/>
        <v>0</v>
      </c>
      <c r="BE18" s="28">
        <f t="shared" si="26"/>
        <v>0</v>
      </c>
      <c r="BF18" s="28">
        <f t="shared" si="26"/>
        <v>0</v>
      </c>
      <c r="BG18" s="28">
        <f t="shared" si="26"/>
        <v>0</v>
      </c>
      <c r="BH18" s="28">
        <f t="shared" si="26"/>
        <v>0</v>
      </c>
      <c r="BI18" s="28">
        <f t="shared" si="26"/>
        <v>0</v>
      </c>
      <c r="BJ18" s="28">
        <f t="shared" si="26"/>
        <v>0</v>
      </c>
      <c r="BK18" s="28">
        <f t="shared" si="26"/>
        <v>0</v>
      </c>
      <c r="BL18" s="28">
        <f t="shared" si="26"/>
        <v>0</v>
      </c>
      <c r="BM18" s="28">
        <f t="shared" si="26"/>
        <v>0</v>
      </c>
      <c r="BN18" s="28">
        <f t="shared" si="26"/>
        <v>0</v>
      </c>
      <c r="BO18" s="28">
        <f t="shared" si="26"/>
        <v>0</v>
      </c>
      <c r="BP18" s="28">
        <f t="shared" si="26"/>
        <v>0</v>
      </c>
      <c r="BQ18" s="28">
        <f t="shared" si="26"/>
        <v>0</v>
      </c>
      <c r="BR18" s="28">
        <f t="shared" ref="BR18:EC18" si="27">BR14+BR17</f>
        <v>0</v>
      </c>
      <c r="BS18" s="28">
        <f t="shared" si="27"/>
        <v>0</v>
      </c>
      <c r="BT18" s="28">
        <f t="shared" si="27"/>
        <v>0</v>
      </c>
      <c r="BU18" s="28">
        <f t="shared" si="27"/>
        <v>0</v>
      </c>
      <c r="BV18" s="28">
        <f t="shared" si="27"/>
        <v>0</v>
      </c>
      <c r="BW18" s="28">
        <f t="shared" si="27"/>
        <v>0</v>
      </c>
      <c r="BX18" s="28">
        <f t="shared" si="27"/>
        <v>0</v>
      </c>
      <c r="BY18" s="28">
        <f t="shared" si="27"/>
        <v>0</v>
      </c>
      <c r="BZ18" s="28">
        <f t="shared" si="27"/>
        <v>0</v>
      </c>
      <c r="CA18" s="28">
        <f t="shared" si="27"/>
        <v>0</v>
      </c>
      <c r="CB18" s="28">
        <f t="shared" si="27"/>
        <v>0</v>
      </c>
      <c r="CC18" s="28">
        <f t="shared" si="27"/>
        <v>0</v>
      </c>
      <c r="CD18" s="28">
        <f t="shared" si="27"/>
        <v>0</v>
      </c>
      <c r="CE18" s="28">
        <f t="shared" si="27"/>
        <v>0</v>
      </c>
      <c r="CF18" s="28">
        <f t="shared" si="27"/>
        <v>0</v>
      </c>
      <c r="CG18" s="28">
        <f t="shared" si="27"/>
        <v>0</v>
      </c>
      <c r="CH18" s="28">
        <f t="shared" si="27"/>
        <v>0</v>
      </c>
      <c r="CI18" s="28">
        <f t="shared" si="27"/>
        <v>0</v>
      </c>
      <c r="CJ18" s="28">
        <f t="shared" si="27"/>
        <v>0</v>
      </c>
      <c r="CK18" s="28">
        <f t="shared" si="27"/>
        <v>0</v>
      </c>
      <c r="CL18" s="28">
        <f t="shared" si="27"/>
        <v>0</v>
      </c>
      <c r="CM18" s="28">
        <f t="shared" si="27"/>
        <v>0</v>
      </c>
      <c r="CN18" s="28">
        <f t="shared" si="27"/>
        <v>0</v>
      </c>
      <c r="CO18" s="28">
        <f t="shared" si="27"/>
        <v>0</v>
      </c>
      <c r="CP18" s="28">
        <f t="shared" si="27"/>
        <v>0</v>
      </c>
      <c r="CQ18" s="28">
        <f t="shared" si="27"/>
        <v>0</v>
      </c>
      <c r="CR18" s="28">
        <f t="shared" si="27"/>
        <v>0</v>
      </c>
      <c r="CS18" s="28">
        <f t="shared" si="27"/>
        <v>0</v>
      </c>
      <c r="CT18" s="28">
        <f t="shared" si="27"/>
        <v>0</v>
      </c>
      <c r="CU18" s="28">
        <f t="shared" si="27"/>
        <v>0</v>
      </c>
      <c r="CV18" s="28">
        <f t="shared" si="27"/>
        <v>0</v>
      </c>
      <c r="CW18" s="28">
        <f t="shared" si="27"/>
        <v>0</v>
      </c>
      <c r="CX18" s="28">
        <f t="shared" si="27"/>
        <v>0</v>
      </c>
      <c r="CY18" s="28">
        <f t="shared" si="27"/>
        <v>0</v>
      </c>
      <c r="CZ18" s="28">
        <f t="shared" si="27"/>
        <v>0</v>
      </c>
      <c r="DA18" s="28">
        <f t="shared" si="27"/>
        <v>0</v>
      </c>
      <c r="DB18" s="28">
        <f t="shared" si="27"/>
        <v>0</v>
      </c>
      <c r="DC18" s="28">
        <f t="shared" si="27"/>
        <v>0</v>
      </c>
      <c r="DD18" s="28">
        <f t="shared" si="27"/>
        <v>0</v>
      </c>
      <c r="DE18" s="28">
        <f t="shared" si="27"/>
        <v>0</v>
      </c>
      <c r="DF18" s="28">
        <f t="shared" si="27"/>
        <v>0</v>
      </c>
      <c r="DG18" s="28">
        <f t="shared" si="27"/>
        <v>0</v>
      </c>
      <c r="DH18" s="28">
        <f t="shared" si="27"/>
        <v>0</v>
      </c>
      <c r="DI18" s="28">
        <f t="shared" si="27"/>
        <v>0</v>
      </c>
      <c r="DJ18" s="28">
        <f t="shared" si="27"/>
        <v>0</v>
      </c>
      <c r="DK18" s="28">
        <f t="shared" si="27"/>
        <v>0</v>
      </c>
      <c r="DL18" s="28">
        <f t="shared" si="27"/>
        <v>0</v>
      </c>
      <c r="DM18" s="28">
        <f t="shared" si="27"/>
        <v>0</v>
      </c>
      <c r="DN18" s="28">
        <f t="shared" si="27"/>
        <v>0</v>
      </c>
      <c r="DO18" s="28">
        <f t="shared" si="27"/>
        <v>0</v>
      </c>
      <c r="DP18" s="28">
        <f t="shared" si="27"/>
        <v>0</v>
      </c>
      <c r="DQ18" s="28">
        <f t="shared" si="27"/>
        <v>0</v>
      </c>
      <c r="DR18" s="28">
        <f t="shared" si="27"/>
        <v>0</v>
      </c>
      <c r="DS18" s="28">
        <f t="shared" si="27"/>
        <v>0</v>
      </c>
      <c r="DT18" s="28">
        <f t="shared" si="27"/>
        <v>0</v>
      </c>
      <c r="DU18" s="28">
        <f t="shared" si="27"/>
        <v>0</v>
      </c>
      <c r="DV18" s="28">
        <f t="shared" si="27"/>
        <v>0</v>
      </c>
      <c r="DW18" s="28">
        <f t="shared" si="27"/>
        <v>0</v>
      </c>
      <c r="DX18" s="28">
        <f t="shared" si="27"/>
        <v>0</v>
      </c>
      <c r="DY18" s="28">
        <f t="shared" si="27"/>
        <v>0</v>
      </c>
      <c r="DZ18" s="28">
        <f t="shared" si="27"/>
        <v>0</v>
      </c>
      <c r="EA18" s="28">
        <f t="shared" si="27"/>
        <v>0</v>
      </c>
      <c r="EB18" s="28">
        <f t="shared" si="27"/>
        <v>0</v>
      </c>
      <c r="EC18" s="28">
        <f t="shared" si="27"/>
        <v>0</v>
      </c>
      <c r="ED18" s="28">
        <f t="shared" ref="ED18:FM18" si="28">ED14+ED17</f>
        <v>0</v>
      </c>
      <c r="EE18" s="28">
        <f t="shared" si="28"/>
        <v>0</v>
      </c>
      <c r="EF18" s="28">
        <f t="shared" si="28"/>
        <v>0</v>
      </c>
      <c r="EG18" s="28">
        <f t="shared" si="28"/>
        <v>0</v>
      </c>
      <c r="EH18" s="28">
        <f t="shared" si="28"/>
        <v>0</v>
      </c>
      <c r="EI18" s="28">
        <f t="shared" si="28"/>
        <v>0</v>
      </c>
      <c r="EJ18" s="28">
        <f t="shared" si="28"/>
        <v>0</v>
      </c>
      <c r="EK18" s="28">
        <f t="shared" si="28"/>
        <v>0</v>
      </c>
      <c r="EL18" s="28">
        <f t="shared" si="28"/>
        <v>0</v>
      </c>
      <c r="EM18" s="28">
        <f t="shared" si="28"/>
        <v>0</v>
      </c>
      <c r="EN18" s="28">
        <f t="shared" si="28"/>
        <v>0</v>
      </c>
      <c r="EO18" s="28">
        <f t="shared" si="28"/>
        <v>0</v>
      </c>
      <c r="EP18" s="28">
        <f t="shared" si="28"/>
        <v>0</v>
      </c>
      <c r="EQ18" s="28">
        <f t="shared" si="28"/>
        <v>0</v>
      </c>
      <c r="ER18" s="28">
        <f t="shared" si="28"/>
        <v>0</v>
      </c>
      <c r="ES18" s="28">
        <f t="shared" si="28"/>
        <v>0</v>
      </c>
      <c r="ET18" s="28">
        <f t="shared" si="28"/>
        <v>0</v>
      </c>
      <c r="EU18" s="28">
        <f t="shared" si="28"/>
        <v>0</v>
      </c>
      <c r="EV18" s="28">
        <f t="shared" si="28"/>
        <v>0</v>
      </c>
      <c r="EW18" s="28">
        <f t="shared" si="28"/>
        <v>0</v>
      </c>
      <c r="EX18" s="28">
        <f t="shared" si="28"/>
        <v>0</v>
      </c>
      <c r="EY18" s="28">
        <f t="shared" si="28"/>
        <v>0</v>
      </c>
      <c r="EZ18" s="28">
        <f t="shared" si="28"/>
        <v>0</v>
      </c>
      <c r="FA18" s="28">
        <f t="shared" si="28"/>
        <v>0</v>
      </c>
      <c r="FB18" s="28">
        <f t="shared" si="28"/>
        <v>0</v>
      </c>
      <c r="FC18" s="28">
        <f t="shared" si="28"/>
        <v>0</v>
      </c>
      <c r="FD18" s="28">
        <f t="shared" si="28"/>
        <v>0</v>
      </c>
      <c r="FE18" s="28">
        <f t="shared" si="28"/>
        <v>0</v>
      </c>
      <c r="FF18" s="28">
        <f t="shared" si="28"/>
        <v>0</v>
      </c>
      <c r="FG18" s="28">
        <f t="shared" si="28"/>
        <v>0</v>
      </c>
      <c r="FH18" s="28">
        <f t="shared" si="28"/>
        <v>0</v>
      </c>
      <c r="FI18" s="28">
        <f t="shared" si="28"/>
        <v>0</v>
      </c>
      <c r="FJ18" s="28">
        <f t="shared" si="28"/>
        <v>0</v>
      </c>
      <c r="FK18" s="28">
        <f t="shared" si="28"/>
        <v>0</v>
      </c>
      <c r="FL18" s="28">
        <f t="shared" si="28"/>
        <v>0</v>
      </c>
      <c r="FM18" s="28">
        <f t="shared" si="28"/>
        <v>0</v>
      </c>
    </row>
    <row r="19" spans="1:169" ht="14.25" outlineLevel="3">
      <c r="A19" s="9"/>
      <c r="B19" s="9" t="s">
        <v>5</v>
      </c>
      <c r="C19" s="235"/>
      <c r="D19" s="12">
        <v>0</v>
      </c>
      <c r="E19" s="10">
        <f t="shared" ref="E19:F19" si="29">SUM(E18*$D$19)</f>
        <v>0</v>
      </c>
      <c r="F19" s="10">
        <f t="shared" si="29"/>
        <v>0</v>
      </c>
      <c r="G19" s="10">
        <f t="shared" ref="G19" si="30">SUM(G18*$D$19)</f>
        <v>0</v>
      </c>
      <c r="H19" s="10">
        <f t="shared" ref="H19:AH19" si="31">SUM(H18*$D$19)</f>
        <v>0</v>
      </c>
      <c r="I19" s="10">
        <f t="shared" si="31"/>
        <v>0</v>
      </c>
      <c r="J19" s="10">
        <f t="shared" si="31"/>
        <v>0</v>
      </c>
      <c r="K19" s="10">
        <f t="shared" si="31"/>
        <v>0</v>
      </c>
      <c r="L19" s="10">
        <f t="shared" si="31"/>
        <v>0</v>
      </c>
      <c r="M19" s="10">
        <f t="shared" si="31"/>
        <v>0</v>
      </c>
      <c r="N19" s="10">
        <f t="shared" si="31"/>
        <v>0</v>
      </c>
      <c r="O19" s="10">
        <f t="shared" si="31"/>
        <v>0</v>
      </c>
      <c r="P19" s="10">
        <f t="shared" si="31"/>
        <v>0</v>
      </c>
      <c r="Q19" s="10">
        <f t="shared" si="31"/>
        <v>0</v>
      </c>
      <c r="R19" s="10">
        <f t="shared" si="31"/>
        <v>0</v>
      </c>
      <c r="S19" s="10">
        <f t="shared" si="31"/>
        <v>0</v>
      </c>
      <c r="T19" s="10">
        <f t="shared" si="31"/>
        <v>0</v>
      </c>
      <c r="U19" s="10">
        <f t="shared" si="31"/>
        <v>0</v>
      </c>
      <c r="V19" s="10">
        <f t="shared" si="31"/>
        <v>0</v>
      </c>
      <c r="W19" s="10">
        <f t="shared" si="31"/>
        <v>0</v>
      </c>
      <c r="X19" s="10">
        <f t="shared" si="31"/>
        <v>0</v>
      </c>
      <c r="Y19" s="10">
        <f t="shared" si="31"/>
        <v>0</v>
      </c>
      <c r="Z19" s="10">
        <f t="shared" si="31"/>
        <v>0</v>
      </c>
      <c r="AA19" s="10">
        <f t="shared" si="31"/>
        <v>0</v>
      </c>
      <c r="AB19" s="10">
        <f t="shared" si="31"/>
        <v>0</v>
      </c>
      <c r="AC19" s="10">
        <f t="shared" si="31"/>
        <v>0</v>
      </c>
      <c r="AD19" s="10">
        <f t="shared" si="31"/>
        <v>0</v>
      </c>
      <c r="AE19" s="10">
        <f t="shared" si="31"/>
        <v>0</v>
      </c>
      <c r="AF19" s="10">
        <f t="shared" si="31"/>
        <v>0</v>
      </c>
      <c r="AG19" s="10">
        <f t="shared" si="31"/>
        <v>0</v>
      </c>
      <c r="AH19" s="10">
        <f t="shared" si="31"/>
        <v>0</v>
      </c>
      <c r="AI19" s="10">
        <f>SUM(AI18*$D$19)</f>
        <v>0</v>
      </c>
      <c r="AJ19" s="10">
        <f>SUM(AJ18*$D$19)</f>
        <v>0</v>
      </c>
      <c r="AK19" s="10">
        <f>SUM(AK18*$D$19)</f>
        <v>0</v>
      </c>
      <c r="AL19" s="10">
        <f t="shared" ref="AL19:AU19" si="32">SUM(AL18*$D$19)</f>
        <v>0</v>
      </c>
      <c r="AM19" s="10">
        <f t="shared" si="32"/>
        <v>0</v>
      </c>
      <c r="AN19" s="10">
        <f t="shared" si="32"/>
        <v>0</v>
      </c>
      <c r="AO19" s="10">
        <f t="shared" si="32"/>
        <v>0</v>
      </c>
      <c r="AP19" s="10">
        <f t="shared" si="32"/>
        <v>0</v>
      </c>
      <c r="AQ19" s="10">
        <f t="shared" si="32"/>
        <v>0</v>
      </c>
      <c r="AR19" s="10">
        <f t="shared" si="32"/>
        <v>0</v>
      </c>
      <c r="AS19" s="10">
        <f t="shared" si="32"/>
        <v>0</v>
      </c>
      <c r="AT19" s="10">
        <f t="shared" si="32"/>
        <v>0</v>
      </c>
      <c r="AU19" s="10">
        <f t="shared" si="32"/>
        <v>0</v>
      </c>
      <c r="AV19" s="10">
        <f t="shared" ref="AV19:BE19" si="33">SUM(AV18*$D$19)</f>
        <v>0</v>
      </c>
      <c r="AW19" s="10">
        <f t="shared" si="33"/>
        <v>0</v>
      </c>
      <c r="AX19" s="10">
        <f t="shared" si="33"/>
        <v>0</v>
      </c>
      <c r="AY19" s="10">
        <f t="shared" si="33"/>
        <v>0</v>
      </c>
      <c r="AZ19" s="10">
        <f t="shared" si="33"/>
        <v>0</v>
      </c>
      <c r="BA19" s="10">
        <f t="shared" si="33"/>
        <v>0</v>
      </c>
      <c r="BB19" s="10">
        <f t="shared" si="33"/>
        <v>0</v>
      </c>
      <c r="BC19" s="10">
        <f t="shared" si="33"/>
        <v>0</v>
      </c>
      <c r="BD19" s="10">
        <f t="shared" si="33"/>
        <v>0</v>
      </c>
      <c r="BE19" s="10">
        <f t="shared" si="33"/>
        <v>0</v>
      </c>
      <c r="BF19" s="10">
        <f t="shared" ref="BF19:CK19" si="34">SUM(BF18*$D$19)</f>
        <v>0</v>
      </c>
      <c r="BG19" s="10">
        <f t="shared" si="34"/>
        <v>0</v>
      </c>
      <c r="BH19" s="10">
        <f t="shared" si="34"/>
        <v>0</v>
      </c>
      <c r="BI19" s="10">
        <f t="shared" si="34"/>
        <v>0</v>
      </c>
      <c r="BJ19" s="10">
        <f t="shared" si="34"/>
        <v>0</v>
      </c>
      <c r="BK19" s="10">
        <f t="shared" si="34"/>
        <v>0</v>
      </c>
      <c r="BL19" s="10">
        <f t="shared" si="34"/>
        <v>0</v>
      </c>
      <c r="BM19" s="10">
        <f t="shared" si="34"/>
        <v>0</v>
      </c>
      <c r="BN19" s="10">
        <f t="shared" si="34"/>
        <v>0</v>
      </c>
      <c r="BO19" s="10">
        <f t="shared" si="34"/>
        <v>0</v>
      </c>
      <c r="BP19" s="10">
        <f t="shared" si="34"/>
        <v>0</v>
      </c>
      <c r="BQ19" s="10">
        <f t="shared" si="34"/>
        <v>0</v>
      </c>
      <c r="BR19" s="10">
        <f t="shared" si="34"/>
        <v>0</v>
      </c>
      <c r="BS19" s="10">
        <f t="shared" si="34"/>
        <v>0</v>
      </c>
      <c r="BT19" s="10">
        <f t="shared" si="34"/>
        <v>0</v>
      </c>
      <c r="BU19" s="10">
        <f t="shared" si="34"/>
        <v>0</v>
      </c>
      <c r="BV19" s="10">
        <f t="shared" si="34"/>
        <v>0</v>
      </c>
      <c r="BW19" s="10">
        <f t="shared" si="34"/>
        <v>0</v>
      </c>
      <c r="BX19" s="10">
        <f t="shared" si="34"/>
        <v>0</v>
      </c>
      <c r="BY19" s="10">
        <f t="shared" si="34"/>
        <v>0</v>
      </c>
      <c r="BZ19" s="10">
        <f t="shared" si="34"/>
        <v>0</v>
      </c>
      <c r="CA19" s="10">
        <f t="shared" si="34"/>
        <v>0</v>
      </c>
      <c r="CB19" s="10">
        <f t="shared" si="34"/>
        <v>0</v>
      </c>
      <c r="CC19" s="10">
        <f t="shared" si="34"/>
        <v>0</v>
      </c>
      <c r="CD19" s="10">
        <f t="shared" si="34"/>
        <v>0</v>
      </c>
      <c r="CE19" s="10">
        <f t="shared" si="34"/>
        <v>0</v>
      </c>
      <c r="CF19" s="10">
        <f t="shared" si="34"/>
        <v>0</v>
      </c>
      <c r="CG19" s="10">
        <f t="shared" si="34"/>
        <v>0</v>
      </c>
      <c r="CH19" s="10">
        <f t="shared" si="34"/>
        <v>0</v>
      </c>
      <c r="CI19" s="10">
        <f t="shared" si="34"/>
        <v>0</v>
      </c>
      <c r="CJ19" s="10">
        <f t="shared" si="34"/>
        <v>0</v>
      </c>
      <c r="CK19" s="10">
        <f t="shared" si="34"/>
        <v>0</v>
      </c>
      <c r="CL19" s="10">
        <f t="shared" ref="CL19:DQ19" si="35">SUM(CL18*$D$19)</f>
        <v>0</v>
      </c>
      <c r="CM19" s="10">
        <f t="shared" si="35"/>
        <v>0</v>
      </c>
      <c r="CN19" s="10">
        <f t="shared" si="35"/>
        <v>0</v>
      </c>
      <c r="CO19" s="10">
        <f t="shared" si="35"/>
        <v>0</v>
      </c>
      <c r="CP19" s="10">
        <f t="shared" si="35"/>
        <v>0</v>
      </c>
      <c r="CQ19" s="10">
        <f t="shared" si="35"/>
        <v>0</v>
      </c>
      <c r="CR19" s="10">
        <f t="shared" si="35"/>
        <v>0</v>
      </c>
      <c r="CS19" s="10">
        <f t="shared" si="35"/>
        <v>0</v>
      </c>
      <c r="CT19" s="10">
        <f t="shared" si="35"/>
        <v>0</v>
      </c>
      <c r="CU19" s="10">
        <f t="shared" si="35"/>
        <v>0</v>
      </c>
      <c r="CV19" s="10">
        <f t="shared" si="35"/>
        <v>0</v>
      </c>
      <c r="CW19" s="10">
        <f t="shared" si="35"/>
        <v>0</v>
      </c>
      <c r="CX19" s="10">
        <f t="shared" si="35"/>
        <v>0</v>
      </c>
      <c r="CY19" s="10">
        <f t="shared" si="35"/>
        <v>0</v>
      </c>
      <c r="CZ19" s="10">
        <f t="shared" si="35"/>
        <v>0</v>
      </c>
      <c r="DA19" s="10">
        <f t="shared" si="35"/>
        <v>0</v>
      </c>
      <c r="DB19" s="10">
        <f t="shared" si="35"/>
        <v>0</v>
      </c>
      <c r="DC19" s="10">
        <f t="shared" si="35"/>
        <v>0</v>
      </c>
      <c r="DD19" s="10">
        <f t="shared" si="35"/>
        <v>0</v>
      </c>
      <c r="DE19" s="10">
        <f t="shared" si="35"/>
        <v>0</v>
      </c>
      <c r="DF19" s="10">
        <f t="shared" si="35"/>
        <v>0</v>
      </c>
      <c r="DG19" s="10">
        <f t="shared" si="35"/>
        <v>0</v>
      </c>
      <c r="DH19" s="10">
        <f t="shared" si="35"/>
        <v>0</v>
      </c>
      <c r="DI19" s="10">
        <f t="shared" si="35"/>
        <v>0</v>
      </c>
      <c r="DJ19" s="10">
        <f t="shared" si="35"/>
        <v>0</v>
      </c>
      <c r="DK19" s="10">
        <f t="shared" si="35"/>
        <v>0</v>
      </c>
      <c r="DL19" s="10">
        <f t="shared" si="35"/>
        <v>0</v>
      </c>
      <c r="DM19" s="10">
        <f t="shared" si="35"/>
        <v>0</v>
      </c>
      <c r="DN19" s="10">
        <f t="shared" si="35"/>
        <v>0</v>
      </c>
      <c r="DO19" s="10">
        <f t="shared" si="35"/>
        <v>0</v>
      </c>
      <c r="DP19" s="10">
        <f t="shared" si="35"/>
        <v>0</v>
      </c>
      <c r="DQ19" s="10">
        <f t="shared" si="35"/>
        <v>0</v>
      </c>
      <c r="DR19" s="10">
        <f t="shared" ref="DR19:EW19" si="36">SUM(DR18*$D$19)</f>
        <v>0</v>
      </c>
      <c r="DS19" s="10">
        <f t="shared" si="36"/>
        <v>0</v>
      </c>
      <c r="DT19" s="10">
        <f t="shared" si="36"/>
        <v>0</v>
      </c>
      <c r="DU19" s="10">
        <f t="shared" si="36"/>
        <v>0</v>
      </c>
      <c r="DV19" s="10">
        <f t="shared" si="36"/>
        <v>0</v>
      </c>
      <c r="DW19" s="10">
        <f t="shared" si="36"/>
        <v>0</v>
      </c>
      <c r="DX19" s="10">
        <f t="shared" si="36"/>
        <v>0</v>
      </c>
      <c r="DY19" s="10">
        <f t="shared" si="36"/>
        <v>0</v>
      </c>
      <c r="DZ19" s="10">
        <f t="shared" si="36"/>
        <v>0</v>
      </c>
      <c r="EA19" s="10">
        <f t="shared" si="36"/>
        <v>0</v>
      </c>
      <c r="EB19" s="10">
        <f t="shared" si="36"/>
        <v>0</v>
      </c>
      <c r="EC19" s="10">
        <f t="shared" si="36"/>
        <v>0</v>
      </c>
      <c r="ED19" s="10">
        <f t="shared" si="36"/>
        <v>0</v>
      </c>
      <c r="EE19" s="10">
        <f t="shared" si="36"/>
        <v>0</v>
      </c>
      <c r="EF19" s="10">
        <f t="shared" si="36"/>
        <v>0</v>
      </c>
      <c r="EG19" s="10">
        <f t="shared" si="36"/>
        <v>0</v>
      </c>
      <c r="EH19" s="10">
        <f t="shared" si="36"/>
        <v>0</v>
      </c>
      <c r="EI19" s="10">
        <f t="shared" si="36"/>
        <v>0</v>
      </c>
      <c r="EJ19" s="10">
        <f t="shared" si="36"/>
        <v>0</v>
      </c>
      <c r="EK19" s="10">
        <f t="shared" si="36"/>
        <v>0</v>
      </c>
      <c r="EL19" s="10">
        <f t="shared" si="36"/>
        <v>0</v>
      </c>
      <c r="EM19" s="10">
        <f t="shared" si="36"/>
        <v>0</v>
      </c>
      <c r="EN19" s="10">
        <f t="shared" si="36"/>
        <v>0</v>
      </c>
      <c r="EO19" s="10">
        <f t="shared" si="36"/>
        <v>0</v>
      </c>
      <c r="EP19" s="10">
        <f t="shared" si="36"/>
        <v>0</v>
      </c>
      <c r="EQ19" s="10">
        <f t="shared" si="36"/>
        <v>0</v>
      </c>
      <c r="ER19" s="10">
        <f t="shared" si="36"/>
        <v>0</v>
      </c>
      <c r="ES19" s="10">
        <f t="shared" si="36"/>
        <v>0</v>
      </c>
      <c r="ET19" s="10">
        <f t="shared" si="36"/>
        <v>0</v>
      </c>
      <c r="EU19" s="10">
        <f t="shared" si="36"/>
        <v>0</v>
      </c>
      <c r="EV19" s="10">
        <f t="shared" si="36"/>
        <v>0</v>
      </c>
      <c r="EW19" s="10">
        <f t="shared" si="36"/>
        <v>0</v>
      </c>
      <c r="EX19" s="10">
        <f t="shared" ref="EX19:FL19" si="37">SUM(EX18*$D$19)</f>
        <v>0</v>
      </c>
      <c r="EY19" s="10">
        <f t="shared" si="37"/>
        <v>0</v>
      </c>
      <c r="EZ19" s="10">
        <f t="shared" si="37"/>
        <v>0</v>
      </c>
      <c r="FA19" s="10">
        <f t="shared" si="37"/>
        <v>0</v>
      </c>
      <c r="FB19" s="10">
        <f t="shared" si="37"/>
        <v>0</v>
      </c>
      <c r="FC19" s="10">
        <f t="shared" si="37"/>
        <v>0</v>
      </c>
      <c r="FD19" s="10">
        <f t="shared" si="37"/>
        <v>0</v>
      </c>
      <c r="FE19" s="10">
        <f t="shared" si="37"/>
        <v>0</v>
      </c>
      <c r="FF19" s="10">
        <f t="shared" si="37"/>
        <v>0</v>
      </c>
      <c r="FG19" s="10">
        <f t="shared" si="37"/>
        <v>0</v>
      </c>
      <c r="FH19" s="10">
        <f t="shared" si="37"/>
        <v>0</v>
      </c>
      <c r="FI19" s="10">
        <f t="shared" si="37"/>
        <v>0</v>
      </c>
      <c r="FJ19" s="10">
        <f t="shared" si="37"/>
        <v>0</v>
      </c>
      <c r="FK19" s="10">
        <f t="shared" si="37"/>
        <v>0</v>
      </c>
      <c r="FL19" s="10">
        <f t="shared" si="37"/>
        <v>0</v>
      </c>
      <c r="FM19" s="10">
        <f>SUM(FM18*$D$19)</f>
        <v>0</v>
      </c>
    </row>
    <row r="20" spans="1:169" ht="15" outlineLevel="2">
      <c r="A20" s="26"/>
      <c r="B20" s="23" t="s">
        <v>247</v>
      </c>
      <c r="C20" s="237"/>
      <c r="D20" s="30"/>
      <c r="E20" s="23">
        <f t="shared" ref="E20:F20" si="38">E18+E19</f>
        <v>0</v>
      </c>
      <c r="F20" s="23">
        <f t="shared" si="38"/>
        <v>0</v>
      </c>
      <c r="G20" s="23">
        <f t="shared" ref="G20" si="39">G18+G19</f>
        <v>0</v>
      </c>
      <c r="H20" s="23">
        <f t="shared" ref="H20:AU20" si="40">H18+H19</f>
        <v>0</v>
      </c>
      <c r="I20" s="23">
        <f t="shared" si="40"/>
        <v>0</v>
      </c>
      <c r="J20" s="23">
        <f t="shared" si="40"/>
        <v>0</v>
      </c>
      <c r="K20" s="23">
        <f t="shared" si="40"/>
        <v>0</v>
      </c>
      <c r="L20" s="23">
        <f t="shared" si="40"/>
        <v>0</v>
      </c>
      <c r="M20" s="23">
        <f t="shared" si="40"/>
        <v>0</v>
      </c>
      <c r="N20" s="23">
        <f t="shared" si="40"/>
        <v>0</v>
      </c>
      <c r="O20" s="23">
        <f t="shared" si="40"/>
        <v>0</v>
      </c>
      <c r="P20" s="23">
        <f t="shared" si="40"/>
        <v>0</v>
      </c>
      <c r="Q20" s="23">
        <f t="shared" si="40"/>
        <v>0</v>
      </c>
      <c r="R20" s="23">
        <f t="shared" si="40"/>
        <v>0</v>
      </c>
      <c r="S20" s="23">
        <f t="shared" si="40"/>
        <v>0</v>
      </c>
      <c r="T20" s="23">
        <f t="shared" si="40"/>
        <v>0</v>
      </c>
      <c r="U20" s="23">
        <f t="shared" si="40"/>
        <v>0</v>
      </c>
      <c r="V20" s="23">
        <f t="shared" si="40"/>
        <v>0</v>
      </c>
      <c r="W20" s="23">
        <f t="shared" si="40"/>
        <v>0</v>
      </c>
      <c r="X20" s="23">
        <f t="shared" si="40"/>
        <v>0</v>
      </c>
      <c r="Y20" s="23">
        <f t="shared" si="40"/>
        <v>0</v>
      </c>
      <c r="Z20" s="23">
        <f t="shared" si="40"/>
        <v>0</v>
      </c>
      <c r="AA20" s="23">
        <f t="shared" si="40"/>
        <v>0</v>
      </c>
      <c r="AB20" s="23">
        <f t="shared" si="40"/>
        <v>0</v>
      </c>
      <c r="AC20" s="23">
        <f t="shared" si="40"/>
        <v>0</v>
      </c>
      <c r="AD20" s="23">
        <f t="shared" si="40"/>
        <v>0</v>
      </c>
      <c r="AE20" s="23">
        <f t="shared" si="40"/>
        <v>0</v>
      </c>
      <c r="AF20" s="23">
        <f t="shared" si="40"/>
        <v>0</v>
      </c>
      <c r="AG20" s="23">
        <f t="shared" si="40"/>
        <v>0</v>
      </c>
      <c r="AH20" s="23">
        <f t="shared" si="40"/>
        <v>0</v>
      </c>
      <c r="AI20" s="23">
        <f t="shared" si="40"/>
        <v>0</v>
      </c>
      <c r="AJ20" s="23">
        <f t="shared" si="40"/>
        <v>0</v>
      </c>
      <c r="AK20" s="23">
        <f t="shared" si="40"/>
        <v>0</v>
      </c>
      <c r="AL20" s="23">
        <f t="shared" si="40"/>
        <v>0</v>
      </c>
      <c r="AM20" s="23">
        <f t="shared" si="40"/>
        <v>0</v>
      </c>
      <c r="AN20" s="23">
        <f t="shared" si="40"/>
        <v>0</v>
      </c>
      <c r="AO20" s="23">
        <f t="shared" si="40"/>
        <v>0</v>
      </c>
      <c r="AP20" s="23">
        <f t="shared" si="40"/>
        <v>0</v>
      </c>
      <c r="AQ20" s="23">
        <f t="shared" si="40"/>
        <v>0</v>
      </c>
      <c r="AR20" s="23">
        <f t="shared" si="40"/>
        <v>0</v>
      </c>
      <c r="AS20" s="23">
        <f t="shared" si="40"/>
        <v>0</v>
      </c>
      <c r="AT20" s="23">
        <f t="shared" si="40"/>
        <v>0</v>
      </c>
      <c r="AU20" s="23">
        <f t="shared" si="40"/>
        <v>0</v>
      </c>
      <c r="AV20" s="23">
        <f t="shared" ref="AV20:BQ20" si="41">AV18+AV19</f>
        <v>0</v>
      </c>
      <c r="AW20" s="23">
        <f t="shared" si="41"/>
        <v>0</v>
      </c>
      <c r="AX20" s="23">
        <f t="shared" si="41"/>
        <v>0</v>
      </c>
      <c r="AY20" s="23">
        <f t="shared" si="41"/>
        <v>0</v>
      </c>
      <c r="AZ20" s="23">
        <f t="shared" si="41"/>
        <v>0</v>
      </c>
      <c r="BA20" s="23">
        <f t="shared" si="41"/>
        <v>0</v>
      </c>
      <c r="BB20" s="23">
        <f t="shared" si="41"/>
        <v>0</v>
      </c>
      <c r="BC20" s="23">
        <f t="shared" si="41"/>
        <v>0</v>
      </c>
      <c r="BD20" s="23">
        <f t="shared" si="41"/>
        <v>0</v>
      </c>
      <c r="BE20" s="23">
        <f t="shared" si="41"/>
        <v>0</v>
      </c>
      <c r="BF20" s="23">
        <f t="shared" si="41"/>
        <v>0</v>
      </c>
      <c r="BG20" s="23">
        <f t="shared" si="41"/>
        <v>0</v>
      </c>
      <c r="BH20" s="23">
        <f t="shared" si="41"/>
        <v>0</v>
      </c>
      <c r="BI20" s="23">
        <f t="shared" si="41"/>
        <v>0</v>
      </c>
      <c r="BJ20" s="23">
        <f t="shared" si="41"/>
        <v>0</v>
      </c>
      <c r="BK20" s="23">
        <f t="shared" si="41"/>
        <v>0</v>
      </c>
      <c r="BL20" s="23">
        <f t="shared" si="41"/>
        <v>0</v>
      </c>
      <c r="BM20" s="23">
        <f t="shared" si="41"/>
        <v>0</v>
      </c>
      <c r="BN20" s="23">
        <f t="shared" si="41"/>
        <v>0</v>
      </c>
      <c r="BO20" s="23">
        <f t="shared" si="41"/>
        <v>0</v>
      </c>
      <c r="BP20" s="23">
        <f t="shared" si="41"/>
        <v>0</v>
      </c>
      <c r="BQ20" s="23">
        <f t="shared" si="41"/>
        <v>0</v>
      </c>
      <c r="BR20" s="23">
        <f t="shared" ref="BR20:EC20" si="42">BR18+BR19</f>
        <v>0</v>
      </c>
      <c r="BS20" s="23">
        <f t="shared" si="42"/>
        <v>0</v>
      </c>
      <c r="BT20" s="23">
        <f t="shared" si="42"/>
        <v>0</v>
      </c>
      <c r="BU20" s="23">
        <f t="shared" si="42"/>
        <v>0</v>
      </c>
      <c r="BV20" s="23">
        <f t="shared" si="42"/>
        <v>0</v>
      </c>
      <c r="BW20" s="23">
        <f t="shared" si="42"/>
        <v>0</v>
      </c>
      <c r="BX20" s="23">
        <f t="shared" si="42"/>
        <v>0</v>
      </c>
      <c r="BY20" s="23">
        <f t="shared" si="42"/>
        <v>0</v>
      </c>
      <c r="BZ20" s="23">
        <f t="shared" si="42"/>
        <v>0</v>
      </c>
      <c r="CA20" s="23">
        <f t="shared" si="42"/>
        <v>0</v>
      </c>
      <c r="CB20" s="23">
        <f t="shared" si="42"/>
        <v>0</v>
      </c>
      <c r="CC20" s="23">
        <f t="shared" si="42"/>
        <v>0</v>
      </c>
      <c r="CD20" s="23">
        <f t="shared" si="42"/>
        <v>0</v>
      </c>
      <c r="CE20" s="23">
        <f t="shared" si="42"/>
        <v>0</v>
      </c>
      <c r="CF20" s="23">
        <f t="shared" si="42"/>
        <v>0</v>
      </c>
      <c r="CG20" s="23">
        <f t="shared" si="42"/>
        <v>0</v>
      </c>
      <c r="CH20" s="23">
        <f t="shared" si="42"/>
        <v>0</v>
      </c>
      <c r="CI20" s="23">
        <f t="shared" si="42"/>
        <v>0</v>
      </c>
      <c r="CJ20" s="23">
        <f t="shared" si="42"/>
        <v>0</v>
      </c>
      <c r="CK20" s="23">
        <f t="shared" si="42"/>
        <v>0</v>
      </c>
      <c r="CL20" s="23">
        <f t="shared" si="42"/>
        <v>0</v>
      </c>
      <c r="CM20" s="23">
        <f t="shared" si="42"/>
        <v>0</v>
      </c>
      <c r="CN20" s="23">
        <f t="shared" si="42"/>
        <v>0</v>
      </c>
      <c r="CO20" s="23">
        <f t="shared" si="42"/>
        <v>0</v>
      </c>
      <c r="CP20" s="23">
        <f t="shared" si="42"/>
        <v>0</v>
      </c>
      <c r="CQ20" s="23">
        <f t="shared" si="42"/>
        <v>0</v>
      </c>
      <c r="CR20" s="23">
        <f t="shared" si="42"/>
        <v>0</v>
      </c>
      <c r="CS20" s="23">
        <f t="shared" si="42"/>
        <v>0</v>
      </c>
      <c r="CT20" s="23">
        <f t="shared" si="42"/>
        <v>0</v>
      </c>
      <c r="CU20" s="23">
        <f t="shared" si="42"/>
        <v>0</v>
      </c>
      <c r="CV20" s="23">
        <f t="shared" si="42"/>
        <v>0</v>
      </c>
      <c r="CW20" s="23">
        <f t="shared" si="42"/>
        <v>0</v>
      </c>
      <c r="CX20" s="23">
        <f t="shared" si="42"/>
        <v>0</v>
      </c>
      <c r="CY20" s="23">
        <f t="shared" si="42"/>
        <v>0</v>
      </c>
      <c r="CZ20" s="23">
        <f t="shared" si="42"/>
        <v>0</v>
      </c>
      <c r="DA20" s="23">
        <f t="shared" si="42"/>
        <v>0</v>
      </c>
      <c r="DB20" s="23">
        <f t="shared" si="42"/>
        <v>0</v>
      </c>
      <c r="DC20" s="23">
        <f t="shared" si="42"/>
        <v>0</v>
      </c>
      <c r="DD20" s="23">
        <f t="shared" si="42"/>
        <v>0</v>
      </c>
      <c r="DE20" s="23">
        <f t="shared" si="42"/>
        <v>0</v>
      </c>
      <c r="DF20" s="23">
        <f t="shared" si="42"/>
        <v>0</v>
      </c>
      <c r="DG20" s="23">
        <f t="shared" si="42"/>
        <v>0</v>
      </c>
      <c r="DH20" s="23">
        <f t="shared" si="42"/>
        <v>0</v>
      </c>
      <c r="DI20" s="23">
        <f t="shared" si="42"/>
        <v>0</v>
      </c>
      <c r="DJ20" s="23">
        <f t="shared" si="42"/>
        <v>0</v>
      </c>
      <c r="DK20" s="23">
        <f t="shared" si="42"/>
        <v>0</v>
      </c>
      <c r="DL20" s="23">
        <f t="shared" si="42"/>
        <v>0</v>
      </c>
      <c r="DM20" s="23">
        <f t="shared" si="42"/>
        <v>0</v>
      </c>
      <c r="DN20" s="23">
        <f t="shared" si="42"/>
        <v>0</v>
      </c>
      <c r="DO20" s="23">
        <f t="shared" si="42"/>
        <v>0</v>
      </c>
      <c r="DP20" s="23">
        <f t="shared" si="42"/>
        <v>0</v>
      </c>
      <c r="DQ20" s="23">
        <f t="shared" si="42"/>
        <v>0</v>
      </c>
      <c r="DR20" s="23">
        <f t="shared" si="42"/>
        <v>0</v>
      </c>
      <c r="DS20" s="23">
        <f t="shared" si="42"/>
        <v>0</v>
      </c>
      <c r="DT20" s="23">
        <f t="shared" si="42"/>
        <v>0</v>
      </c>
      <c r="DU20" s="23">
        <f t="shared" si="42"/>
        <v>0</v>
      </c>
      <c r="DV20" s="23">
        <f t="shared" si="42"/>
        <v>0</v>
      </c>
      <c r="DW20" s="23">
        <f t="shared" si="42"/>
        <v>0</v>
      </c>
      <c r="DX20" s="23">
        <f t="shared" si="42"/>
        <v>0</v>
      </c>
      <c r="DY20" s="23">
        <f t="shared" si="42"/>
        <v>0</v>
      </c>
      <c r="DZ20" s="23">
        <f t="shared" si="42"/>
        <v>0</v>
      </c>
      <c r="EA20" s="23">
        <f t="shared" si="42"/>
        <v>0</v>
      </c>
      <c r="EB20" s="23">
        <f t="shared" si="42"/>
        <v>0</v>
      </c>
      <c r="EC20" s="23">
        <f t="shared" si="42"/>
        <v>0</v>
      </c>
      <c r="ED20" s="23">
        <f t="shared" ref="ED20:FL20" si="43">ED18+ED19</f>
        <v>0</v>
      </c>
      <c r="EE20" s="23">
        <f t="shared" si="43"/>
        <v>0</v>
      </c>
      <c r="EF20" s="23">
        <f t="shared" si="43"/>
        <v>0</v>
      </c>
      <c r="EG20" s="23">
        <f t="shared" si="43"/>
        <v>0</v>
      </c>
      <c r="EH20" s="23">
        <f t="shared" si="43"/>
        <v>0</v>
      </c>
      <c r="EI20" s="23">
        <f t="shared" si="43"/>
        <v>0</v>
      </c>
      <c r="EJ20" s="23">
        <f t="shared" si="43"/>
        <v>0</v>
      </c>
      <c r="EK20" s="23">
        <f t="shared" si="43"/>
        <v>0</v>
      </c>
      <c r="EL20" s="23">
        <f t="shared" si="43"/>
        <v>0</v>
      </c>
      <c r="EM20" s="23">
        <f t="shared" si="43"/>
        <v>0</v>
      </c>
      <c r="EN20" s="23">
        <f t="shared" si="43"/>
        <v>0</v>
      </c>
      <c r="EO20" s="23">
        <f t="shared" si="43"/>
        <v>0</v>
      </c>
      <c r="EP20" s="23">
        <f t="shared" si="43"/>
        <v>0</v>
      </c>
      <c r="EQ20" s="23">
        <f t="shared" si="43"/>
        <v>0</v>
      </c>
      <c r="ER20" s="23">
        <f t="shared" si="43"/>
        <v>0</v>
      </c>
      <c r="ES20" s="23">
        <f t="shared" si="43"/>
        <v>0</v>
      </c>
      <c r="ET20" s="23">
        <f t="shared" si="43"/>
        <v>0</v>
      </c>
      <c r="EU20" s="23">
        <f t="shared" si="43"/>
        <v>0</v>
      </c>
      <c r="EV20" s="23">
        <f t="shared" si="43"/>
        <v>0</v>
      </c>
      <c r="EW20" s="23">
        <f t="shared" si="43"/>
        <v>0</v>
      </c>
      <c r="EX20" s="23">
        <f t="shared" si="43"/>
        <v>0</v>
      </c>
      <c r="EY20" s="23">
        <f t="shared" si="43"/>
        <v>0</v>
      </c>
      <c r="EZ20" s="23">
        <f t="shared" si="43"/>
        <v>0</v>
      </c>
      <c r="FA20" s="23">
        <f t="shared" si="43"/>
        <v>0</v>
      </c>
      <c r="FB20" s="23">
        <f t="shared" si="43"/>
        <v>0</v>
      </c>
      <c r="FC20" s="23">
        <f t="shared" si="43"/>
        <v>0</v>
      </c>
      <c r="FD20" s="23">
        <f t="shared" si="43"/>
        <v>0</v>
      </c>
      <c r="FE20" s="23">
        <f t="shared" si="43"/>
        <v>0</v>
      </c>
      <c r="FF20" s="23">
        <f t="shared" si="43"/>
        <v>0</v>
      </c>
      <c r="FG20" s="23">
        <f t="shared" si="43"/>
        <v>0</v>
      </c>
      <c r="FH20" s="23">
        <f t="shared" si="43"/>
        <v>0</v>
      </c>
      <c r="FI20" s="23">
        <f t="shared" si="43"/>
        <v>0</v>
      </c>
      <c r="FJ20" s="23">
        <f t="shared" si="43"/>
        <v>0</v>
      </c>
      <c r="FK20" s="23">
        <f t="shared" si="43"/>
        <v>0</v>
      </c>
      <c r="FL20" s="23">
        <f t="shared" si="43"/>
        <v>0</v>
      </c>
      <c r="FM20" s="23">
        <f>FM18+FM19</f>
        <v>0</v>
      </c>
    </row>
    <row r="21" spans="1:169" ht="14.25" outlineLevel="3">
      <c r="A21" s="16"/>
      <c r="B21" s="9"/>
      <c r="C21" s="235"/>
      <c r="D21" s="12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</row>
    <row r="22" spans="1:169" s="42" customFormat="1" ht="15" outlineLevel="3">
      <c r="A22" s="16"/>
      <c r="B22" s="16" t="s">
        <v>279</v>
      </c>
      <c r="C22" s="234">
        <v>10130</v>
      </c>
      <c r="D22" s="95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F22" s="52"/>
      <c r="DG22" s="52"/>
      <c r="DH22" s="52"/>
      <c r="DI22" s="52"/>
      <c r="DJ22" s="52"/>
      <c r="DK22" s="52"/>
      <c r="DL22" s="52"/>
      <c r="DM22" s="52"/>
      <c r="DN22" s="52"/>
      <c r="DO22" s="52"/>
      <c r="DP22" s="52"/>
      <c r="DQ22" s="52"/>
      <c r="DR22" s="52"/>
      <c r="DS22" s="52"/>
      <c r="DT22" s="52"/>
      <c r="DU22" s="52"/>
      <c r="DV22" s="52"/>
      <c r="DW22" s="52"/>
      <c r="DX22" s="52"/>
      <c r="DY22" s="52"/>
      <c r="DZ22" s="52"/>
      <c r="EA22" s="52"/>
      <c r="EB22" s="52"/>
      <c r="EC22" s="52"/>
      <c r="ED22" s="52"/>
      <c r="EE22" s="52"/>
      <c r="EF22" s="52"/>
      <c r="EG22" s="52"/>
      <c r="EH22" s="52"/>
      <c r="EI22" s="52"/>
      <c r="EJ22" s="52"/>
      <c r="EK22" s="52"/>
      <c r="EL22" s="52"/>
      <c r="EM22" s="52"/>
      <c r="EN22" s="52"/>
      <c r="EO22" s="52"/>
      <c r="EP22" s="52"/>
      <c r="EQ22" s="52"/>
      <c r="ER22" s="52"/>
      <c r="ES22" s="52"/>
      <c r="ET22" s="52"/>
      <c r="EU22" s="52"/>
      <c r="EV22" s="52"/>
      <c r="EW22" s="52"/>
      <c r="EX22" s="52"/>
      <c r="EY22" s="52"/>
      <c r="EZ22" s="52"/>
      <c r="FA22" s="52"/>
      <c r="FB22" s="52"/>
      <c r="FC22" s="52"/>
      <c r="FD22" s="52"/>
      <c r="FE22" s="52"/>
      <c r="FF22" s="52"/>
      <c r="FG22" s="52"/>
      <c r="FH22" s="52"/>
      <c r="FI22" s="52"/>
      <c r="FJ22" s="52"/>
      <c r="FK22" s="52"/>
      <c r="FL22" s="52"/>
      <c r="FM22" s="52"/>
    </row>
    <row r="23" spans="1:169" s="42" customFormat="1" ht="15" outlineLevel="3">
      <c r="A23" s="16"/>
      <c r="B23" s="16" t="s">
        <v>225</v>
      </c>
      <c r="C23" s="234">
        <v>12122</v>
      </c>
      <c r="D23" s="2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52"/>
      <c r="CW23" s="52"/>
      <c r="CX23" s="52"/>
      <c r="CY23" s="52"/>
      <c r="CZ23" s="52"/>
      <c r="DA23" s="52"/>
      <c r="DB23" s="52"/>
      <c r="DC23" s="52"/>
      <c r="DD23" s="52"/>
      <c r="DE23" s="52"/>
      <c r="DF23" s="52"/>
      <c r="DG23" s="52"/>
      <c r="DH23" s="52"/>
      <c r="DI23" s="52"/>
      <c r="DJ23" s="52"/>
      <c r="DK23" s="52"/>
      <c r="DL23" s="52"/>
      <c r="DM23" s="52"/>
      <c r="DN23" s="52"/>
      <c r="DO23" s="52"/>
      <c r="DP23" s="52"/>
      <c r="DQ23" s="52"/>
      <c r="DR23" s="52"/>
      <c r="DS23" s="52"/>
      <c r="DT23" s="52"/>
      <c r="DU23" s="52"/>
      <c r="DV23" s="52"/>
      <c r="DW23" s="52"/>
      <c r="DX23" s="52"/>
      <c r="DY23" s="52"/>
      <c r="DZ23" s="52"/>
      <c r="EA23" s="52"/>
      <c r="EB23" s="52"/>
      <c r="EC23" s="52"/>
      <c r="ED23" s="52"/>
      <c r="EE23" s="52"/>
      <c r="EF23" s="52"/>
      <c r="EG23" s="52"/>
      <c r="EH23" s="52"/>
      <c r="EI23" s="52"/>
      <c r="EJ23" s="52"/>
      <c r="EK23" s="52"/>
      <c r="EL23" s="52"/>
      <c r="EM23" s="52"/>
      <c r="EN23" s="52"/>
      <c r="EO23" s="52"/>
      <c r="EP23" s="52"/>
      <c r="EQ23" s="52"/>
      <c r="ER23" s="52"/>
      <c r="ES23" s="52"/>
      <c r="ET23" s="52"/>
      <c r="EU23" s="52"/>
      <c r="EV23" s="52"/>
      <c r="EW23" s="52"/>
      <c r="EX23" s="52"/>
      <c r="EY23" s="52"/>
      <c r="EZ23" s="52"/>
      <c r="FA23" s="52"/>
      <c r="FB23" s="52"/>
      <c r="FC23" s="52"/>
      <c r="FD23" s="52"/>
      <c r="FE23" s="52"/>
      <c r="FF23" s="52"/>
      <c r="FG23" s="52"/>
      <c r="FH23" s="52"/>
      <c r="FI23" s="52"/>
      <c r="FJ23" s="52"/>
      <c r="FK23" s="52"/>
      <c r="FL23" s="52"/>
      <c r="FM23" s="52"/>
    </row>
    <row r="24" spans="1:169" ht="14.25" outlineLevel="3">
      <c r="A24" s="16"/>
      <c r="B24" s="9" t="s">
        <v>232</v>
      </c>
      <c r="C24" s="234">
        <v>12122</v>
      </c>
      <c r="D24" s="22">
        <v>0</v>
      </c>
      <c r="E24" s="21">
        <f t="shared" ref="E24:F24" si="44">(E8+E9)*2*$D$24</f>
        <v>0</v>
      </c>
      <c r="F24" s="21">
        <f t="shared" si="44"/>
        <v>0</v>
      </c>
      <c r="G24" s="21">
        <f t="shared" ref="G24" si="45">(G8+G9)*2*$D$24</f>
        <v>0</v>
      </c>
      <c r="H24" s="21">
        <f t="shared" ref="H24:BP24" si="46">(H8+H9)*2*$D$24</f>
        <v>0</v>
      </c>
      <c r="I24" s="21">
        <f t="shared" si="46"/>
        <v>0</v>
      </c>
      <c r="J24" s="21">
        <f t="shared" si="46"/>
        <v>0</v>
      </c>
      <c r="K24" s="21">
        <f t="shared" si="46"/>
        <v>0</v>
      </c>
      <c r="L24" s="21">
        <f t="shared" si="46"/>
        <v>0</v>
      </c>
      <c r="M24" s="21">
        <f t="shared" si="46"/>
        <v>0</v>
      </c>
      <c r="N24" s="21">
        <f t="shared" si="46"/>
        <v>0</v>
      </c>
      <c r="O24" s="21">
        <f t="shared" si="46"/>
        <v>0</v>
      </c>
      <c r="P24" s="21">
        <f t="shared" si="46"/>
        <v>0</v>
      </c>
      <c r="Q24" s="21">
        <f t="shared" si="46"/>
        <v>0</v>
      </c>
      <c r="R24" s="21">
        <f t="shared" si="46"/>
        <v>0</v>
      </c>
      <c r="S24" s="21">
        <f t="shared" si="46"/>
        <v>0</v>
      </c>
      <c r="T24" s="21">
        <f t="shared" si="46"/>
        <v>0</v>
      </c>
      <c r="U24" s="21">
        <f t="shared" si="46"/>
        <v>0</v>
      </c>
      <c r="V24" s="21">
        <f t="shared" si="46"/>
        <v>0</v>
      </c>
      <c r="W24" s="21">
        <f t="shared" si="46"/>
        <v>0</v>
      </c>
      <c r="X24" s="21">
        <f t="shared" si="46"/>
        <v>0</v>
      </c>
      <c r="Y24" s="21">
        <f t="shared" si="46"/>
        <v>0</v>
      </c>
      <c r="Z24" s="21">
        <f t="shared" si="46"/>
        <v>0</v>
      </c>
      <c r="AA24" s="21">
        <f t="shared" si="46"/>
        <v>0</v>
      </c>
      <c r="AB24" s="21">
        <f t="shared" si="46"/>
        <v>0</v>
      </c>
      <c r="AC24" s="21">
        <f t="shared" si="46"/>
        <v>0</v>
      </c>
      <c r="AD24" s="21">
        <f t="shared" si="46"/>
        <v>0</v>
      </c>
      <c r="AE24" s="21">
        <f t="shared" si="46"/>
        <v>0</v>
      </c>
      <c r="AF24" s="21">
        <f t="shared" si="46"/>
        <v>0</v>
      </c>
      <c r="AG24" s="21">
        <f t="shared" si="46"/>
        <v>0</v>
      </c>
      <c r="AH24" s="21">
        <f t="shared" si="46"/>
        <v>0</v>
      </c>
      <c r="AI24" s="21">
        <f t="shared" si="46"/>
        <v>0</v>
      </c>
      <c r="AJ24" s="21">
        <f t="shared" si="46"/>
        <v>0</v>
      </c>
      <c r="AK24" s="21">
        <f t="shared" si="46"/>
        <v>0</v>
      </c>
      <c r="AL24" s="21">
        <f t="shared" si="46"/>
        <v>0</v>
      </c>
      <c r="AM24" s="21">
        <f t="shared" si="46"/>
        <v>0</v>
      </c>
      <c r="AN24" s="21">
        <f t="shared" si="46"/>
        <v>0</v>
      </c>
      <c r="AO24" s="21">
        <f t="shared" si="46"/>
        <v>0</v>
      </c>
      <c r="AP24" s="21">
        <f t="shared" si="46"/>
        <v>0</v>
      </c>
      <c r="AQ24" s="21">
        <f t="shared" si="46"/>
        <v>0</v>
      </c>
      <c r="AR24" s="21">
        <f t="shared" si="46"/>
        <v>0</v>
      </c>
      <c r="AS24" s="21">
        <f t="shared" si="46"/>
        <v>0</v>
      </c>
      <c r="AT24" s="21">
        <f t="shared" si="46"/>
        <v>0</v>
      </c>
      <c r="AU24" s="21">
        <f t="shared" si="46"/>
        <v>0</v>
      </c>
      <c r="AV24" s="21">
        <f t="shared" si="46"/>
        <v>0</v>
      </c>
      <c r="AW24" s="21">
        <f t="shared" si="46"/>
        <v>0</v>
      </c>
      <c r="AX24" s="21">
        <f t="shared" si="46"/>
        <v>0</v>
      </c>
      <c r="AY24" s="21">
        <f t="shared" si="46"/>
        <v>0</v>
      </c>
      <c r="AZ24" s="21">
        <f t="shared" si="46"/>
        <v>0</v>
      </c>
      <c r="BA24" s="21">
        <f t="shared" si="46"/>
        <v>0</v>
      </c>
      <c r="BB24" s="21">
        <f t="shared" si="46"/>
        <v>0</v>
      </c>
      <c r="BC24" s="21">
        <f t="shared" si="46"/>
        <v>0</v>
      </c>
      <c r="BD24" s="21">
        <f t="shared" si="46"/>
        <v>0</v>
      </c>
      <c r="BE24" s="21">
        <f t="shared" si="46"/>
        <v>0</v>
      </c>
      <c r="BF24" s="21">
        <f t="shared" si="46"/>
        <v>0</v>
      </c>
      <c r="BG24" s="21">
        <f t="shared" si="46"/>
        <v>0</v>
      </c>
      <c r="BH24" s="21">
        <f t="shared" si="46"/>
        <v>0</v>
      </c>
      <c r="BI24" s="21">
        <f t="shared" si="46"/>
        <v>0</v>
      </c>
      <c r="BJ24" s="21">
        <f t="shared" si="46"/>
        <v>0</v>
      </c>
      <c r="BK24" s="21">
        <f t="shared" si="46"/>
        <v>0</v>
      </c>
      <c r="BL24" s="21">
        <f t="shared" si="46"/>
        <v>0</v>
      </c>
      <c r="BM24" s="21">
        <f t="shared" si="46"/>
        <v>0</v>
      </c>
      <c r="BN24" s="21">
        <f t="shared" si="46"/>
        <v>0</v>
      </c>
      <c r="BO24" s="21">
        <f t="shared" si="46"/>
        <v>0</v>
      </c>
      <c r="BP24" s="21">
        <f t="shared" si="46"/>
        <v>0</v>
      </c>
      <c r="BQ24" s="21">
        <f t="shared" ref="BQ24:CA24" si="47">(BQ8+BQ9)*2*$D$24</f>
        <v>0</v>
      </c>
      <c r="BR24" s="21">
        <f t="shared" si="47"/>
        <v>0</v>
      </c>
      <c r="BS24" s="21">
        <f t="shared" si="47"/>
        <v>0</v>
      </c>
      <c r="BT24" s="21">
        <f t="shared" si="47"/>
        <v>0</v>
      </c>
      <c r="BU24" s="21">
        <f t="shared" si="47"/>
        <v>0</v>
      </c>
      <c r="BV24" s="21">
        <f t="shared" si="47"/>
        <v>0</v>
      </c>
      <c r="BW24" s="21">
        <f t="shared" si="47"/>
        <v>0</v>
      </c>
      <c r="BX24" s="21">
        <f t="shared" si="47"/>
        <v>0</v>
      </c>
      <c r="BY24" s="21">
        <f t="shared" si="47"/>
        <v>0</v>
      </c>
      <c r="BZ24" s="21">
        <f t="shared" si="47"/>
        <v>0</v>
      </c>
      <c r="CA24" s="21">
        <f t="shared" si="47"/>
        <v>0</v>
      </c>
      <c r="CB24" s="21">
        <f t="shared" ref="CB24:CV24" si="48">(CB8+CB9)*2*$D$24</f>
        <v>0</v>
      </c>
      <c r="CC24" s="21">
        <f t="shared" si="48"/>
        <v>0</v>
      </c>
      <c r="CD24" s="21">
        <f t="shared" si="48"/>
        <v>0</v>
      </c>
      <c r="CE24" s="21">
        <f t="shared" si="48"/>
        <v>0</v>
      </c>
      <c r="CF24" s="21">
        <f t="shared" si="48"/>
        <v>0</v>
      </c>
      <c r="CG24" s="21">
        <f t="shared" si="48"/>
        <v>0</v>
      </c>
      <c r="CH24" s="21">
        <f t="shared" si="48"/>
        <v>0</v>
      </c>
      <c r="CI24" s="21">
        <f t="shared" si="48"/>
        <v>0</v>
      </c>
      <c r="CJ24" s="21">
        <f t="shared" si="48"/>
        <v>0</v>
      </c>
      <c r="CK24" s="21">
        <f t="shared" si="48"/>
        <v>0</v>
      </c>
      <c r="CL24" s="21">
        <f t="shared" si="48"/>
        <v>0</v>
      </c>
      <c r="CM24" s="21">
        <f t="shared" si="48"/>
        <v>0</v>
      </c>
      <c r="CN24" s="21">
        <f t="shared" si="48"/>
        <v>0</v>
      </c>
      <c r="CO24" s="21">
        <f t="shared" si="48"/>
        <v>0</v>
      </c>
      <c r="CP24" s="21">
        <f t="shared" si="48"/>
        <v>0</v>
      </c>
      <c r="CQ24" s="21">
        <f t="shared" si="48"/>
        <v>0</v>
      </c>
      <c r="CR24" s="21">
        <f t="shared" si="48"/>
        <v>0</v>
      </c>
      <c r="CS24" s="21">
        <f t="shared" si="48"/>
        <v>0</v>
      </c>
      <c r="CT24" s="21">
        <f t="shared" si="48"/>
        <v>0</v>
      </c>
      <c r="CU24" s="21">
        <f t="shared" si="48"/>
        <v>0</v>
      </c>
      <c r="CV24" s="21">
        <f t="shared" si="48"/>
        <v>0</v>
      </c>
      <c r="CW24" s="21">
        <f t="shared" ref="CW24:EB24" si="49">(CW8+CW9)*2*$D$24</f>
        <v>0</v>
      </c>
      <c r="CX24" s="21">
        <f t="shared" si="49"/>
        <v>0</v>
      </c>
      <c r="CY24" s="21">
        <f t="shared" si="49"/>
        <v>0</v>
      </c>
      <c r="CZ24" s="21">
        <f t="shared" si="49"/>
        <v>0</v>
      </c>
      <c r="DA24" s="21">
        <f t="shared" si="49"/>
        <v>0</v>
      </c>
      <c r="DB24" s="21">
        <f t="shared" si="49"/>
        <v>0</v>
      </c>
      <c r="DC24" s="21">
        <f t="shared" si="49"/>
        <v>0</v>
      </c>
      <c r="DD24" s="21">
        <f t="shared" si="49"/>
        <v>0</v>
      </c>
      <c r="DE24" s="21">
        <f t="shared" si="49"/>
        <v>0</v>
      </c>
      <c r="DF24" s="21">
        <f t="shared" si="49"/>
        <v>0</v>
      </c>
      <c r="DG24" s="21">
        <f t="shared" si="49"/>
        <v>0</v>
      </c>
      <c r="DH24" s="21">
        <f t="shared" si="49"/>
        <v>0</v>
      </c>
      <c r="DI24" s="21">
        <f t="shared" si="49"/>
        <v>0</v>
      </c>
      <c r="DJ24" s="21">
        <f t="shared" si="49"/>
        <v>0</v>
      </c>
      <c r="DK24" s="21">
        <f t="shared" si="49"/>
        <v>0</v>
      </c>
      <c r="DL24" s="21">
        <f t="shared" si="49"/>
        <v>0</v>
      </c>
      <c r="DM24" s="21">
        <f t="shared" si="49"/>
        <v>0</v>
      </c>
      <c r="DN24" s="21">
        <f t="shared" si="49"/>
        <v>0</v>
      </c>
      <c r="DO24" s="21">
        <f t="shared" si="49"/>
        <v>0</v>
      </c>
      <c r="DP24" s="21">
        <f t="shared" si="49"/>
        <v>0</v>
      </c>
      <c r="DQ24" s="21">
        <f t="shared" si="49"/>
        <v>0</v>
      </c>
      <c r="DR24" s="21">
        <f t="shared" si="49"/>
        <v>0</v>
      </c>
      <c r="DS24" s="21">
        <f t="shared" si="49"/>
        <v>0</v>
      </c>
      <c r="DT24" s="21">
        <f t="shared" si="49"/>
        <v>0</v>
      </c>
      <c r="DU24" s="21">
        <f t="shared" si="49"/>
        <v>0</v>
      </c>
      <c r="DV24" s="21">
        <f t="shared" si="49"/>
        <v>0</v>
      </c>
      <c r="DW24" s="21">
        <f t="shared" si="49"/>
        <v>0</v>
      </c>
      <c r="DX24" s="21">
        <f t="shared" si="49"/>
        <v>0</v>
      </c>
      <c r="DY24" s="21">
        <f t="shared" si="49"/>
        <v>0</v>
      </c>
      <c r="DZ24" s="21">
        <f t="shared" si="49"/>
        <v>0</v>
      </c>
      <c r="EA24" s="21">
        <f t="shared" si="49"/>
        <v>0</v>
      </c>
      <c r="EB24" s="21">
        <f t="shared" si="49"/>
        <v>0</v>
      </c>
      <c r="EC24" s="21">
        <f t="shared" ref="EC24:FM24" si="50">(EC8+EC9)*2*$D$24</f>
        <v>0</v>
      </c>
      <c r="ED24" s="21">
        <f t="shared" si="50"/>
        <v>0</v>
      </c>
      <c r="EE24" s="21">
        <f t="shared" si="50"/>
        <v>0</v>
      </c>
      <c r="EF24" s="21">
        <f t="shared" si="50"/>
        <v>0</v>
      </c>
      <c r="EG24" s="21">
        <f t="shared" si="50"/>
        <v>0</v>
      </c>
      <c r="EH24" s="21">
        <f t="shared" si="50"/>
        <v>0</v>
      </c>
      <c r="EI24" s="21">
        <f t="shared" si="50"/>
        <v>0</v>
      </c>
      <c r="EJ24" s="21">
        <f t="shared" si="50"/>
        <v>0</v>
      </c>
      <c r="EK24" s="21">
        <f t="shared" si="50"/>
        <v>0</v>
      </c>
      <c r="EL24" s="21">
        <f t="shared" si="50"/>
        <v>0</v>
      </c>
      <c r="EM24" s="21">
        <f t="shared" si="50"/>
        <v>0</v>
      </c>
      <c r="EN24" s="21">
        <f t="shared" si="50"/>
        <v>0</v>
      </c>
      <c r="EO24" s="21">
        <f t="shared" si="50"/>
        <v>0</v>
      </c>
      <c r="EP24" s="21">
        <f t="shared" si="50"/>
        <v>0</v>
      </c>
      <c r="EQ24" s="21">
        <f t="shared" si="50"/>
        <v>0</v>
      </c>
      <c r="ER24" s="21">
        <f t="shared" si="50"/>
        <v>0</v>
      </c>
      <c r="ES24" s="21">
        <f t="shared" si="50"/>
        <v>0</v>
      </c>
      <c r="ET24" s="21">
        <f t="shared" si="50"/>
        <v>0</v>
      </c>
      <c r="EU24" s="21">
        <f t="shared" si="50"/>
        <v>0</v>
      </c>
      <c r="EV24" s="21">
        <f t="shared" si="50"/>
        <v>0</v>
      </c>
      <c r="EW24" s="21">
        <f t="shared" si="50"/>
        <v>0</v>
      </c>
      <c r="EX24" s="21">
        <f t="shared" si="50"/>
        <v>0</v>
      </c>
      <c r="EY24" s="21">
        <f t="shared" si="50"/>
        <v>0</v>
      </c>
      <c r="EZ24" s="21">
        <f t="shared" si="50"/>
        <v>0</v>
      </c>
      <c r="FA24" s="21">
        <f t="shared" si="50"/>
        <v>0</v>
      </c>
      <c r="FB24" s="21">
        <f t="shared" si="50"/>
        <v>0</v>
      </c>
      <c r="FC24" s="21">
        <f t="shared" si="50"/>
        <v>0</v>
      </c>
      <c r="FD24" s="21">
        <f t="shared" si="50"/>
        <v>0</v>
      </c>
      <c r="FE24" s="21">
        <f t="shared" si="50"/>
        <v>0</v>
      </c>
      <c r="FF24" s="21">
        <f t="shared" si="50"/>
        <v>0</v>
      </c>
      <c r="FG24" s="21">
        <f t="shared" si="50"/>
        <v>0</v>
      </c>
      <c r="FH24" s="21">
        <f t="shared" si="50"/>
        <v>0</v>
      </c>
      <c r="FI24" s="21">
        <f t="shared" si="50"/>
        <v>0</v>
      </c>
      <c r="FJ24" s="21">
        <f t="shared" si="50"/>
        <v>0</v>
      </c>
      <c r="FK24" s="21">
        <f t="shared" si="50"/>
        <v>0</v>
      </c>
      <c r="FL24" s="21">
        <f t="shared" si="50"/>
        <v>0</v>
      </c>
      <c r="FM24" s="21">
        <f t="shared" si="50"/>
        <v>0</v>
      </c>
    </row>
    <row r="25" spans="1:169" ht="14.25" outlineLevel="3">
      <c r="A25" s="16"/>
      <c r="B25" s="9" t="s">
        <v>233</v>
      </c>
      <c r="C25" s="234">
        <v>12122</v>
      </c>
      <c r="D25" s="22">
        <v>0</v>
      </c>
      <c r="E25" s="21">
        <f t="shared" ref="E25:F25" si="51">(E8+E9)*2*$D$25</f>
        <v>0</v>
      </c>
      <c r="F25" s="21">
        <f t="shared" si="51"/>
        <v>0</v>
      </c>
      <c r="G25" s="21">
        <f t="shared" ref="G25" si="52">(G8+G9)*2*$D$25</f>
        <v>0</v>
      </c>
      <c r="H25" s="21">
        <f t="shared" ref="H25:BP25" si="53">(H8+H9)*2*$D$25</f>
        <v>0</v>
      </c>
      <c r="I25" s="21">
        <f t="shared" si="53"/>
        <v>0</v>
      </c>
      <c r="J25" s="21">
        <f t="shared" si="53"/>
        <v>0</v>
      </c>
      <c r="K25" s="21">
        <f t="shared" si="53"/>
        <v>0</v>
      </c>
      <c r="L25" s="21">
        <f t="shared" si="53"/>
        <v>0</v>
      </c>
      <c r="M25" s="21">
        <f t="shared" si="53"/>
        <v>0</v>
      </c>
      <c r="N25" s="21">
        <f t="shared" si="53"/>
        <v>0</v>
      </c>
      <c r="O25" s="21">
        <f t="shared" si="53"/>
        <v>0</v>
      </c>
      <c r="P25" s="21">
        <f t="shared" si="53"/>
        <v>0</v>
      </c>
      <c r="Q25" s="21">
        <f t="shared" si="53"/>
        <v>0</v>
      </c>
      <c r="R25" s="21">
        <f t="shared" si="53"/>
        <v>0</v>
      </c>
      <c r="S25" s="21">
        <f t="shared" si="53"/>
        <v>0</v>
      </c>
      <c r="T25" s="21">
        <f t="shared" si="53"/>
        <v>0</v>
      </c>
      <c r="U25" s="21">
        <f t="shared" si="53"/>
        <v>0</v>
      </c>
      <c r="V25" s="21">
        <f t="shared" si="53"/>
        <v>0</v>
      </c>
      <c r="W25" s="21">
        <f t="shared" si="53"/>
        <v>0</v>
      </c>
      <c r="X25" s="21">
        <f t="shared" si="53"/>
        <v>0</v>
      </c>
      <c r="Y25" s="21">
        <f t="shared" si="53"/>
        <v>0</v>
      </c>
      <c r="Z25" s="21">
        <f t="shared" si="53"/>
        <v>0</v>
      </c>
      <c r="AA25" s="21">
        <f t="shared" si="53"/>
        <v>0</v>
      </c>
      <c r="AB25" s="21">
        <f t="shared" si="53"/>
        <v>0</v>
      </c>
      <c r="AC25" s="21">
        <f t="shared" si="53"/>
        <v>0</v>
      </c>
      <c r="AD25" s="21">
        <f t="shared" si="53"/>
        <v>0</v>
      </c>
      <c r="AE25" s="21">
        <f t="shared" si="53"/>
        <v>0</v>
      </c>
      <c r="AF25" s="21">
        <f t="shared" si="53"/>
        <v>0</v>
      </c>
      <c r="AG25" s="21">
        <f t="shared" si="53"/>
        <v>0</v>
      </c>
      <c r="AH25" s="21">
        <f t="shared" si="53"/>
        <v>0</v>
      </c>
      <c r="AI25" s="21">
        <f t="shared" si="53"/>
        <v>0</v>
      </c>
      <c r="AJ25" s="21">
        <f t="shared" si="53"/>
        <v>0</v>
      </c>
      <c r="AK25" s="21">
        <f t="shared" si="53"/>
        <v>0</v>
      </c>
      <c r="AL25" s="21">
        <f t="shared" si="53"/>
        <v>0</v>
      </c>
      <c r="AM25" s="21">
        <f t="shared" si="53"/>
        <v>0</v>
      </c>
      <c r="AN25" s="21">
        <f t="shared" si="53"/>
        <v>0</v>
      </c>
      <c r="AO25" s="21">
        <f t="shared" si="53"/>
        <v>0</v>
      </c>
      <c r="AP25" s="21">
        <f t="shared" si="53"/>
        <v>0</v>
      </c>
      <c r="AQ25" s="21">
        <f t="shared" si="53"/>
        <v>0</v>
      </c>
      <c r="AR25" s="21">
        <f t="shared" si="53"/>
        <v>0</v>
      </c>
      <c r="AS25" s="21">
        <f t="shared" si="53"/>
        <v>0</v>
      </c>
      <c r="AT25" s="21">
        <f t="shared" si="53"/>
        <v>0</v>
      </c>
      <c r="AU25" s="21">
        <f t="shared" si="53"/>
        <v>0</v>
      </c>
      <c r="AV25" s="21">
        <f t="shared" si="53"/>
        <v>0</v>
      </c>
      <c r="AW25" s="21">
        <f t="shared" si="53"/>
        <v>0</v>
      </c>
      <c r="AX25" s="21">
        <f t="shared" si="53"/>
        <v>0</v>
      </c>
      <c r="AY25" s="21">
        <f t="shared" si="53"/>
        <v>0</v>
      </c>
      <c r="AZ25" s="21">
        <f t="shared" si="53"/>
        <v>0</v>
      </c>
      <c r="BA25" s="21">
        <f t="shared" si="53"/>
        <v>0</v>
      </c>
      <c r="BB25" s="21">
        <f t="shared" si="53"/>
        <v>0</v>
      </c>
      <c r="BC25" s="21">
        <f t="shared" si="53"/>
        <v>0</v>
      </c>
      <c r="BD25" s="21">
        <f t="shared" si="53"/>
        <v>0</v>
      </c>
      <c r="BE25" s="21">
        <f t="shared" si="53"/>
        <v>0</v>
      </c>
      <c r="BF25" s="21">
        <f t="shared" si="53"/>
        <v>0</v>
      </c>
      <c r="BG25" s="21">
        <f t="shared" si="53"/>
        <v>0</v>
      </c>
      <c r="BH25" s="21">
        <f t="shared" si="53"/>
        <v>0</v>
      </c>
      <c r="BI25" s="21">
        <f t="shared" si="53"/>
        <v>0</v>
      </c>
      <c r="BJ25" s="21">
        <f t="shared" si="53"/>
        <v>0</v>
      </c>
      <c r="BK25" s="21">
        <f t="shared" si="53"/>
        <v>0</v>
      </c>
      <c r="BL25" s="21">
        <f t="shared" si="53"/>
        <v>0</v>
      </c>
      <c r="BM25" s="21">
        <f t="shared" si="53"/>
        <v>0</v>
      </c>
      <c r="BN25" s="21">
        <f t="shared" si="53"/>
        <v>0</v>
      </c>
      <c r="BO25" s="21">
        <f t="shared" si="53"/>
        <v>0</v>
      </c>
      <c r="BP25" s="21">
        <f t="shared" si="53"/>
        <v>0</v>
      </c>
      <c r="BQ25" s="21">
        <f t="shared" ref="BQ25:CA25" si="54">(BQ8+BQ9)*2*$D$25</f>
        <v>0</v>
      </c>
      <c r="BR25" s="21">
        <f t="shared" si="54"/>
        <v>0</v>
      </c>
      <c r="BS25" s="21">
        <f t="shared" si="54"/>
        <v>0</v>
      </c>
      <c r="BT25" s="21">
        <f t="shared" si="54"/>
        <v>0</v>
      </c>
      <c r="BU25" s="21">
        <f t="shared" si="54"/>
        <v>0</v>
      </c>
      <c r="BV25" s="21">
        <f t="shared" si="54"/>
        <v>0</v>
      </c>
      <c r="BW25" s="21">
        <f t="shared" si="54"/>
        <v>0</v>
      </c>
      <c r="BX25" s="21">
        <f t="shared" si="54"/>
        <v>0</v>
      </c>
      <c r="BY25" s="21">
        <f t="shared" si="54"/>
        <v>0</v>
      </c>
      <c r="BZ25" s="21">
        <f t="shared" si="54"/>
        <v>0</v>
      </c>
      <c r="CA25" s="21">
        <f t="shared" si="54"/>
        <v>0</v>
      </c>
      <c r="CB25" s="21">
        <f t="shared" ref="CB25:CV25" si="55">(CB8+CB9)*2*$D$25</f>
        <v>0</v>
      </c>
      <c r="CC25" s="21">
        <f t="shared" si="55"/>
        <v>0</v>
      </c>
      <c r="CD25" s="21">
        <f t="shared" si="55"/>
        <v>0</v>
      </c>
      <c r="CE25" s="21">
        <f t="shared" si="55"/>
        <v>0</v>
      </c>
      <c r="CF25" s="21">
        <f t="shared" si="55"/>
        <v>0</v>
      </c>
      <c r="CG25" s="21">
        <f t="shared" si="55"/>
        <v>0</v>
      </c>
      <c r="CH25" s="21">
        <f t="shared" si="55"/>
        <v>0</v>
      </c>
      <c r="CI25" s="21">
        <f t="shared" si="55"/>
        <v>0</v>
      </c>
      <c r="CJ25" s="21">
        <f t="shared" si="55"/>
        <v>0</v>
      </c>
      <c r="CK25" s="21">
        <f t="shared" si="55"/>
        <v>0</v>
      </c>
      <c r="CL25" s="21">
        <f t="shared" si="55"/>
        <v>0</v>
      </c>
      <c r="CM25" s="21">
        <f t="shared" si="55"/>
        <v>0</v>
      </c>
      <c r="CN25" s="21">
        <f t="shared" si="55"/>
        <v>0</v>
      </c>
      <c r="CO25" s="21">
        <f t="shared" si="55"/>
        <v>0</v>
      </c>
      <c r="CP25" s="21">
        <f t="shared" si="55"/>
        <v>0</v>
      </c>
      <c r="CQ25" s="21">
        <f t="shared" si="55"/>
        <v>0</v>
      </c>
      <c r="CR25" s="21">
        <f t="shared" si="55"/>
        <v>0</v>
      </c>
      <c r="CS25" s="21">
        <f t="shared" si="55"/>
        <v>0</v>
      </c>
      <c r="CT25" s="21">
        <f t="shared" si="55"/>
        <v>0</v>
      </c>
      <c r="CU25" s="21">
        <f t="shared" si="55"/>
        <v>0</v>
      </c>
      <c r="CV25" s="21">
        <f t="shared" si="55"/>
        <v>0</v>
      </c>
      <c r="CW25" s="21">
        <f t="shared" ref="CW25:EB25" si="56">(CW8+CW9)*2*$D$25</f>
        <v>0</v>
      </c>
      <c r="CX25" s="21">
        <f t="shared" si="56"/>
        <v>0</v>
      </c>
      <c r="CY25" s="21">
        <f t="shared" si="56"/>
        <v>0</v>
      </c>
      <c r="CZ25" s="21">
        <f t="shared" si="56"/>
        <v>0</v>
      </c>
      <c r="DA25" s="21">
        <f t="shared" si="56"/>
        <v>0</v>
      </c>
      <c r="DB25" s="21">
        <f t="shared" si="56"/>
        <v>0</v>
      </c>
      <c r="DC25" s="21">
        <f t="shared" si="56"/>
        <v>0</v>
      </c>
      <c r="DD25" s="21">
        <f t="shared" si="56"/>
        <v>0</v>
      </c>
      <c r="DE25" s="21">
        <f t="shared" si="56"/>
        <v>0</v>
      </c>
      <c r="DF25" s="21">
        <f t="shared" si="56"/>
        <v>0</v>
      </c>
      <c r="DG25" s="21">
        <f t="shared" si="56"/>
        <v>0</v>
      </c>
      <c r="DH25" s="21">
        <f t="shared" si="56"/>
        <v>0</v>
      </c>
      <c r="DI25" s="21">
        <f t="shared" si="56"/>
        <v>0</v>
      </c>
      <c r="DJ25" s="21">
        <f t="shared" si="56"/>
        <v>0</v>
      </c>
      <c r="DK25" s="21">
        <f t="shared" si="56"/>
        <v>0</v>
      </c>
      <c r="DL25" s="21">
        <f t="shared" si="56"/>
        <v>0</v>
      </c>
      <c r="DM25" s="21">
        <f t="shared" si="56"/>
        <v>0</v>
      </c>
      <c r="DN25" s="21">
        <f t="shared" si="56"/>
        <v>0</v>
      </c>
      <c r="DO25" s="21">
        <f t="shared" si="56"/>
        <v>0</v>
      </c>
      <c r="DP25" s="21">
        <f t="shared" si="56"/>
        <v>0</v>
      </c>
      <c r="DQ25" s="21">
        <f t="shared" si="56"/>
        <v>0</v>
      </c>
      <c r="DR25" s="21">
        <f t="shared" si="56"/>
        <v>0</v>
      </c>
      <c r="DS25" s="21">
        <f t="shared" si="56"/>
        <v>0</v>
      </c>
      <c r="DT25" s="21">
        <f t="shared" si="56"/>
        <v>0</v>
      </c>
      <c r="DU25" s="21">
        <f t="shared" si="56"/>
        <v>0</v>
      </c>
      <c r="DV25" s="21">
        <f t="shared" si="56"/>
        <v>0</v>
      </c>
      <c r="DW25" s="21">
        <f t="shared" si="56"/>
        <v>0</v>
      </c>
      <c r="DX25" s="21">
        <f t="shared" si="56"/>
        <v>0</v>
      </c>
      <c r="DY25" s="21">
        <f t="shared" si="56"/>
        <v>0</v>
      </c>
      <c r="DZ25" s="21">
        <f t="shared" si="56"/>
        <v>0</v>
      </c>
      <c r="EA25" s="21">
        <f t="shared" si="56"/>
        <v>0</v>
      </c>
      <c r="EB25" s="21">
        <f t="shared" si="56"/>
        <v>0</v>
      </c>
      <c r="EC25" s="21">
        <f t="shared" ref="EC25:FM25" si="57">(EC8+EC9)*2*$D$25</f>
        <v>0</v>
      </c>
      <c r="ED25" s="21">
        <f t="shared" si="57"/>
        <v>0</v>
      </c>
      <c r="EE25" s="21">
        <f t="shared" si="57"/>
        <v>0</v>
      </c>
      <c r="EF25" s="21">
        <f t="shared" si="57"/>
        <v>0</v>
      </c>
      <c r="EG25" s="21">
        <f t="shared" si="57"/>
        <v>0</v>
      </c>
      <c r="EH25" s="21">
        <f t="shared" si="57"/>
        <v>0</v>
      </c>
      <c r="EI25" s="21">
        <f t="shared" si="57"/>
        <v>0</v>
      </c>
      <c r="EJ25" s="21">
        <f t="shared" si="57"/>
        <v>0</v>
      </c>
      <c r="EK25" s="21">
        <f t="shared" si="57"/>
        <v>0</v>
      </c>
      <c r="EL25" s="21">
        <f t="shared" si="57"/>
        <v>0</v>
      </c>
      <c r="EM25" s="21">
        <f t="shared" si="57"/>
        <v>0</v>
      </c>
      <c r="EN25" s="21">
        <f t="shared" si="57"/>
        <v>0</v>
      </c>
      <c r="EO25" s="21">
        <f t="shared" si="57"/>
        <v>0</v>
      </c>
      <c r="EP25" s="21">
        <f t="shared" si="57"/>
        <v>0</v>
      </c>
      <c r="EQ25" s="21">
        <f t="shared" si="57"/>
        <v>0</v>
      </c>
      <c r="ER25" s="21">
        <f t="shared" si="57"/>
        <v>0</v>
      </c>
      <c r="ES25" s="21">
        <f t="shared" si="57"/>
        <v>0</v>
      </c>
      <c r="ET25" s="21">
        <f t="shared" si="57"/>
        <v>0</v>
      </c>
      <c r="EU25" s="21">
        <f t="shared" si="57"/>
        <v>0</v>
      </c>
      <c r="EV25" s="21">
        <f t="shared" si="57"/>
        <v>0</v>
      </c>
      <c r="EW25" s="21">
        <f t="shared" si="57"/>
        <v>0</v>
      </c>
      <c r="EX25" s="21">
        <f t="shared" si="57"/>
        <v>0</v>
      </c>
      <c r="EY25" s="21">
        <f t="shared" si="57"/>
        <v>0</v>
      </c>
      <c r="EZ25" s="21">
        <f t="shared" si="57"/>
        <v>0</v>
      </c>
      <c r="FA25" s="21">
        <f t="shared" si="57"/>
        <v>0</v>
      </c>
      <c r="FB25" s="21">
        <f t="shared" si="57"/>
        <v>0</v>
      </c>
      <c r="FC25" s="21">
        <f t="shared" si="57"/>
        <v>0</v>
      </c>
      <c r="FD25" s="21">
        <f t="shared" si="57"/>
        <v>0</v>
      </c>
      <c r="FE25" s="21">
        <f t="shared" si="57"/>
        <v>0</v>
      </c>
      <c r="FF25" s="21">
        <f t="shared" si="57"/>
        <v>0</v>
      </c>
      <c r="FG25" s="21">
        <f t="shared" si="57"/>
        <v>0</v>
      </c>
      <c r="FH25" s="21">
        <f t="shared" si="57"/>
        <v>0</v>
      </c>
      <c r="FI25" s="21">
        <f t="shared" si="57"/>
        <v>0</v>
      </c>
      <c r="FJ25" s="21">
        <f t="shared" si="57"/>
        <v>0</v>
      </c>
      <c r="FK25" s="21">
        <f t="shared" si="57"/>
        <v>0</v>
      </c>
      <c r="FL25" s="21">
        <f t="shared" si="57"/>
        <v>0</v>
      </c>
      <c r="FM25" s="21">
        <f t="shared" si="57"/>
        <v>0</v>
      </c>
    </row>
    <row r="26" spans="1:169" s="96" customFormat="1" ht="15" outlineLevel="3">
      <c r="A26" s="16"/>
      <c r="B26" s="16" t="s">
        <v>222</v>
      </c>
      <c r="C26" s="234">
        <v>10120</v>
      </c>
      <c r="D26" s="95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2"/>
      <c r="CK26" s="5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52"/>
      <c r="DE26" s="52"/>
      <c r="DF26" s="52"/>
      <c r="DG26" s="52"/>
      <c r="DH26" s="52"/>
      <c r="DI26" s="52"/>
      <c r="DJ26" s="52"/>
      <c r="DK26" s="52"/>
      <c r="DL26" s="52"/>
      <c r="DM26" s="52"/>
      <c r="DN26" s="52"/>
      <c r="DO26" s="52"/>
      <c r="DP26" s="52"/>
      <c r="DQ26" s="52"/>
      <c r="DR26" s="52"/>
      <c r="DS26" s="52"/>
      <c r="DT26" s="52"/>
      <c r="DU26" s="52"/>
      <c r="DV26" s="52"/>
      <c r="DW26" s="52"/>
      <c r="DX26" s="52"/>
      <c r="DY26" s="52"/>
      <c r="DZ26" s="52"/>
      <c r="EA26" s="52"/>
      <c r="EB26" s="52"/>
      <c r="EC26" s="52"/>
      <c r="ED26" s="52"/>
      <c r="EE26" s="52"/>
      <c r="EF26" s="52"/>
      <c r="EG26" s="52"/>
      <c r="EH26" s="52"/>
      <c r="EI26" s="52"/>
      <c r="EJ26" s="52"/>
      <c r="EK26" s="52"/>
      <c r="EL26" s="52"/>
      <c r="EM26" s="52"/>
      <c r="EN26" s="52"/>
      <c r="EO26" s="52"/>
      <c r="EP26" s="52"/>
      <c r="EQ26" s="52"/>
      <c r="ER26" s="52"/>
      <c r="ES26" s="52"/>
      <c r="ET26" s="52"/>
      <c r="EU26" s="52"/>
      <c r="EV26" s="52"/>
      <c r="EW26" s="52"/>
      <c r="EX26" s="52"/>
      <c r="EY26" s="52"/>
      <c r="EZ26" s="52"/>
      <c r="FA26" s="52"/>
      <c r="FB26" s="52"/>
      <c r="FC26" s="52"/>
      <c r="FD26" s="52"/>
      <c r="FE26" s="52"/>
      <c r="FF26" s="52"/>
      <c r="FG26" s="52"/>
      <c r="FH26" s="52"/>
      <c r="FI26" s="52"/>
      <c r="FJ26" s="52"/>
      <c r="FK26" s="52"/>
      <c r="FL26" s="52"/>
      <c r="FM26" s="52"/>
    </row>
    <row r="27" spans="1:169" s="42" customFormat="1" ht="15" outlineLevel="3">
      <c r="A27" s="16"/>
      <c r="B27" s="16" t="s">
        <v>223</v>
      </c>
      <c r="C27" s="234">
        <v>10140</v>
      </c>
      <c r="D27" s="95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  <c r="CA27" s="52"/>
      <c r="CB27" s="52"/>
      <c r="CC27" s="52"/>
      <c r="CD27" s="52"/>
      <c r="CE27" s="52"/>
      <c r="CF27" s="52"/>
      <c r="CG27" s="52"/>
      <c r="CH27" s="52"/>
      <c r="CI27" s="52"/>
      <c r="CJ27" s="52"/>
      <c r="CK27" s="52"/>
      <c r="CL27" s="52"/>
      <c r="CM27" s="52"/>
      <c r="CN27" s="52"/>
      <c r="CO27" s="52"/>
      <c r="CP27" s="52"/>
      <c r="CQ27" s="52"/>
      <c r="CR27" s="52"/>
      <c r="CS27" s="52"/>
      <c r="CT27" s="52"/>
      <c r="CU27" s="52"/>
      <c r="CV27" s="52"/>
      <c r="CW27" s="52"/>
      <c r="CX27" s="52"/>
      <c r="CY27" s="52"/>
      <c r="CZ27" s="52"/>
      <c r="DA27" s="52"/>
      <c r="DB27" s="52"/>
      <c r="DC27" s="52"/>
      <c r="DD27" s="52"/>
      <c r="DE27" s="52"/>
      <c r="DF27" s="52"/>
      <c r="DG27" s="52"/>
      <c r="DH27" s="52"/>
      <c r="DI27" s="52"/>
      <c r="DJ27" s="52"/>
      <c r="DK27" s="52"/>
      <c r="DL27" s="52"/>
      <c r="DM27" s="52"/>
      <c r="DN27" s="52"/>
      <c r="DO27" s="52"/>
      <c r="DP27" s="52"/>
      <c r="DQ27" s="52"/>
      <c r="DR27" s="52"/>
      <c r="DS27" s="52"/>
      <c r="DT27" s="52"/>
      <c r="DU27" s="52"/>
      <c r="DV27" s="52"/>
      <c r="DW27" s="52"/>
      <c r="DX27" s="52"/>
      <c r="DY27" s="52"/>
      <c r="DZ27" s="52"/>
      <c r="EA27" s="52"/>
      <c r="EB27" s="52"/>
      <c r="EC27" s="52"/>
      <c r="ED27" s="52"/>
      <c r="EE27" s="52"/>
      <c r="EF27" s="52"/>
      <c r="EG27" s="52"/>
      <c r="EH27" s="52"/>
      <c r="EI27" s="52"/>
      <c r="EJ27" s="52"/>
      <c r="EK27" s="52"/>
      <c r="EL27" s="52"/>
      <c r="EM27" s="52"/>
      <c r="EN27" s="52"/>
      <c r="EO27" s="52"/>
      <c r="EP27" s="52"/>
      <c r="EQ27" s="52"/>
      <c r="ER27" s="52"/>
      <c r="ES27" s="52"/>
      <c r="ET27" s="52"/>
      <c r="EU27" s="52"/>
      <c r="EV27" s="52"/>
      <c r="EW27" s="52"/>
      <c r="EX27" s="52"/>
      <c r="EY27" s="52"/>
      <c r="EZ27" s="52"/>
      <c r="FA27" s="52"/>
      <c r="FB27" s="52"/>
      <c r="FC27" s="52"/>
      <c r="FD27" s="52"/>
      <c r="FE27" s="52"/>
      <c r="FF27" s="52"/>
      <c r="FG27" s="52"/>
      <c r="FH27" s="52"/>
      <c r="FI27" s="52"/>
      <c r="FJ27" s="52"/>
      <c r="FK27" s="52"/>
      <c r="FL27" s="52"/>
      <c r="FM27" s="52"/>
    </row>
    <row r="28" spans="1:169" ht="15" outlineLevel="3">
      <c r="A28" s="26"/>
      <c r="B28" s="29" t="s">
        <v>4</v>
      </c>
      <c r="C28" s="238"/>
      <c r="D28" s="22"/>
      <c r="E28" s="21">
        <f t="shared" ref="E28" si="58">SUM(E22:E27)</f>
        <v>0</v>
      </c>
      <c r="F28" s="21">
        <f t="shared" ref="F28" si="59">SUM(F22:F27)</f>
        <v>0</v>
      </c>
      <c r="G28" s="21">
        <f t="shared" ref="G28" si="60">SUM(G22:G27)</f>
        <v>0</v>
      </c>
      <c r="H28" s="21">
        <f t="shared" ref="H28:AU28" si="61">SUM(H22:H27)</f>
        <v>0</v>
      </c>
      <c r="I28" s="21">
        <f t="shared" si="61"/>
        <v>0</v>
      </c>
      <c r="J28" s="21">
        <f t="shared" si="61"/>
        <v>0</v>
      </c>
      <c r="K28" s="21">
        <f t="shared" si="61"/>
        <v>0</v>
      </c>
      <c r="L28" s="21">
        <f t="shared" si="61"/>
        <v>0</v>
      </c>
      <c r="M28" s="21">
        <f t="shared" si="61"/>
        <v>0</v>
      </c>
      <c r="N28" s="21">
        <f t="shared" si="61"/>
        <v>0</v>
      </c>
      <c r="O28" s="21">
        <f t="shared" si="61"/>
        <v>0</v>
      </c>
      <c r="P28" s="21">
        <f t="shared" si="61"/>
        <v>0</v>
      </c>
      <c r="Q28" s="21">
        <f t="shared" si="61"/>
        <v>0</v>
      </c>
      <c r="R28" s="21">
        <f t="shared" si="61"/>
        <v>0</v>
      </c>
      <c r="S28" s="21">
        <f t="shared" si="61"/>
        <v>0</v>
      </c>
      <c r="T28" s="21">
        <f t="shared" si="61"/>
        <v>0</v>
      </c>
      <c r="U28" s="21">
        <f t="shared" si="61"/>
        <v>0</v>
      </c>
      <c r="V28" s="21">
        <f t="shared" si="61"/>
        <v>0</v>
      </c>
      <c r="W28" s="21">
        <f t="shared" si="61"/>
        <v>0</v>
      </c>
      <c r="X28" s="21">
        <f t="shared" si="61"/>
        <v>0</v>
      </c>
      <c r="Y28" s="21">
        <f t="shared" si="61"/>
        <v>0</v>
      </c>
      <c r="Z28" s="21">
        <f t="shared" si="61"/>
        <v>0</v>
      </c>
      <c r="AA28" s="21">
        <f t="shared" si="61"/>
        <v>0</v>
      </c>
      <c r="AB28" s="21">
        <f t="shared" si="61"/>
        <v>0</v>
      </c>
      <c r="AC28" s="21">
        <f t="shared" si="61"/>
        <v>0</v>
      </c>
      <c r="AD28" s="21">
        <f t="shared" si="61"/>
        <v>0</v>
      </c>
      <c r="AE28" s="21">
        <f t="shared" si="61"/>
        <v>0</v>
      </c>
      <c r="AF28" s="21">
        <f t="shared" si="61"/>
        <v>0</v>
      </c>
      <c r="AG28" s="21">
        <f t="shared" si="61"/>
        <v>0</v>
      </c>
      <c r="AH28" s="21">
        <f t="shared" si="61"/>
        <v>0</v>
      </c>
      <c r="AI28" s="21">
        <f t="shared" si="61"/>
        <v>0</v>
      </c>
      <c r="AJ28" s="21">
        <f t="shared" si="61"/>
        <v>0</v>
      </c>
      <c r="AK28" s="21">
        <f t="shared" si="61"/>
        <v>0</v>
      </c>
      <c r="AL28" s="21">
        <f t="shared" si="61"/>
        <v>0</v>
      </c>
      <c r="AM28" s="21">
        <f t="shared" si="61"/>
        <v>0</v>
      </c>
      <c r="AN28" s="21">
        <f t="shared" si="61"/>
        <v>0</v>
      </c>
      <c r="AO28" s="21">
        <f t="shared" si="61"/>
        <v>0</v>
      </c>
      <c r="AP28" s="21">
        <f t="shared" si="61"/>
        <v>0</v>
      </c>
      <c r="AQ28" s="21">
        <f t="shared" si="61"/>
        <v>0</v>
      </c>
      <c r="AR28" s="21">
        <f t="shared" si="61"/>
        <v>0</v>
      </c>
      <c r="AS28" s="21">
        <f t="shared" si="61"/>
        <v>0</v>
      </c>
      <c r="AT28" s="21">
        <f t="shared" si="61"/>
        <v>0</v>
      </c>
      <c r="AU28" s="21">
        <f t="shared" si="61"/>
        <v>0</v>
      </c>
      <c r="AV28" s="21">
        <f t="shared" ref="AV28:BP28" si="62">SUM(AV22:AV27)</f>
        <v>0</v>
      </c>
      <c r="AW28" s="21">
        <f t="shared" si="62"/>
        <v>0</v>
      </c>
      <c r="AX28" s="21">
        <f t="shared" si="62"/>
        <v>0</v>
      </c>
      <c r="AY28" s="21">
        <f t="shared" si="62"/>
        <v>0</v>
      </c>
      <c r="AZ28" s="21">
        <f t="shared" si="62"/>
        <v>0</v>
      </c>
      <c r="BA28" s="21">
        <f t="shared" si="62"/>
        <v>0</v>
      </c>
      <c r="BB28" s="21">
        <f t="shared" si="62"/>
        <v>0</v>
      </c>
      <c r="BC28" s="21">
        <f t="shared" si="62"/>
        <v>0</v>
      </c>
      <c r="BD28" s="21">
        <f t="shared" si="62"/>
        <v>0</v>
      </c>
      <c r="BE28" s="21">
        <f t="shared" si="62"/>
        <v>0</v>
      </c>
      <c r="BF28" s="21">
        <f t="shared" si="62"/>
        <v>0</v>
      </c>
      <c r="BG28" s="21">
        <f t="shared" si="62"/>
        <v>0</v>
      </c>
      <c r="BH28" s="21">
        <f t="shared" si="62"/>
        <v>0</v>
      </c>
      <c r="BI28" s="21">
        <f t="shared" si="62"/>
        <v>0</v>
      </c>
      <c r="BJ28" s="21">
        <f t="shared" si="62"/>
        <v>0</v>
      </c>
      <c r="BK28" s="21">
        <f t="shared" si="62"/>
        <v>0</v>
      </c>
      <c r="BL28" s="21">
        <f t="shared" si="62"/>
        <v>0</v>
      </c>
      <c r="BM28" s="21">
        <f t="shared" si="62"/>
        <v>0</v>
      </c>
      <c r="BN28" s="21">
        <f t="shared" si="62"/>
        <v>0</v>
      </c>
      <c r="BO28" s="21">
        <f t="shared" si="62"/>
        <v>0</v>
      </c>
      <c r="BP28" s="21">
        <f t="shared" si="62"/>
        <v>0</v>
      </c>
      <c r="BQ28" s="21">
        <f t="shared" ref="BQ28:CV28" si="63">SUM(BQ22:BQ27)</f>
        <v>0</v>
      </c>
      <c r="BR28" s="21">
        <f t="shared" si="63"/>
        <v>0</v>
      </c>
      <c r="BS28" s="21">
        <f t="shared" si="63"/>
        <v>0</v>
      </c>
      <c r="BT28" s="21">
        <f t="shared" si="63"/>
        <v>0</v>
      </c>
      <c r="BU28" s="21">
        <f t="shared" si="63"/>
        <v>0</v>
      </c>
      <c r="BV28" s="21">
        <f t="shared" si="63"/>
        <v>0</v>
      </c>
      <c r="BW28" s="21">
        <f t="shared" si="63"/>
        <v>0</v>
      </c>
      <c r="BX28" s="21">
        <f t="shared" si="63"/>
        <v>0</v>
      </c>
      <c r="BY28" s="21">
        <f t="shared" si="63"/>
        <v>0</v>
      </c>
      <c r="BZ28" s="21">
        <f t="shared" si="63"/>
        <v>0</v>
      </c>
      <c r="CA28" s="21">
        <f t="shared" si="63"/>
        <v>0</v>
      </c>
      <c r="CB28" s="21">
        <f t="shared" si="63"/>
        <v>0</v>
      </c>
      <c r="CC28" s="21">
        <f t="shared" si="63"/>
        <v>0</v>
      </c>
      <c r="CD28" s="21">
        <f t="shared" si="63"/>
        <v>0</v>
      </c>
      <c r="CE28" s="21">
        <f t="shared" si="63"/>
        <v>0</v>
      </c>
      <c r="CF28" s="21">
        <f t="shared" si="63"/>
        <v>0</v>
      </c>
      <c r="CG28" s="21">
        <f t="shared" si="63"/>
        <v>0</v>
      </c>
      <c r="CH28" s="21">
        <f t="shared" si="63"/>
        <v>0</v>
      </c>
      <c r="CI28" s="21">
        <f t="shared" si="63"/>
        <v>0</v>
      </c>
      <c r="CJ28" s="21">
        <f t="shared" si="63"/>
        <v>0</v>
      </c>
      <c r="CK28" s="21">
        <f t="shared" si="63"/>
        <v>0</v>
      </c>
      <c r="CL28" s="21">
        <f t="shared" si="63"/>
        <v>0</v>
      </c>
      <c r="CM28" s="21">
        <f t="shared" si="63"/>
        <v>0</v>
      </c>
      <c r="CN28" s="21">
        <f t="shared" si="63"/>
        <v>0</v>
      </c>
      <c r="CO28" s="21">
        <f t="shared" si="63"/>
        <v>0</v>
      </c>
      <c r="CP28" s="21">
        <f t="shared" si="63"/>
        <v>0</v>
      </c>
      <c r="CQ28" s="21">
        <f t="shared" si="63"/>
        <v>0</v>
      </c>
      <c r="CR28" s="21">
        <f t="shared" si="63"/>
        <v>0</v>
      </c>
      <c r="CS28" s="21">
        <f t="shared" si="63"/>
        <v>0</v>
      </c>
      <c r="CT28" s="21">
        <f t="shared" si="63"/>
        <v>0</v>
      </c>
      <c r="CU28" s="21">
        <f t="shared" si="63"/>
        <v>0</v>
      </c>
      <c r="CV28" s="21">
        <f t="shared" si="63"/>
        <v>0</v>
      </c>
      <c r="CW28" s="21">
        <f t="shared" ref="CW28:EB28" si="64">SUM(CW22:CW27)</f>
        <v>0</v>
      </c>
      <c r="CX28" s="21">
        <f t="shared" si="64"/>
        <v>0</v>
      </c>
      <c r="CY28" s="21">
        <f t="shared" si="64"/>
        <v>0</v>
      </c>
      <c r="CZ28" s="21">
        <f t="shared" si="64"/>
        <v>0</v>
      </c>
      <c r="DA28" s="21">
        <f t="shared" si="64"/>
        <v>0</v>
      </c>
      <c r="DB28" s="21">
        <f t="shared" si="64"/>
        <v>0</v>
      </c>
      <c r="DC28" s="21">
        <f t="shared" si="64"/>
        <v>0</v>
      </c>
      <c r="DD28" s="21">
        <f t="shared" si="64"/>
        <v>0</v>
      </c>
      <c r="DE28" s="21">
        <f t="shared" si="64"/>
        <v>0</v>
      </c>
      <c r="DF28" s="21">
        <f t="shared" si="64"/>
        <v>0</v>
      </c>
      <c r="DG28" s="21">
        <f t="shared" si="64"/>
        <v>0</v>
      </c>
      <c r="DH28" s="21">
        <f t="shared" si="64"/>
        <v>0</v>
      </c>
      <c r="DI28" s="21">
        <f t="shared" si="64"/>
        <v>0</v>
      </c>
      <c r="DJ28" s="21">
        <f t="shared" si="64"/>
        <v>0</v>
      </c>
      <c r="DK28" s="21">
        <f t="shared" si="64"/>
        <v>0</v>
      </c>
      <c r="DL28" s="21">
        <f t="shared" si="64"/>
        <v>0</v>
      </c>
      <c r="DM28" s="21">
        <f t="shared" si="64"/>
        <v>0</v>
      </c>
      <c r="DN28" s="21">
        <f t="shared" si="64"/>
        <v>0</v>
      </c>
      <c r="DO28" s="21">
        <f t="shared" si="64"/>
        <v>0</v>
      </c>
      <c r="DP28" s="21">
        <f t="shared" si="64"/>
        <v>0</v>
      </c>
      <c r="DQ28" s="21">
        <f t="shared" si="64"/>
        <v>0</v>
      </c>
      <c r="DR28" s="21">
        <f t="shared" si="64"/>
        <v>0</v>
      </c>
      <c r="DS28" s="21">
        <f t="shared" si="64"/>
        <v>0</v>
      </c>
      <c r="DT28" s="21">
        <f t="shared" si="64"/>
        <v>0</v>
      </c>
      <c r="DU28" s="21">
        <f t="shared" si="64"/>
        <v>0</v>
      </c>
      <c r="DV28" s="21">
        <f t="shared" si="64"/>
        <v>0</v>
      </c>
      <c r="DW28" s="21">
        <f t="shared" si="64"/>
        <v>0</v>
      </c>
      <c r="DX28" s="21">
        <f t="shared" si="64"/>
        <v>0</v>
      </c>
      <c r="DY28" s="21">
        <f t="shared" si="64"/>
        <v>0</v>
      </c>
      <c r="DZ28" s="21">
        <f t="shared" si="64"/>
        <v>0</v>
      </c>
      <c r="EA28" s="21">
        <f t="shared" si="64"/>
        <v>0</v>
      </c>
      <c r="EB28" s="21">
        <f t="shared" si="64"/>
        <v>0</v>
      </c>
      <c r="EC28" s="21">
        <f t="shared" ref="EC28:FH28" si="65">SUM(EC22:EC27)</f>
        <v>0</v>
      </c>
      <c r="ED28" s="21">
        <f t="shared" si="65"/>
        <v>0</v>
      </c>
      <c r="EE28" s="21">
        <f t="shared" si="65"/>
        <v>0</v>
      </c>
      <c r="EF28" s="21">
        <f t="shared" si="65"/>
        <v>0</v>
      </c>
      <c r="EG28" s="21">
        <f t="shared" si="65"/>
        <v>0</v>
      </c>
      <c r="EH28" s="21">
        <f t="shared" si="65"/>
        <v>0</v>
      </c>
      <c r="EI28" s="21">
        <f t="shared" si="65"/>
        <v>0</v>
      </c>
      <c r="EJ28" s="21">
        <f t="shared" si="65"/>
        <v>0</v>
      </c>
      <c r="EK28" s="21">
        <f t="shared" si="65"/>
        <v>0</v>
      </c>
      <c r="EL28" s="21">
        <f t="shared" si="65"/>
        <v>0</v>
      </c>
      <c r="EM28" s="21">
        <f t="shared" si="65"/>
        <v>0</v>
      </c>
      <c r="EN28" s="21">
        <f t="shared" si="65"/>
        <v>0</v>
      </c>
      <c r="EO28" s="21">
        <f t="shared" si="65"/>
        <v>0</v>
      </c>
      <c r="EP28" s="21">
        <f t="shared" si="65"/>
        <v>0</v>
      </c>
      <c r="EQ28" s="21">
        <f t="shared" si="65"/>
        <v>0</v>
      </c>
      <c r="ER28" s="21">
        <f t="shared" si="65"/>
        <v>0</v>
      </c>
      <c r="ES28" s="21">
        <f t="shared" si="65"/>
        <v>0</v>
      </c>
      <c r="ET28" s="21">
        <f t="shared" si="65"/>
        <v>0</v>
      </c>
      <c r="EU28" s="21">
        <f t="shared" si="65"/>
        <v>0</v>
      </c>
      <c r="EV28" s="21">
        <f t="shared" si="65"/>
        <v>0</v>
      </c>
      <c r="EW28" s="21">
        <f t="shared" si="65"/>
        <v>0</v>
      </c>
      <c r="EX28" s="21">
        <f t="shared" si="65"/>
        <v>0</v>
      </c>
      <c r="EY28" s="21">
        <f t="shared" si="65"/>
        <v>0</v>
      </c>
      <c r="EZ28" s="21">
        <f t="shared" si="65"/>
        <v>0</v>
      </c>
      <c r="FA28" s="21">
        <f t="shared" si="65"/>
        <v>0</v>
      </c>
      <c r="FB28" s="21">
        <f t="shared" si="65"/>
        <v>0</v>
      </c>
      <c r="FC28" s="21">
        <f t="shared" si="65"/>
        <v>0</v>
      </c>
      <c r="FD28" s="21">
        <f t="shared" si="65"/>
        <v>0</v>
      </c>
      <c r="FE28" s="21">
        <f t="shared" si="65"/>
        <v>0</v>
      </c>
      <c r="FF28" s="21">
        <f t="shared" si="65"/>
        <v>0</v>
      </c>
      <c r="FG28" s="21">
        <f t="shared" si="65"/>
        <v>0</v>
      </c>
      <c r="FH28" s="21">
        <f t="shared" si="65"/>
        <v>0</v>
      </c>
      <c r="FI28" s="21">
        <f>SUM(FI22:FI27)</f>
        <v>0</v>
      </c>
      <c r="FJ28" s="21">
        <f>SUM(FJ22:FJ27)</f>
        <v>0</v>
      </c>
      <c r="FK28" s="21">
        <f>SUM(FK22:FK27)</f>
        <v>0</v>
      </c>
      <c r="FL28" s="21">
        <f>SUM(FL22:FL27)</f>
        <v>0</v>
      </c>
      <c r="FM28" s="21">
        <f>SUM(FM22:FM27)</f>
        <v>0</v>
      </c>
    </row>
    <row r="29" spans="1:169" ht="14.25" outlineLevel="3">
      <c r="A29" s="16"/>
      <c r="B29" s="9" t="s">
        <v>5</v>
      </c>
      <c r="C29" s="235"/>
      <c r="D29" s="12">
        <v>0</v>
      </c>
      <c r="E29" s="10">
        <f t="shared" ref="E29" si="66">SUM(E28*$D$29)</f>
        <v>0</v>
      </c>
      <c r="F29" s="10">
        <f t="shared" ref="F29" si="67">SUM(F28*$D$29)</f>
        <v>0</v>
      </c>
      <c r="G29" s="10">
        <f t="shared" ref="G29" si="68">SUM(G28*$D$29)</f>
        <v>0</v>
      </c>
      <c r="H29" s="10">
        <f t="shared" ref="H29:AU29" si="69">SUM(H28*$D$29)</f>
        <v>0</v>
      </c>
      <c r="I29" s="10">
        <f t="shared" si="69"/>
        <v>0</v>
      </c>
      <c r="J29" s="10">
        <f t="shared" si="69"/>
        <v>0</v>
      </c>
      <c r="K29" s="10">
        <f t="shared" si="69"/>
        <v>0</v>
      </c>
      <c r="L29" s="10">
        <f t="shared" si="69"/>
        <v>0</v>
      </c>
      <c r="M29" s="10">
        <f t="shared" si="69"/>
        <v>0</v>
      </c>
      <c r="N29" s="10">
        <f t="shared" si="69"/>
        <v>0</v>
      </c>
      <c r="O29" s="10">
        <f t="shared" si="69"/>
        <v>0</v>
      </c>
      <c r="P29" s="10">
        <f t="shared" si="69"/>
        <v>0</v>
      </c>
      <c r="Q29" s="10">
        <f t="shared" si="69"/>
        <v>0</v>
      </c>
      <c r="R29" s="10">
        <f t="shared" si="69"/>
        <v>0</v>
      </c>
      <c r="S29" s="10">
        <f t="shared" si="69"/>
        <v>0</v>
      </c>
      <c r="T29" s="10">
        <f t="shared" si="69"/>
        <v>0</v>
      </c>
      <c r="U29" s="10">
        <f t="shared" si="69"/>
        <v>0</v>
      </c>
      <c r="V29" s="10">
        <f t="shared" si="69"/>
        <v>0</v>
      </c>
      <c r="W29" s="10">
        <f t="shared" si="69"/>
        <v>0</v>
      </c>
      <c r="X29" s="10">
        <f t="shared" si="69"/>
        <v>0</v>
      </c>
      <c r="Y29" s="10">
        <f t="shared" si="69"/>
        <v>0</v>
      </c>
      <c r="Z29" s="10">
        <f t="shared" si="69"/>
        <v>0</v>
      </c>
      <c r="AA29" s="10">
        <f t="shared" si="69"/>
        <v>0</v>
      </c>
      <c r="AB29" s="10">
        <f t="shared" si="69"/>
        <v>0</v>
      </c>
      <c r="AC29" s="10">
        <f t="shared" si="69"/>
        <v>0</v>
      </c>
      <c r="AD29" s="10">
        <f t="shared" si="69"/>
        <v>0</v>
      </c>
      <c r="AE29" s="10">
        <f t="shared" si="69"/>
        <v>0</v>
      </c>
      <c r="AF29" s="10">
        <f t="shared" si="69"/>
        <v>0</v>
      </c>
      <c r="AG29" s="10">
        <f t="shared" si="69"/>
        <v>0</v>
      </c>
      <c r="AH29" s="10">
        <f t="shared" si="69"/>
        <v>0</v>
      </c>
      <c r="AI29" s="10">
        <f t="shared" si="69"/>
        <v>0</v>
      </c>
      <c r="AJ29" s="10">
        <f t="shared" si="69"/>
        <v>0</v>
      </c>
      <c r="AK29" s="10">
        <f t="shared" si="69"/>
        <v>0</v>
      </c>
      <c r="AL29" s="10">
        <f t="shared" si="69"/>
        <v>0</v>
      </c>
      <c r="AM29" s="10">
        <f t="shared" si="69"/>
        <v>0</v>
      </c>
      <c r="AN29" s="10">
        <f t="shared" si="69"/>
        <v>0</v>
      </c>
      <c r="AO29" s="10">
        <f t="shared" si="69"/>
        <v>0</v>
      </c>
      <c r="AP29" s="10">
        <f t="shared" si="69"/>
        <v>0</v>
      </c>
      <c r="AQ29" s="10">
        <f t="shared" si="69"/>
        <v>0</v>
      </c>
      <c r="AR29" s="10">
        <f t="shared" si="69"/>
        <v>0</v>
      </c>
      <c r="AS29" s="10">
        <f t="shared" si="69"/>
        <v>0</v>
      </c>
      <c r="AT29" s="10">
        <f t="shared" si="69"/>
        <v>0</v>
      </c>
      <c r="AU29" s="10">
        <f t="shared" si="69"/>
        <v>0</v>
      </c>
      <c r="AV29" s="10">
        <f t="shared" ref="AV29:BP29" si="70">SUM(AV28*$D$29)</f>
        <v>0</v>
      </c>
      <c r="AW29" s="10">
        <f t="shared" si="70"/>
        <v>0</v>
      </c>
      <c r="AX29" s="10">
        <f t="shared" si="70"/>
        <v>0</v>
      </c>
      <c r="AY29" s="10">
        <f t="shared" si="70"/>
        <v>0</v>
      </c>
      <c r="AZ29" s="10">
        <f t="shared" si="70"/>
        <v>0</v>
      </c>
      <c r="BA29" s="10">
        <f t="shared" si="70"/>
        <v>0</v>
      </c>
      <c r="BB29" s="10">
        <f t="shared" si="70"/>
        <v>0</v>
      </c>
      <c r="BC29" s="10">
        <f t="shared" si="70"/>
        <v>0</v>
      </c>
      <c r="BD29" s="10">
        <f t="shared" si="70"/>
        <v>0</v>
      </c>
      <c r="BE29" s="10">
        <f t="shared" si="70"/>
        <v>0</v>
      </c>
      <c r="BF29" s="10">
        <f t="shared" si="70"/>
        <v>0</v>
      </c>
      <c r="BG29" s="10">
        <f t="shared" si="70"/>
        <v>0</v>
      </c>
      <c r="BH29" s="10">
        <f t="shared" si="70"/>
        <v>0</v>
      </c>
      <c r="BI29" s="10">
        <f t="shared" si="70"/>
        <v>0</v>
      </c>
      <c r="BJ29" s="10">
        <f t="shared" si="70"/>
        <v>0</v>
      </c>
      <c r="BK29" s="10">
        <f t="shared" si="70"/>
        <v>0</v>
      </c>
      <c r="BL29" s="10">
        <f t="shared" si="70"/>
        <v>0</v>
      </c>
      <c r="BM29" s="10">
        <f t="shared" si="70"/>
        <v>0</v>
      </c>
      <c r="BN29" s="10">
        <f t="shared" si="70"/>
        <v>0</v>
      </c>
      <c r="BO29" s="10">
        <f t="shared" si="70"/>
        <v>0</v>
      </c>
      <c r="BP29" s="10">
        <f t="shared" si="70"/>
        <v>0</v>
      </c>
      <c r="BQ29" s="10">
        <f t="shared" ref="BQ29:CV29" si="71">SUM(BQ28*$D$29)</f>
        <v>0</v>
      </c>
      <c r="BR29" s="10">
        <f t="shared" si="71"/>
        <v>0</v>
      </c>
      <c r="BS29" s="10">
        <f t="shared" si="71"/>
        <v>0</v>
      </c>
      <c r="BT29" s="10">
        <f t="shared" si="71"/>
        <v>0</v>
      </c>
      <c r="BU29" s="10">
        <f t="shared" si="71"/>
        <v>0</v>
      </c>
      <c r="BV29" s="10">
        <f t="shared" si="71"/>
        <v>0</v>
      </c>
      <c r="BW29" s="10">
        <f t="shared" si="71"/>
        <v>0</v>
      </c>
      <c r="BX29" s="10">
        <f t="shared" si="71"/>
        <v>0</v>
      </c>
      <c r="BY29" s="10">
        <f t="shared" si="71"/>
        <v>0</v>
      </c>
      <c r="BZ29" s="10">
        <f t="shared" si="71"/>
        <v>0</v>
      </c>
      <c r="CA29" s="10">
        <f t="shared" si="71"/>
        <v>0</v>
      </c>
      <c r="CB29" s="10">
        <f t="shared" si="71"/>
        <v>0</v>
      </c>
      <c r="CC29" s="10">
        <f t="shared" si="71"/>
        <v>0</v>
      </c>
      <c r="CD29" s="10">
        <f t="shared" si="71"/>
        <v>0</v>
      </c>
      <c r="CE29" s="10">
        <f t="shared" si="71"/>
        <v>0</v>
      </c>
      <c r="CF29" s="10">
        <f t="shared" si="71"/>
        <v>0</v>
      </c>
      <c r="CG29" s="10">
        <f t="shared" si="71"/>
        <v>0</v>
      </c>
      <c r="CH29" s="10">
        <f t="shared" si="71"/>
        <v>0</v>
      </c>
      <c r="CI29" s="10">
        <f t="shared" si="71"/>
        <v>0</v>
      </c>
      <c r="CJ29" s="10">
        <f t="shared" si="71"/>
        <v>0</v>
      </c>
      <c r="CK29" s="10">
        <f t="shared" si="71"/>
        <v>0</v>
      </c>
      <c r="CL29" s="10">
        <f t="shared" si="71"/>
        <v>0</v>
      </c>
      <c r="CM29" s="10">
        <f t="shared" si="71"/>
        <v>0</v>
      </c>
      <c r="CN29" s="10">
        <f t="shared" si="71"/>
        <v>0</v>
      </c>
      <c r="CO29" s="10">
        <f t="shared" si="71"/>
        <v>0</v>
      </c>
      <c r="CP29" s="10">
        <f t="shared" si="71"/>
        <v>0</v>
      </c>
      <c r="CQ29" s="10">
        <f t="shared" si="71"/>
        <v>0</v>
      </c>
      <c r="CR29" s="10">
        <f t="shared" si="71"/>
        <v>0</v>
      </c>
      <c r="CS29" s="10">
        <f t="shared" si="71"/>
        <v>0</v>
      </c>
      <c r="CT29" s="10">
        <f t="shared" si="71"/>
        <v>0</v>
      </c>
      <c r="CU29" s="10">
        <f t="shared" si="71"/>
        <v>0</v>
      </c>
      <c r="CV29" s="10">
        <f t="shared" si="71"/>
        <v>0</v>
      </c>
      <c r="CW29" s="10">
        <f t="shared" ref="CW29:EB29" si="72">SUM(CW28*$D$29)</f>
        <v>0</v>
      </c>
      <c r="CX29" s="10">
        <f t="shared" si="72"/>
        <v>0</v>
      </c>
      <c r="CY29" s="10">
        <f t="shared" si="72"/>
        <v>0</v>
      </c>
      <c r="CZ29" s="10">
        <f t="shared" si="72"/>
        <v>0</v>
      </c>
      <c r="DA29" s="10">
        <f t="shared" si="72"/>
        <v>0</v>
      </c>
      <c r="DB29" s="10">
        <f t="shared" si="72"/>
        <v>0</v>
      </c>
      <c r="DC29" s="10">
        <f t="shared" si="72"/>
        <v>0</v>
      </c>
      <c r="DD29" s="10">
        <f t="shared" si="72"/>
        <v>0</v>
      </c>
      <c r="DE29" s="10">
        <f t="shared" si="72"/>
        <v>0</v>
      </c>
      <c r="DF29" s="10">
        <f t="shared" si="72"/>
        <v>0</v>
      </c>
      <c r="DG29" s="10">
        <f t="shared" si="72"/>
        <v>0</v>
      </c>
      <c r="DH29" s="10">
        <f t="shared" si="72"/>
        <v>0</v>
      </c>
      <c r="DI29" s="10">
        <f t="shared" si="72"/>
        <v>0</v>
      </c>
      <c r="DJ29" s="10">
        <f t="shared" si="72"/>
        <v>0</v>
      </c>
      <c r="DK29" s="10">
        <f t="shared" si="72"/>
        <v>0</v>
      </c>
      <c r="DL29" s="10">
        <f t="shared" si="72"/>
        <v>0</v>
      </c>
      <c r="DM29" s="10">
        <f t="shared" si="72"/>
        <v>0</v>
      </c>
      <c r="DN29" s="10">
        <f t="shared" si="72"/>
        <v>0</v>
      </c>
      <c r="DO29" s="10">
        <f t="shared" si="72"/>
        <v>0</v>
      </c>
      <c r="DP29" s="10">
        <f t="shared" si="72"/>
        <v>0</v>
      </c>
      <c r="DQ29" s="10">
        <f t="shared" si="72"/>
        <v>0</v>
      </c>
      <c r="DR29" s="10">
        <f t="shared" si="72"/>
        <v>0</v>
      </c>
      <c r="DS29" s="10">
        <f t="shared" si="72"/>
        <v>0</v>
      </c>
      <c r="DT29" s="10">
        <f t="shared" si="72"/>
        <v>0</v>
      </c>
      <c r="DU29" s="10">
        <f t="shared" si="72"/>
        <v>0</v>
      </c>
      <c r="DV29" s="10">
        <f t="shared" si="72"/>
        <v>0</v>
      </c>
      <c r="DW29" s="10">
        <f t="shared" si="72"/>
        <v>0</v>
      </c>
      <c r="DX29" s="10">
        <f t="shared" si="72"/>
        <v>0</v>
      </c>
      <c r="DY29" s="10">
        <f t="shared" si="72"/>
        <v>0</v>
      </c>
      <c r="DZ29" s="10">
        <f t="shared" si="72"/>
        <v>0</v>
      </c>
      <c r="EA29" s="10">
        <f t="shared" si="72"/>
        <v>0</v>
      </c>
      <c r="EB29" s="10">
        <f t="shared" si="72"/>
        <v>0</v>
      </c>
      <c r="EC29" s="10">
        <f t="shared" ref="EC29:FH29" si="73">SUM(EC28*$D$29)</f>
        <v>0</v>
      </c>
      <c r="ED29" s="10">
        <f t="shared" si="73"/>
        <v>0</v>
      </c>
      <c r="EE29" s="10">
        <f t="shared" si="73"/>
        <v>0</v>
      </c>
      <c r="EF29" s="10">
        <f t="shared" si="73"/>
        <v>0</v>
      </c>
      <c r="EG29" s="10">
        <f t="shared" si="73"/>
        <v>0</v>
      </c>
      <c r="EH29" s="10">
        <f t="shared" si="73"/>
        <v>0</v>
      </c>
      <c r="EI29" s="10">
        <f t="shared" si="73"/>
        <v>0</v>
      </c>
      <c r="EJ29" s="10">
        <f t="shared" si="73"/>
        <v>0</v>
      </c>
      <c r="EK29" s="10">
        <f t="shared" si="73"/>
        <v>0</v>
      </c>
      <c r="EL29" s="10">
        <f t="shared" si="73"/>
        <v>0</v>
      </c>
      <c r="EM29" s="10">
        <f t="shared" si="73"/>
        <v>0</v>
      </c>
      <c r="EN29" s="10">
        <f t="shared" si="73"/>
        <v>0</v>
      </c>
      <c r="EO29" s="10">
        <f t="shared" si="73"/>
        <v>0</v>
      </c>
      <c r="EP29" s="10">
        <f t="shared" si="73"/>
        <v>0</v>
      </c>
      <c r="EQ29" s="10">
        <f t="shared" si="73"/>
        <v>0</v>
      </c>
      <c r="ER29" s="10">
        <f t="shared" si="73"/>
        <v>0</v>
      </c>
      <c r="ES29" s="10">
        <f t="shared" si="73"/>
        <v>0</v>
      </c>
      <c r="ET29" s="10">
        <f t="shared" si="73"/>
        <v>0</v>
      </c>
      <c r="EU29" s="10">
        <f t="shared" si="73"/>
        <v>0</v>
      </c>
      <c r="EV29" s="10">
        <f t="shared" si="73"/>
        <v>0</v>
      </c>
      <c r="EW29" s="10">
        <f t="shared" si="73"/>
        <v>0</v>
      </c>
      <c r="EX29" s="10">
        <f t="shared" si="73"/>
        <v>0</v>
      </c>
      <c r="EY29" s="10">
        <f t="shared" si="73"/>
        <v>0</v>
      </c>
      <c r="EZ29" s="10">
        <f t="shared" si="73"/>
        <v>0</v>
      </c>
      <c r="FA29" s="10">
        <f t="shared" si="73"/>
        <v>0</v>
      </c>
      <c r="FB29" s="10">
        <f t="shared" si="73"/>
        <v>0</v>
      </c>
      <c r="FC29" s="10">
        <f t="shared" si="73"/>
        <v>0</v>
      </c>
      <c r="FD29" s="10">
        <f t="shared" si="73"/>
        <v>0</v>
      </c>
      <c r="FE29" s="10">
        <f t="shared" si="73"/>
        <v>0</v>
      </c>
      <c r="FF29" s="10">
        <f t="shared" si="73"/>
        <v>0</v>
      </c>
      <c r="FG29" s="10">
        <f t="shared" si="73"/>
        <v>0</v>
      </c>
      <c r="FH29" s="10">
        <f t="shared" si="73"/>
        <v>0</v>
      </c>
      <c r="FI29" s="10">
        <f>SUM(FI28*$D$29)</f>
        <v>0</v>
      </c>
      <c r="FJ29" s="10">
        <f>SUM(FJ28*$D$29)</f>
        <v>0</v>
      </c>
      <c r="FK29" s="10">
        <f>SUM(FK28*$D$29)</f>
        <v>0</v>
      </c>
      <c r="FL29" s="10">
        <f>SUM(FL28*$D$29)</f>
        <v>0</v>
      </c>
      <c r="FM29" s="10">
        <f>SUM(FM28*$D$29)</f>
        <v>0</v>
      </c>
    </row>
    <row r="30" spans="1:169" ht="15" outlineLevel="2">
      <c r="A30" s="26"/>
      <c r="B30" s="23" t="s">
        <v>226</v>
      </c>
      <c r="C30" s="237"/>
      <c r="D30" s="30"/>
      <c r="E30" s="23">
        <f t="shared" ref="E30" si="74">SUM(E28:E29)</f>
        <v>0</v>
      </c>
      <c r="F30" s="23">
        <f t="shared" ref="F30" si="75">SUM(F28:F29)</f>
        <v>0</v>
      </c>
      <c r="G30" s="23">
        <f t="shared" ref="G30" si="76">SUM(G28:G29)</f>
        <v>0</v>
      </c>
      <c r="H30" s="23">
        <f t="shared" ref="H30:AH30" si="77">SUM(H28:H29)</f>
        <v>0</v>
      </c>
      <c r="I30" s="23">
        <f t="shared" si="77"/>
        <v>0</v>
      </c>
      <c r="J30" s="23">
        <f t="shared" si="77"/>
        <v>0</v>
      </c>
      <c r="K30" s="23">
        <f t="shared" si="77"/>
        <v>0</v>
      </c>
      <c r="L30" s="23">
        <f t="shared" si="77"/>
        <v>0</v>
      </c>
      <c r="M30" s="23">
        <f t="shared" si="77"/>
        <v>0</v>
      </c>
      <c r="N30" s="23">
        <f t="shared" si="77"/>
        <v>0</v>
      </c>
      <c r="O30" s="23">
        <f t="shared" si="77"/>
        <v>0</v>
      </c>
      <c r="P30" s="23">
        <f t="shared" si="77"/>
        <v>0</v>
      </c>
      <c r="Q30" s="23">
        <f t="shared" si="77"/>
        <v>0</v>
      </c>
      <c r="R30" s="23">
        <f t="shared" si="77"/>
        <v>0</v>
      </c>
      <c r="S30" s="23">
        <f t="shared" si="77"/>
        <v>0</v>
      </c>
      <c r="T30" s="23">
        <f t="shared" si="77"/>
        <v>0</v>
      </c>
      <c r="U30" s="23">
        <f t="shared" si="77"/>
        <v>0</v>
      </c>
      <c r="V30" s="23">
        <f t="shared" si="77"/>
        <v>0</v>
      </c>
      <c r="W30" s="23">
        <f t="shared" si="77"/>
        <v>0</v>
      </c>
      <c r="X30" s="23">
        <f t="shared" si="77"/>
        <v>0</v>
      </c>
      <c r="Y30" s="23">
        <f t="shared" si="77"/>
        <v>0</v>
      </c>
      <c r="Z30" s="23">
        <f t="shared" si="77"/>
        <v>0</v>
      </c>
      <c r="AA30" s="23">
        <f t="shared" si="77"/>
        <v>0</v>
      </c>
      <c r="AB30" s="23">
        <f t="shared" si="77"/>
        <v>0</v>
      </c>
      <c r="AC30" s="23">
        <f t="shared" si="77"/>
        <v>0</v>
      </c>
      <c r="AD30" s="23">
        <f t="shared" si="77"/>
        <v>0</v>
      </c>
      <c r="AE30" s="23">
        <f t="shared" si="77"/>
        <v>0</v>
      </c>
      <c r="AF30" s="23">
        <f t="shared" si="77"/>
        <v>0</v>
      </c>
      <c r="AG30" s="23">
        <f t="shared" si="77"/>
        <v>0</v>
      </c>
      <c r="AH30" s="23">
        <f t="shared" si="77"/>
        <v>0</v>
      </c>
      <c r="AI30" s="23">
        <f>SUM(AI28:AI29)</f>
        <v>0</v>
      </c>
      <c r="AJ30" s="23">
        <f>SUM(AJ28:AJ29)</f>
        <v>0</v>
      </c>
      <c r="AK30" s="23">
        <f>SUM(AK28:AK29)</f>
        <v>0</v>
      </c>
      <c r="AL30" s="23">
        <f t="shared" ref="AL30:AU30" si="78">SUM(AL28:AL29)</f>
        <v>0</v>
      </c>
      <c r="AM30" s="23">
        <f t="shared" si="78"/>
        <v>0</v>
      </c>
      <c r="AN30" s="23">
        <f t="shared" si="78"/>
        <v>0</v>
      </c>
      <c r="AO30" s="23">
        <f t="shared" si="78"/>
        <v>0</v>
      </c>
      <c r="AP30" s="23">
        <f t="shared" si="78"/>
        <v>0</v>
      </c>
      <c r="AQ30" s="23">
        <f t="shared" si="78"/>
        <v>0</v>
      </c>
      <c r="AR30" s="23">
        <f t="shared" si="78"/>
        <v>0</v>
      </c>
      <c r="AS30" s="23">
        <f t="shared" si="78"/>
        <v>0</v>
      </c>
      <c r="AT30" s="23">
        <f t="shared" si="78"/>
        <v>0</v>
      </c>
      <c r="AU30" s="23">
        <f t="shared" si="78"/>
        <v>0</v>
      </c>
      <c r="AV30" s="23">
        <f t="shared" ref="AV30:BE30" si="79">SUM(AV28:AV29)</f>
        <v>0</v>
      </c>
      <c r="AW30" s="23">
        <f t="shared" si="79"/>
        <v>0</v>
      </c>
      <c r="AX30" s="23">
        <f t="shared" si="79"/>
        <v>0</v>
      </c>
      <c r="AY30" s="23">
        <f t="shared" si="79"/>
        <v>0</v>
      </c>
      <c r="AZ30" s="23">
        <f t="shared" si="79"/>
        <v>0</v>
      </c>
      <c r="BA30" s="23">
        <f t="shared" si="79"/>
        <v>0</v>
      </c>
      <c r="BB30" s="23">
        <f t="shared" si="79"/>
        <v>0</v>
      </c>
      <c r="BC30" s="23">
        <f t="shared" si="79"/>
        <v>0</v>
      </c>
      <c r="BD30" s="23">
        <f t="shared" si="79"/>
        <v>0</v>
      </c>
      <c r="BE30" s="23">
        <f t="shared" si="79"/>
        <v>0</v>
      </c>
      <c r="BF30" s="23">
        <f>SUM(BF28:BF29)</f>
        <v>0</v>
      </c>
      <c r="BG30" s="23">
        <f>SUM(BG28:BG29)</f>
        <v>0</v>
      </c>
      <c r="BH30" s="23">
        <f>SUM(BH28:BH29)</f>
        <v>0</v>
      </c>
      <c r="BI30" s="23">
        <f t="shared" ref="BI30:DT30" si="80">SUM(BI28:BI29)</f>
        <v>0</v>
      </c>
      <c r="BJ30" s="23">
        <f t="shared" si="80"/>
        <v>0</v>
      </c>
      <c r="BK30" s="23">
        <f t="shared" si="80"/>
        <v>0</v>
      </c>
      <c r="BL30" s="23">
        <f t="shared" si="80"/>
        <v>0</v>
      </c>
      <c r="BM30" s="23">
        <f t="shared" si="80"/>
        <v>0</v>
      </c>
      <c r="BN30" s="23">
        <f t="shared" si="80"/>
        <v>0</v>
      </c>
      <c r="BO30" s="23">
        <f t="shared" si="80"/>
        <v>0</v>
      </c>
      <c r="BP30" s="23">
        <f t="shared" si="80"/>
        <v>0</v>
      </c>
      <c r="BQ30" s="23">
        <f t="shared" si="80"/>
        <v>0</v>
      </c>
      <c r="BR30" s="23">
        <f t="shared" si="80"/>
        <v>0</v>
      </c>
      <c r="BS30" s="23">
        <f t="shared" si="80"/>
        <v>0</v>
      </c>
      <c r="BT30" s="23">
        <f t="shared" si="80"/>
        <v>0</v>
      </c>
      <c r="BU30" s="23">
        <f t="shared" si="80"/>
        <v>0</v>
      </c>
      <c r="BV30" s="23">
        <f t="shared" si="80"/>
        <v>0</v>
      </c>
      <c r="BW30" s="23">
        <f t="shared" si="80"/>
        <v>0</v>
      </c>
      <c r="BX30" s="23">
        <f t="shared" si="80"/>
        <v>0</v>
      </c>
      <c r="BY30" s="23">
        <f t="shared" si="80"/>
        <v>0</v>
      </c>
      <c r="BZ30" s="23">
        <f t="shared" si="80"/>
        <v>0</v>
      </c>
      <c r="CA30" s="23">
        <f t="shared" si="80"/>
        <v>0</v>
      </c>
      <c r="CB30" s="23">
        <f t="shared" si="80"/>
        <v>0</v>
      </c>
      <c r="CC30" s="23">
        <f t="shared" si="80"/>
        <v>0</v>
      </c>
      <c r="CD30" s="23">
        <f t="shared" si="80"/>
        <v>0</v>
      </c>
      <c r="CE30" s="23">
        <f t="shared" si="80"/>
        <v>0</v>
      </c>
      <c r="CF30" s="23">
        <f t="shared" si="80"/>
        <v>0</v>
      </c>
      <c r="CG30" s="23">
        <f t="shared" si="80"/>
        <v>0</v>
      </c>
      <c r="CH30" s="23">
        <f t="shared" si="80"/>
        <v>0</v>
      </c>
      <c r="CI30" s="23">
        <f t="shared" si="80"/>
        <v>0</v>
      </c>
      <c r="CJ30" s="23">
        <f t="shared" si="80"/>
        <v>0</v>
      </c>
      <c r="CK30" s="23">
        <f t="shared" si="80"/>
        <v>0</v>
      </c>
      <c r="CL30" s="23">
        <f t="shared" si="80"/>
        <v>0</v>
      </c>
      <c r="CM30" s="23">
        <f t="shared" si="80"/>
        <v>0</v>
      </c>
      <c r="CN30" s="23">
        <f t="shared" si="80"/>
        <v>0</v>
      </c>
      <c r="CO30" s="23">
        <f t="shared" si="80"/>
        <v>0</v>
      </c>
      <c r="CP30" s="23">
        <f t="shared" si="80"/>
        <v>0</v>
      </c>
      <c r="CQ30" s="23">
        <f t="shared" si="80"/>
        <v>0</v>
      </c>
      <c r="CR30" s="23">
        <f t="shared" si="80"/>
        <v>0</v>
      </c>
      <c r="CS30" s="23">
        <f t="shared" si="80"/>
        <v>0</v>
      </c>
      <c r="CT30" s="23">
        <f t="shared" si="80"/>
        <v>0</v>
      </c>
      <c r="CU30" s="23">
        <f t="shared" si="80"/>
        <v>0</v>
      </c>
      <c r="CV30" s="23">
        <f t="shared" si="80"/>
        <v>0</v>
      </c>
      <c r="CW30" s="23">
        <f t="shared" si="80"/>
        <v>0</v>
      </c>
      <c r="CX30" s="23">
        <f t="shared" si="80"/>
        <v>0</v>
      </c>
      <c r="CY30" s="23">
        <f t="shared" si="80"/>
        <v>0</v>
      </c>
      <c r="CZ30" s="23">
        <f t="shared" si="80"/>
        <v>0</v>
      </c>
      <c r="DA30" s="23">
        <f t="shared" si="80"/>
        <v>0</v>
      </c>
      <c r="DB30" s="23">
        <f t="shared" si="80"/>
        <v>0</v>
      </c>
      <c r="DC30" s="23">
        <f t="shared" si="80"/>
        <v>0</v>
      </c>
      <c r="DD30" s="23">
        <f t="shared" si="80"/>
        <v>0</v>
      </c>
      <c r="DE30" s="23">
        <f t="shared" si="80"/>
        <v>0</v>
      </c>
      <c r="DF30" s="23">
        <f t="shared" si="80"/>
        <v>0</v>
      </c>
      <c r="DG30" s="23">
        <f t="shared" si="80"/>
        <v>0</v>
      </c>
      <c r="DH30" s="23">
        <f t="shared" si="80"/>
        <v>0</v>
      </c>
      <c r="DI30" s="23">
        <f t="shared" si="80"/>
        <v>0</v>
      </c>
      <c r="DJ30" s="23">
        <f t="shared" si="80"/>
        <v>0</v>
      </c>
      <c r="DK30" s="23">
        <f t="shared" si="80"/>
        <v>0</v>
      </c>
      <c r="DL30" s="23">
        <f t="shared" si="80"/>
        <v>0</v>
      </c>
      <c r="DM30" s="23">
        <f t="shared" si="80"/>
        <v>0</v>
      </c>
      <c r="DN30" s="23">
        <f t="shared" si="80"/>
        <v>0</v>
      </c>
      <c r="DO30" s="23">
        <f t="shared" si="80"/>
        <v>0</v>
      </c>
      <c r="DP30" s="23">
        <f t="shared" si="80"/>
        <v>0</v>
      </c>
      <c r="DQ30" s="23">
        <f t="shared" si="80"/>
        <v>0</v>
      </c>
      <c r="DR30" s="23">
        <f t="shared" si="80"/>
        <v>0</v>
      </c>
      <c r="DS30" s="23">
        <f t="shared" si="80"/>
        <v>0</v>
      </c>
      <c r="DT30" s="23">
        <f t="shared" si="80"/>
        <v>0</v>
      </c>
      <c r="DU30" s="23">
        <f t="shared" ref="DU30:FM30" si="81">SUM(DU28:DU29)</f>
        <v>0</v>
      </c>
      <c r="DV30" s="23">
        <f t="shared" si="81"/>
        <v>0</v>
      </c>
      <c r="DW30" s="23">
        <f t="shared" si="81"/>
        <v>0</v>
      </c>
      <c r="DX30" s="23">
        <f t="shared" si="81"/>
        <v>0</v>
      </c>
      <c r="DY30" s="23">
        <f t="shared" si="81"/>
        <v>0</v>
      </c>
      <c r="DZ30" s="23">
        <f t="shared" si="81"/>
        <v>0</v>
      </c>
      <c r="EA30" s="23">
        <f t="shared" si="81"/>
        <v>0</v>
      </c>
      <c r="EB30" s="23">
        <f t="shared" si="81"/>
        <v>0</v>
      </c>
      <c r="EC30" s="23">
        <f t="shared" si="81"/>
        <v>0</v>
      </c>
      <c r="ED30" s="23">
        <f t="shared" si="81"/>
        <v>0</v>
      </c>
      <c r="EE30" s="23">
        <f t="shared" si="81"/>
        <v>0</v>
      </c>
      <c r="EF30" s="23">
        <f t="shared" si="81"/>
        <v>0</v>
      </c>
      <c r="EG30" s="23">
        <f t="shared" si="81"/>
        <v>0</v>
      </c>
      <c r="EH30" s="23">
        <f t="shared" si="81"/>
        <v>0</v>
      </c>
      <c r="EI30" s="23">
        <f t="shared" si="81"/>
        <v>0</v>
      </c>
      <c r="EJ30" s="23">
        <f t="shared" si="81"/>
        <v>0</v>
      </c>
      <c r="EK30" s="23">
        <f t="shared" si="81"/>
        <v>0</v>
      </c>
      <c r="EL30" s="23">
        <f t="shared" si="81"/>
        <v>0</v>
      </c>
      <c r="EM30" s="23">
        <f t="shared" si="81"/>
        <v>0</v>
      </c>
      <c r="EN30" s="23">
        <f t="shared" si="81"/>
        <v>0</v>
      </c>
      <c r="EO30" s="23">
        <f t="shared" si="81"/>
        <v>0</v>
      </c>
      <c r="EP30" s="23">
        <f t="shared" si="81"/>
        <v>0</v>
      </c>
      <c r="EQ30" s="23">
        <f t="shared" si="81"/>
        <v>0</v>
      </c>
      <c r="ER30" s="23">
        <f t="shared" si="81"/>
        <v>0</v>
      </c>
      <c r="ES30" s="23">
        <f t="shared" si="81"/>
        <v>0</v>
      </c>
      <c r="ET30" s="23">
        <f t="shared" si="81"/>
        <v>0</v>
      </c>
      <c r="EU30" s="23">
        <f t="shared" si="81"/>
        <v>0</v>
      </c>
      <c r="EV30" s="23">
        <f t="shared" si="81"/>
        <v>0</v>
      </c>
      <c r="EW30" s="23">
        <f t="shared" si="81"/>
        <v>0</v>
      </c>
      <c r="EX30" s="23">
        <f t="shared" si="81"/>
        <v>0</v>
      </c>
      <c r="EY30" s="23">
        <f t="shared" si="81"/>
        <v>0</v>
      </c>
      <c r="EZ30" s="23">
        <f t="shared" si="81"/>
        <v>0</v>
      </c>
      <c r="FA30" s="23">
        <f t="shared" si="81"/>
        <v>0</v>
      </c>
      <c r="FB30" s="23">
        <f t="shared" si="81"/>
        <v>0</v>
      </c>
      <c r="FC30" s="23">
        <f t="shared" si="81"/>
        <v>0</v>
      </c>
      <c r="FD30" s="23">
        <f t="shared" si="81"/>
        <v>0</v>
      </c>
      <c r="FE30" s="23">
        <f t="shared" si="81"/>
        <v>0</v>
      </c>
      <c r="FF30" s="23">
        <f t="shared" si="81"/>
        <v>0</v>
      </c>
      <c r="FG30" s="23">
        <f t="shared" si="81"/>
        <v>0</v>
      </c>
      <c r="FH30" s="23">
        <f t="shared" si="81"/>
        <v>0</v>
      </c>
      <c r="FI30" s="23">
        <f t="shared" si="81"/>
        <v>0</v>
      </c>
      <c r="FJ30" s="23">
        <f t="shared" si="81"/>
        <v>0</v>
      </c>
      <c r="FK30" s="23">
        <f t="shared" si="81"/>
        <v>0</v>
      </c>
      <c r="FL30" s="23">
        <f t="shared" si="81"/>
        <v>0</v>
      </c>
      <c r="FM30" s="23">
        <f t="shared" si="81"/>
        <v>0</v>
      </c>
    </row>
    <row r="31" spans="1:169" ht="15" outlineLevel="1">
      <c r="A31" s="26"/>
      <c r="B31" s="100" t="s">
        <v>205</v>
      </c>
      <c r="C31" s="239">
        <v>90000</v>
      </c>
      <c r="D31" s="101"/>
      <c r="E31" s="100">
        <f t="shared" ref="E31:F31" si="82">E20+E30</f>
        <v>0</v>
      </c>
      <c r="F31" s="100">
        <f t="shared" si="82"/>
        <v>0</v>
      </c>
      <c r="G31" s="100">
        <f t="shared" ref="G31" si="83">G20+G30</f>
        <v>0</v>
      </c>
      <c r="H31" s="100">
        <f t="shared" ref="H31:AU31" si="84">H20+H30</f>
        <v>0</v>
      </c>
      <c r="I31" s="100">
        <f t="shared" si="84"/>
        <v>0</v>
      </c>
      <c r="J31" s="100">
        <f t="shared" si="84"/>
        <v>0</v>
      </c>
      <c r="K31" s="100">
        <f t="shared" si="84"/>
        <v>0</v>
      </c>
      <c r="L31" s="100">
        <f t="shared" si="84"/>
        <v>0</v>
      </c>
      <c r="M31" s="100">
        <f t="shared" si="84"/>
        <v>0</v>
      </c>
      <c r="N31" s="100">
        <f t="shared" si="84"/>
        <v>0</v>
      </c>
      <c r="O31" s="100">
        <f t="shared" si="84"/>
        <v>0</v>
      </c>
      <c r="P31" s="100">
        <f t="shared" si="84"/>
        <v>0</v>
      </c>
      <c r="Q31" s="100">
        <f t="shared" si="84"/>
        <v>0</v>
      </c>
      <c r="R31" s="100">
        <f t="shared" si="84"/>
        <v>0</v>
      </c>
      <c r="S31" s="100">
        <f t="shared" si="84"/>
        <v>0</v>
      </c>
      <c r="T31" s="100">
        <f t="shared" si="84"/>
        <v>0</v>
      </c>
      <c r="U31" s="100">
        <f t="shared" si="84"/>
        <v>0</v>
      </c>
      <c r="V31" s="100">
        <f t="shared" si="84"/>
        <v>0</v>
      </c>
      <c r="W31" s="100">
        <f t="shared" si="84"/>
        <v>0</v>
      </c>
      <c r="X31" s="100">
        <f t="shared" si="84"/>
        <v>0</v>
      </c>
      <c r="Y31" s="100">
        <f t="shared" si="84"/>
        <v>0</v>
      </c>
      <c r="Z31" s="100">
        <f t="shared" si="84"/>
        <v>0</v>
      </c>
      <c r="AA31" s="100">
        <f t="shared" si="84"/>
        <v>0</v>
      </c>
      <c r="AB31" s="100">
        <f t="shared" si="84"/>
        <v>0</v>
      </c>
      <c r="AC31" s="100">
        <f t="shared" si="84"/>
        <v>0</v>
      </c>
      <c r="AD31" s="100">
        <f t="shared" si="84"/>
        <v>0</v>
      </c>
      <c r="AE31" s="100">
        <f t="shared" si="84"/>
        <v>0</v>
      </c>
      <c r="AF31" s="100">
        <f t="shared" si="84"/>
        <v>0</v>
      </c>
      <c r="AG31" s="100">
        <f t="shared" si="84"/>
        <v>0</v>
      </c>
      <c r="AH31" s="100">
        <f t="shared" si="84"/>
        <v>0</v>
      </c>
      <c r="AI31" s="100">
        <f t="shared" si="84"/>
        <v>0</v>
      </c>
      <c r="AJ31" s="100">
        <f t="shared" si="84"/>
        <v>0</v>
      </c>
      <c r="AK31" s="100">
        <f t="shared" si="84"/>
        <v>0</v>
      </c>
      <c r="AL31" s="100">
        <f t="shared" si="84"/>
        <v>0</v>
      </c>
      <c r="AM31" s="100">
        <f t="shared" si="84"/>
        <v>0</v>
      </c>
      <c r="AN31" s="100">
        <f t="shared" si="84"/>
        <v>0</v>
      </c>
      <c r="AO31" s="100">
        <f t="shared" si="84"/>
        <v>0</v>
      </c>
      <c r="AP31" s="100">
        <f t="shared" si="84"/>
        <v>0</v>
      </c>
      <c r="AQ31" s="100">
        <f t="shared" si="84"/>
        <v>0</v>
      </c>
      <c r="AR31" s="100">
        <f t="shared" si="84"/>
        <v>0</v>
      </c>
      <c r="AS31" s="100">
        <f t="shared" si="84"/>
        <v>0</v>
      </c>
      <c r="AT31" s="100">
        <f t="shared" si="84"/>
        <v>0</v>
      </c>
      <c r="AU31" s="100">
        <f t="shared" si="84"/>
        <v>0</v>
      </c>
      <c r="AV31" s="100">
        <f t="shared" ref="AV31:BQ31" si="85">AV20+AV30</f>
        <v>0</v>
      </c>
      <c r="AW31" s="100">
        <f t="shared" si="85"/>
        <v>0</v>
      </c>
      <c r="AX31" s="100">
        <f t="shared" si="85"/>
        <v>0</v>
      </c>
      <c r="AY31" s="100">
        <f t="shared" si="85"/>
        <v>0</v>
      </c>
      <c r="AZ31" s="100">
        <f t="shared" si="85"/>
        <v>0</v>
      </c>
      <c r="BA31" s="100">
        <f t="shared" si="85"/>
        <v>0</v>
      </c>
      <c r="BB31" s="100">
        <f t="shared" si="85"/>
        <v>0</v>
      </c>
      <c r="BC31" s="100">
        <f t="shared" si="85"/>
        <v>0</v>
      </c>
      <c r="BD31" s="100">
        <f t="shared" si="85"/>
        <v>0</v>
      </c>
      <c r="BE31" s="100">
        <f t="shared" si="85"/>
        <v>0</v>
      </c>
      <c r="BF31" s="100">
        <f t="shared" si="85"/>
        <v>0</v>
      </c>
      <c r="BG31" s="100">
        <f t="shared" si="85"/>
        <v>0</v>
      </c>
      <c r="BH31" s="100">
        <f t="shared" si="85"/>
        <v>0</v>
      </c>
      <c r="BI31" s="100">
        <f t="shared" si="85"/>
        <v>0</v>
      </c>
      <c r="BJ31" s="100">
        <f t="shared" si="85"/>
        <v>0</v>
      </c>
      <c r="BK31" s="100">
        <f t="shared" si="85"/>
        <v>0</v>
      </c>
      <c r="BL31" s="100">
        <f t="shared" si="85"/>
        <v>0</v>
      </c>
      <c r="BM31" s="100">
        <f t="shared" si="85"/>
        <v>0</v>
      </c>
      <c r="BN31" s="100">
        <f t="shared" si="85"/>
        <v>0</v>
      </c>
      <c r="BO31" s="100">
        <f t="shared" si="85"/>
        <v>0</v>
      </c>
      <c r="BP31" s="100">
        <f t="shared" si="85"/>
        <v>0</v>
      </c>
      <c r="BQ31" s="100">
        <f t="shared" si="85"/>
        <v>0</v>
      </c>
      <c r="BR31" s="100">
        <f t="shared" ref="BR31:EC31" si="86">BR20+BR30</f>
        <v>0</v>
      </c>
      <c r="BS31" s="100">
        <f t="shared" si="86"/>
        <v>0</v>
      </c>
      <c r="BT31" s="100">
        <f t="shared" si="86"/>
        <v>0</v>
      </c>
      <c r="BU31" s="100">
        <f t="shared" si="86"/>
        <v>0</v>
      </c>
      <c r="BV31" s="100">
        <f t="shared" si="86"/>
        <v>0</v>
      </c>
      <c r="BW31" s="100">
        <f t="shared" si="86"/>
        <v>0</v>
      </c>
      <c r="BX31" s="100">
        <f t="shared" si="86"/>
        <v>0</v>
      </c>
      <c r="BY31" s="100">
        <f t="shared" si="86"/>
        <v>0</v>
      </c>
      <c r="BZ31" s="100">
        <f t="shared" si="86"/>
        <v>0</v>
      </c>
      <c r="CA31" s="100">
        <f t="shared" si="86"/>
        <v>0</v>
      </c>
      <c r="CB31" s="100">
        <f t="shared" si="86"/>
        <v>0</v>
      </c>
      <c r="CC31" s="100">
        <f t="shared" si="86"/>
        <v>0</v>
      </c>
      <c r="CD31" s="100">
        <f t="shared" si="86"/>
        <v>0</v>
      </c>
      <c r="CE31" s="100">
        <f t="shared" si="86"/>
        <v>0</v>
      </c>
      <c r="CF31" s="100">
        <f t="shared" si="86"/>
        <v>0</v>
      </c>
      <c r="CG31" s="100">
        <f t="shared" si="86"/>
        <v>0</v>
      </c>
      <c r="CH31" s="100">
        <f t="shared" si="86"/>
        <v>0</v>
      </c>
      <c r="CI31" s="100">
        <f t="shared" si="86"/>
        <v>0</v>
      </c>
      <c r="CJ31" s="100">
        <f t="shared" si="86"/>
        <v>0</v>
      </c>
      <c r="CK31" s="100">
        <f t="shared" si="86"/>
        <v>0</v>
      </c>
      <c r="CL31" s="100">
        <f t="shared" si="86"/>
        <v>0</v>
      </c>
      <c r="CM31" s="100">
        <f t="shared" si="86"/>
        <v>0</v>
      </c>
      <c r="CN31" s="100">
        <f t="shared" si="86"/>
        <v>0</v>
      </c>
      <c r="CO31" s="100">
        <f t="shared" si="86"/>
        <v>0</v>
      </c>
      <c r="CP31" s="100">
        <f t="shared" si="86"/>
        <v>0</v>
      </c>
      <c r="CQ31" s="100">
        <f t="shared" si="86"/>
        <v>0</v>
      </c>
      <c r="CR31" s="100">
        <f t="shared" si="86"/>
        <v>0</v>
      </c>
      <c r="CS31" s="100">
        <f t="shared" si="86"/>
        <v>0</v>
      </c>
      <c r="CT31" s="100">
        <f t="shared" si="86"/>
        <v>0</v>
      </c>
      <c r="CU31" s="100">
        <f t="shared" si="86"/>
        <v>0</v>
      </c>
      <c r="CV31" s="100">
        <f t="shared" si="86"/>
        <v>0</v>
      </c>
      <c r="CW31" s="100">
        <f t="shared" si="86"/>
        <v>0</v>
      </c>
      <c r="CX31" s="100">
        <f t="shared" si="86"/>
        <v>0</v>
      </c>
      <c r="CY31" s="100">
        <f t="shared" si="86"/>
        <v>0</v>
      </c>
      <c r="CZ31" s="100">
        <f t="shared" si="86"/>
        <v>0</v>
      </c>
      <c r="DA31" s="100">
        <f t="shared" si="86"/>
        <v>0</v>
      </c>
      <c r="DB31" s="100">
        <f t="shared" si="86"/>
        <v>0</v>
      </c>
      <c r="DC31" s="100">
        <f t="shared" si="86"/>
        <v>0</v>
      </c>
      <c r="DD31" s="100">
        <f t="shared" si="86"/>
        <v>0</v>
      </c>
      <c r="DE31" s="100">
        <f t="shared" si="86"/>
        <v>0</v>
      </c>
      <c r="DF31" s="100">
        <f t="shared" si="86"/>
        <v>0</v>
      </c>
      <c r="DG31" s="100">
        <f t="shared" si="86"/>
        <v>0</v>
      </c>
      <c r="DH31" s="100">
        <f t="shared" si="86"/>
        <v>0</v>
      </c>
      <c r="DI31" s="100">
        <f t="shared" si="86"/>
        <v>0</v>
      </c>
      <c r="DJ31" s="100">
        <f t="shared" si="86"/>
        <v>0</v>
      </c>
      <c r="DK31" s="100">
        <f t="shared" si="86"/>
        <v>0</v>
      </c>
      <c r="DL31" s="100">
        <f t="shared" si="86"/>
        <v>0</v>
      </c>
      <c r="DM31" s="100">
        <f t="shared" si="86"/>
        <v>0</v>
      </c>
      <c r="DN31" s="100">
        <f t="shared" si="86"/>
        <v>0</v>
      </c>
      <c r="DO31" s="100">
        <f t="shared" si="86"/>
        <v>0</v>
      </c>
      <c r="DP31" s="100">
        <f t="shared" si="86"/>
        <v>0</v>
      </c>
      <c r="DQ31" s="100">
        <f t="shared" si="86"/>
        <v>0</v>
      </c>
      <c r="DR31" s="100">
        <f t="shared" si="86"/>
        <v>0</v>
      </c>
      <c r="DS31" s="100">
        <f t="shared" si="86"/>
        <v>0</v>
      </c>
      <c r="DT31" s="100">
        <f t="shared" si="86"/>
        <v>0</v>
      </c>
      <c r="DU31" s="100">
        <f t="shared" si="86"/>
        <v>0</v>
      </c>
      <c r="DV31" s="100">
        <f t="shared" si="86"/>
        <v>0</v>
      </c>
      <c r="DW31" s="100">
        <f t="shared" si="86"/>
        <v>0</v>
      </c>
      <c r="DX31" s="100">
        <f t="shared" si="86"/>
        <v>0</v>
      </c>
      <c r="DY31" s="100">
        <f t="shared" si="86"/>
        <v>0</v>
      </c>
      <c r="DZ31" s="100">
        <f t="shared" si="86"/>
        <v>0</v>
      </c>
      <c r="EA31" s="100">
        <f t="shared" si="86"/>
        <v>0</v>
      </c>
      <c r="EB31" s="100">
        <f t="shared" si="86"/>
        <v>0</v>
      </c>
      <c r="EC31" s="100">
        <f t="shared" si="86"/>
        <v>0</v>
      </c>
      <c r="ED31" s="100">
        <f t="shared" ref="ED31:FM31" si="87">ED20+ED30</f>
        <v>0</v>
      </c>
      <c r="EE31" s="100">
        <f t="shared" si="87"/>
        <v>0</v>
      </c>
      <c r="EF31" s="100">
        <f t="shared" si="87"/>
        <v>0</v>
      </c>
      <c r="EG31" s="100">
        <f t="shared" si="87"/>
        <v>0</v>
      </c>
      <c r="EH31" s="100">
        <f t="shared" si="87"/>
        <v>0</v>
      </c>
      <c r="EI31" s="100">
        <f t="shared" si="87"/>
        <v>0</v>
      </c>
      <c r="EJ31" s="100">
        <f t="shared" si="87"/>
        <v>0</v>
      </c>
      <c r="EK31" s="100">
        <f t="shared" si="87"/>
        <v>0</v>
      </c>
      <c r="EL31" s="100">
        <f t="shared" si="87"/>
        <v>0</v>
      </c>
      <c r="EM31" s="100">
        <f t="shared" si="87"/>
        <v>0</v>
      </c>
      <c r="EN31" s="100">
        <f t="shared" si="87"/>
        <v>0</v>
      </c>
      <c r="EO31" s="100">
        <f t="shared" si="87"/>
        <v>0</v>
      </c>
      <c r="EP31" s="100">
        <f t="shared" si="87"/>
        <v>0</v>
      </c>
      <c r="EQ31" s="100">
        <f t="shared" si="87"/>
        <v>0</v>
      </c>
      <c r="ER31" s="100">
        <f t="shared" si="87"/>
        <v>0</v>
      </c>
      <c r="ES31" s="100">
        <f t="shared" si="87"/>
        <v>0</v>
      </c>
      <c r="ET31" s="100">
        <f t="shared" si="87"/>
        <v>0</v>
      </c>
      <c r="EU31" s="100">
        <f t="shared" si="87"/>
        <v>0</v>
      </c>
      <c r="EV31" s="100">
        <f t="shared" si="87"/>
        <v>0</v>
      </c>
      <c r="EW31" s="100">
        <f t="shared" si="87"/>
        <v>0</v>
      </c>
      <c r="EX31" s="100">
        <f t="shared" si="87"/>
        <v>0</v>
      </c>
      <c r="EY31" s="100">
        <f t="shared" si="87"/>
        <v>0</v>
      </c>
      <c r="EZ31" s="100">
        <f t="shared" si="87"/>
        <v>0</v>
      </c>
      <c r="FA31" s="100">
        <f t="shared" si="87"/>
        <v>0</v>
      </c>
      <c r="FB31" s="100">
        <f t="shared" si="87"/>
        <v>0</v>
      </c>
      <c r="FC31" s="100">
        <f t="shared" si="87"/>
        <v>0</v>
      </c>
      <c r="FD31" s="100">
        <f t="shared" si="87"/>
        <v>0</v>
      </c>
      <c r="FE31" s="100">
        <f t="shared" si="87"/>
        <v>0</v>
      </c>
      <c r="FF31" s="100">
        <f t="shared" si="87"/>
        <v>0</v>
      </c>
      <c r="FG31" s="100">
        <f t="shared" si="87"/>
        <v>0</v>
      </c>
      <c r="FH31" s="100">
        <f t="shared" si="87"/>
        <v>0</v>
      </c>
      <c r="FI31" s="100">
        <f t="shared" si="87"/>
        <v>0</v>
      </c>
      <c r="FJ31" s="100">
        <f t="shared" si="87"/>
        <v>0</v>
      </c>
      <c r="FK31" s="100">
        <f t="shared" si="87"/>
        <v>0</v>
      </c>
      <c r="FL31" s="100">
        <f t="shared" si="87"/>
        <v>0</v>
      </c>
      <c r="FM31" s="100">
        <f t="shared" si="87"/>
        <v>0</v>
      </c>
    </row>
    <row r="32" spans="1:169" s="42" customFormat="1" ht="15">
      <c r="A32" s="26"/>
      <c r="B32" s="26"/>
      <c r="C32" s="236"/>
      <c r="D32" s="79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  <c r="EZ32" s="26"/>
      <c r="FA32" s="26"/>
      <c r="FB32" s="26"/>
      <c r="FC32" s="26"/>
      <c r="FD32" s="26"/>
      <c r="FE32" s="26"/>
      <c r="FF32" s="26"/>
      <c r="FG32" s="26"/>
      <c r="FH32" s="26"/>
      <c r="FI32" s="26"/>
      <c r="FJ32" s="26"/>
      <c r="FK32" s="26"/>
      <c r="FL32" s="26"/>
      <c r="FM32" s="26"/>
    </row>
    <row r="33" spans="1:169" ht="15" outlineLevel="1">
      <c r="A33" s="97" t="s">
        <v>206</v>
      </c>
      <c r="B33" s="220"/>
      <c r="C33" s="240"/>
      <c r="D33" s="98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99"/>
      <c r="CU33" s="99"/>
      <c r="CV33" s="99"/>
      <c r="CW33" s="99"/>
      <c r="CX33" s="99"/>
      <c r="CY33" s="99"/>
      <c r="CZ33" s="99"/>
      <c r="DA33" s="99"/>
      <c r="DB33" s="99"/>
      <c r="DC33" s="99"/>
      <c r="DD33" s="99"/>
      <c r="DE33" s="99"/>
      <c r="DF33" s="99"/>
      <c r="DG33" s="99"/>
      <c r="DH33" s="99"/>
      <c r="DI33" s="99"/>
      <c r="DJ33" s="99"/>
      <c r="DK33" s="99"/>
      <c r="DL33" s="99"/>
      <c r="DM33" s="99"/>
      <c r="DN33" s="99"/>
      <c r="DO33" s="99"/>
      <c r="DP33" s="99"/>
      <c r="DQ33" s="99"/>
      <c r="DR33" s="99"/>
      <c r="DS33" s="99"/>
      <c r="DT33" s="99"/>
      <c r="DU33" s="99"/>
      <c r="DV33" s="99"/>
      <c r="DW33" s="99"/>
      <c r="DX33" s="99"/>
      <c r="DY33" s="99"/>
      <c r="DZ33" s="99"/>
      <c r="EA33" s="99"/>
      <c r="EB33" s="99"/>
      <c r="EC33" s="99"/>
      <c r="ED33" s="99"/>
      <c r="EE33" s="99"/>
      <c r="EF33" s="99"/>
      <c r="EG33" s="99"/>
      <c r="EH33" s="99"/>
      <c r="EI33" s="99"/>
      <c r="EJ33" s="99"/>
      <c r="EK33" s="99"/>
      <c r="EL33" s="99"/>
      <c r="EM33" s="99"/>
      <c r="EN33" s="99"/>
      <c r="EO33" s="99"/>
      <c r="EP33" s="99"/>
      <c r="EQ33" s="99"/>
      <c r="ER33" s="99"/>
      <c r="ES33" s="99"/>
      <c r="ET33" s="99"/>
      <c r="EU33" s="99"/>
      <c r="EV33" s="99"/>
      <c r="EW33" s="99"/>
      <c r="EX33" s="99"/>
      <c r="EY33" s="99"/>
      <c r="EZ33" s="99"/>
      <c r="FA33" s="99"/>
      <c r="FB33" s="99"/>
      <c r="FC33" s="99"/>
      <c r="FD33" s="99"/>
      <c r="FE33" s="99"/>
      <c r="FF33" s="99"/>
      <c r="FG33" s="99"/>
      <c r="FH33" s="99"/>
      <c r="FI33" s="99"/>
      <c r="FJ33" s="99"/>
      <c r="FK33" s="99"/>
      <c r="FL33" s="99"/>
      <c r="FM33" s="99"/>
    </row>
    <row r="34" spans="1:169" ht="14.25" outlineLevel="2">
      <c r="A34" s="21"/>
      <c r="B34" s="21" t="s">
        <v>1</v>
      </c>
      <c r="C34" s="234">
        <v>12142</v>
      </c>
      <c r="D34" s="22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</row>
    <row r="35" spans="1:169" s="96" customFormat="1" ht="15" outlineLevel="2">
      <c r="A35" s="16"/>
      <c r="B35" s="16" t="s">
        <v>227</v>
      </c>
      <c r="C35" s="234">
        <v>12212</v>
      </c>
      <c r="D35" s="95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</row>
    <row r="36" spans="1:169" ht="14.25" outlineLevel="2">
      <c r="A36" s="21"/>
      <c r="B36" s="21" t="s">
        <v>3</v>
      </c>
      <c r="C36" s="234">
        <v>12142</v>
      </c>
      <c r="D36" s="22"/>
      <c r="E36" s="21">
        <f>(214*17.49*0.8+54*2.45*0.8)</f>
        <v>3100.1280000000002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</row>
    <row r="37" spans="1:169" ht="15" outlineLevel="2">
      <c r="A37" s="26"/>
      <c r="B37" s="26" t="s">
        <v>4</v>
      </c>
      <c r="C37" s="236"/>
      <c r="D37" s="27"/>
      <c r="E37" s="28">
        <f t="shared" ref="E37" si="88">SUM(E34:E36)</f>
        <v>3100.1280000000002</v>
      </c>
      <c r="F37" s="28">
        <f t="shared" ref="F37:G37" si="89">SUM(F34:F36)</f>
        <v>0</v>
      </c>
      <c r="G37" s="28">
        <f t="shared" si="89"/>
        <v>0</v>
      </c>
      <c r="H37" s="28">
        <f t="shared" ref="H37:AT37" si="90">SUM(H34:H36)</f>
        <v>0</v>
      </c>
      <c r="I37" s="28">
        <f t="shared" si="90"/>
        <v>0</v>
      </c>
      <c r="J37" s="28">
        <f t="shared" si="90"/>
        <v>0</v>
      </c>
      <c r="K37" s="28">
        <f t="shared" si="90"/>
        <v>0</v>
      </c>
      <c r="L37" s="28">
        <f t="shared" si="90"/>
        <v>0</v>
      </c>
      <c r="M37" s="28">
        <f t="shared" si="90"/>
        <v>0</v>
      </c>
      <c r="N37" s="28">
        <f t="shared" si="90"/>
        <v>0</v>
      </c>
      <c r="O37" s="28">
        <f t="shared" si="90"/>
        <v>0</v>
      </c>
      <c r="P37" s="28">
        <f t="shared" si="90"/>
        <v>0</v>
      </c>
      <c r="Q37" s="28">
        <f t="shared" si="90"/>
        <v>0</v>
      </c>
      <c r="R37" s="28">
        <f t="shared" si="90"/>
        <v>0</v>
      </c>
      <c r="S37" s="28">
        <f t="shared" si="90"/>
        <v>0</v>
      </c>
      <c r="T37" s="28">
        <f t="shared" si="90"/>
        <v>0</v>
      </c>
      <c r="U37" s="28">
        <f t="shared" si="90"/>
        <v>0</v>
      </c>
      <c r="V37" s="28">
        <f t="shared" si="90"/>
        <v>0</v>
      </c>
      <c r="W37" s="28">
        <f t="shared" si="90"/>
        <v>0</v>
      </c>
      <c r="X37" s="28">
        <f t="shared" si="90"/>
        <v>0</v>
      </c>
      <c r="Y37" s="28">
        <f t="shared" si="90"/>
        <v>0</v>
      </c>
      <c r="Z37" s="28">
        <f t="shared" si="90"/>
        <v>0</v>
      </c>
      <c r="AA37" s="28">
        <f t="shared" si="90"/>
        <v>0</v>
      </c>
      <c r="AB37" s="28">
        <f t="shared" si="90"/>
        <v>0</v>
      </c>
      <c r="AC37" s="28">
        <f t="shared" si="90"/>
        <v>0</v>
      </c>
      <c r="AD37" s="28">
        <f t="shared" si="90"/>
        <v>0</v>
      </c>
      <c r="AE37" s="28">
        <f t="shared" si="90"/>
        <v>0</v>
      </c>
      <c r="AF37" s="28">
        <f t="shared" si="90"/>
        <v>0</v>
      </c>
      <c r="AG37" s="28">
        <f t="shared" si="90"/>
        <v>0</v>
      </c>
      <c r="AH37" s="28">
        <f t="shared" si="90"/>
        <v>0</v>
      </c>
      <c r="AI37" s="28">
        <f t="shared" si="90"/>
        <v>0</v>
      </c>
      <c r="AJ37" s="28">
        <f t="shared" si="90"/>
        <v>0</v>
      </c>
      <c r="AK37" s="28">
        <f t="shared" si="90"/>
        <v>0</v>
      </c>
      <c r="AL37" s="28">
        <f t="shared" si="90"/>
        <v>0</v>
      </c>
      <c r="AM37" s="28">
        <f t="shared" si="90"/>
        <v>0</v>
      </c>
      <c r="AN37" s="28">
        <f t="shared" si="90"/>
        <v>0</v>
      </c>
      <c r="AO37" s="28">
        <f t="shared" si="90"/>
        <v>0</v>
      </c>
      <c r="AP37" s="28">
        <f t="shared" si="90"/>
        <v>0</v>
      </c>
      <c r="AQ37" s="28">
        <f t="shared" si="90"/>
        <v>0</v>
      </c>
      <c r="AR37" s="28">
        <f t="shared" si="90"/>
        <v>0</v>
      </c>
      <c r="AS37" s="28">
        <f t="shared" si="90"/>
        <v>0</v>
      </c>
      <c r="AT37" s="28">
        <f t="shared" si="90"/>
        <v>0</v>
      </c>
      <c r="AU37" s="28">
        <f t="shared" ref="AU37" si="91">SUM(AU34:AU36)</f>
        <v>0</v>
      </c>
      <c r="AV37" s="28">
        <f t="shared" ref="AV37:BQ37" si="92">SUM(AV34:AV36)</f>
        <v>0</v>
      </c>
      <c r="AW37" s="28">
        <f t="shared" si="92"/>
        <v>0</v>
      </c>
      <c r="AX37" s="28">
        <f t="shared" si="92"/>
        <v>0</v>
      </c>
      <c r="AY37" s="28">
        <f t="shared" si="92"/>
        <v>0</v>
      </c>
      <c r="AZ37" s="28">
        <f t="shared" si="92"/>
        <v>0</v>
      </c>
      <c r="BA37" s="28">
        <f t="shared" si="92"/>
        <v>0</v>
      </c>
      <c r="BB37" s="28">
        <f t="shared" si="92"/>
        <v>0</v>
      </c>
      <c r="BC37" s="28">
        <f t="shared" si="92"/>
        <v>0</v>
      </c>
      <c r="BD37" s="28">
        <f t="shared" si="92"/>
        <v>0</v>
      </c>
      <c r="BE37" s="28">
        <f t="shared" si="92"/>
        <v>0</v>
      </c>
      <c r="BF37" s="28">
        <f t="shared" si="92"/>
        <v>0</v>
      </c>
      <c r="BG37" s="28">
        <f t="shared" si="92"/>
        <v>0</v>
      </c>
      <c r="BH37" s="28">
        <f t="shared" si="92"/>
        <v>0</v>
      </c>
      <c r="BI37" s="28">
        <f t="shared" si="92"/>
        <v>0</v>
      </c>
      <c r="BJ37" s="28">
        <f t="shared" si="92"/>
        <v>0</v>
      </c>
      <c r="BK37" s="28">
        <f t="shared" si="92"/>
        <v>0</v>
      </c>
      <c r="BL37" s="28">
        <f t="shared" si="92"/>
        <v>0</v>
      </c>
      <c r="BM37" s="28">
        <f t="shared" si="92"/>
        <v>0</v>
      </c>
      <c r="BN37" s="28">
        <f t="shared" si="92"/>
        <v>0</v>
      </c>
      <c r="BO37" s="28">
        <f t="shared" si="92"/>
        <v>0</v>
      </c>
      <c r="BP37" s="28">
        <f t="shared" si="92"/>
        <v>0</v>
      </c>
      <c r="BQ37" s="28">
        <f t="shared" si="92"/>
        <v>0</v>
      </c>
      <c r="BR37" s="28">
        <f t="shared" ref="BR37:EC37" si="93">SUM(BR34:BR36)</f>
        <v>0</v>
      </c>
      <c r="BS37" s="28">
        <f t="shared" si="93"/>
        <v>0</v>
      </c>
      <c r="BT37" s="28">
        <f t="shared" si="93"/>
        <v>0</v>
      </c>
      <c r="BU37" s="28">
        <f t="shared" si="93"/>
        <v>0</v>
      </c>
      <c r="BV37" s="28">
        <f t="shared" si="93"/>
        <v>0</v>
      </c>
      <c r="BW37" s="28">
        <f t="shared" si="93"/>
        <v>0</v>
      </c>
      <c r="BX37" s="28">
        <f t="shared" si="93"/>
        <v>0</v>
      </c>
      <c r="BY37" s="28">
        <f t="shared" si="93"/>
        <v>0</v>
      </c>
      <c r="BZ37" s="28">
        <f t="shared" si="93"/>
        <v>0</v>
      </c>
      <c r="CA37" s="28">
        <f t="shared" si="93"/>
        <v>0</v>
      </c>
      <c r="CB37" s="28">
        <f t="shared" si="93"/>
        <v>0</v>
      </c>
      <c r="CC37" s="28">
        <f t="shared" si="93"/>
        <v>0</v>
      </c>
      <c r="CD37" s="28">
        <f t="shared" si="93"/>
        <v>0</v>
      </c>
      <c r="CE37" s="28">
        <f t="shared" si="93"/>
        <v>0</v>
      </c>
      <c r="CF37" s="28">
        <f t="shared" si="93"/>
        <v>0</v>
      </c>
      <c r="CG37" s="28">
        <f t="shared" si="93"/>
        <v>0</v>
      </c>
      <c r="CH37" s="28">
        <f t="shared" si="93"/>
        <v>0</v>
      </c>
      <c r="CI37" s="28">
        <f t="shared" si="93"/>
        <v>0</v>
      </c>
      <c r="CJ37" s="28">
        <f t="shared" si="93"/>
        <v>0</v>
      </c>
      <c r="CK37" s="28">
        <f t="shared" si="93"/>
        <v>0</v>
      </c>
      <c r="CL37" s="28">
        <f t="shared" si="93"/>
        <v>0</v>
      </c>
      <c r="CM37" s="28">
        <f t="shared" si="93"/>
        <v>0</v>
      </c>
      <c r="CN37" s="28">
        <f t="shared" si="93"/>
        <v>0</v>
      </c>
      <c r="CO37" s="28">
        <f t="shared" si="93"/>
        <v>0</v>
      </c>
      <c r="CP37" s="28">
        <f t="shared" si="93"/>
        <v>0</v>
      </c>
      <c r="CQ37" s="28">
        <f t="shared" si="93"/>
        <v>0</v>
      </c>
      <c r="CR37" s="28">
        <f t="shared" si="93"/>
        <v>0</v>
      </c>
      <c r="CS37" s="28">
        <f t="shared" si="93"/>
        <v>0</v>
      </c>
      <c r="CT37" s="28">
        <f t="shared" si="93"/>
        <v>0</v>
      </c>
      <c r="CU37" s="28">
        <f t="shared" si="93"/>
        <v>0</v>
      </c>
      <c r="CV37" s="28">
        <f t="shared" si="93"/>
        <v>0</v>
      </c>
      <c r="CW37" s="28">
        <f t="shared" si="93"/>
        <v>0</v>
      </c>
      <c r="CX37" s="28">
        <f t="shared" si="93"/>
        <v>0</v>
      </c>
      <c r="CY37" s="28">
        <f t="shared" si="93"/>
        <v>0</v>
      </c>
      <c r="CZ37" s="28">
        <f t="shared" si="93"/>
        <v>0</v>
      </c>
      <c r="DA37" s="28">
        <f t="shared" si="93"/>
        <v>0</v>
      </c>
      <c r="DB37" s="28">
        <f t="shared" si="93"/>
        <v>0</v>
      </c>
      <c r="DC37" s="28">
        <f t="shared" si="93"/>
        <v>0</v>
      </c>
      <c r="DD37" s="28">
        <f t="shared" si="93"/>
        <v>0</v>
      </c>
      <c r="DE37" s="28">
        <f t="shared" si="93"/>
        <v>0</v>
      </c>
      <c r="DF37" s="28">
        <f t="shared" si="93"/>
        <v>0</v>
      </c>
      <c r="DG37" s="28">
        <f t="shared" si="93"/>
        <v>0</v>
      </c>
      <c r="DH37" s="28">
        <f t="shared" si="93"/>
        <v>0</v>
      </c>
      <c r="DI37" s="28">
        <f t="shared" si="93"/>
        <v>0</v>
      </c>
      <c r="DJ37" s="28">
        <f t="shared" si="93"/>
        <v>0</v>
      </c>
      <c r="DK37" s="28">
        <f t="shared" si="93"/>
        <v>0</v>
      </c>
      <c r="DL37" s="28">
        <f t="shared" si="93"/>
        <v>0</v>
      </c>
      <c r="DM37" s="28">
        <f t="shared" si="93"/>
        <v>0</v>
      </c>
      <c r="DN37" s="28">
        <f t="shared" si="93"/>
        <v>0</v>
      </c>
      <c r="DO37" s="28">
        <f t="shared" si="93"/>
        <v>0</v>
      </c>
      <c r="DP37" s="28">
        <f t="shared" si="93"/>
        <v>0</v>
      </c>
      <c r="DQ37" s="28">
        <f t="shared" si="93"/>
        <v>0</v>
      </c>
      <c r="DR37" s="28">
        <f t="shared" si="93"/>
        <v>0</v>
      </c>
      <c r="DS37" s="28">
        <f t="shared" si="93"/>
        <v>0</v>
      </c>
      <c r="DT37" s="28">
        <f t="shared" si="93"/>
        <v>0</v>
      </c>
      <c r="DU37" s="28">
        <f t="shared" si="93"/>
        <v>0</v>
      </c>
      <c r="DV37" s="28">
        <f t="shared" si="93"/>
        <v>0</v>
      </c>
      <c r="DW37" s="28">
        <f t="shared" si="93"/>
        <v>0</v>
      </c>
      <c r="DX37" s="28">
        <f t="shared" si="93"/>
        <v>0</v>
      </c>
      <c r="DY37" s="28">
        <f t="shared" si="93"/>
        <v>0</v>
      </c>
      <c r="DZ37" s="28">
        <f t="shared" si="93"/>
        <v>0</v>
      </c>
      <c r="EA37" s="28">
        <f t="shared" si="93"/>
        <v>0</v>
      </c>
      <c r="EB37" s="28">
        <f t="shared" si="93"/>
        <v>0</v>
      </c>
      <c r="EC37" s="28">
        <f t="shared" si="93"/>
        <v>0</v>
      </c>
      <c r="ED37" s="28">
        <f t="shared" ref="ED37:FM37" si="94">SUM(ED34:ED36)</f>
        <v>0</v>
      </c>
      <c r="EE37" s="28">
        <f t="shared" si="94"/>
        <v>0</v>
      </c>
      <c r="EF37" s="28">
        <f t="shared" si="94"/>
        <v>0</v>
      </c>
      <c r="EG37" s="28">
        <f t="shared" si="94"/>
        <v>0</v>
      </c>
      <c r="EH37" s="28">
        <f t="shared" si="94"/>
        <v>0</v>
      </c>
      <c r="EI37" s="28">
        <f t="shared" si="94"/>
        <v>0</v>
      </c>
      <c r="EJ37" s="28">
        <f t="shared" si="94"/>
        <v>0</v>
      </c>
      <c r="EK37" s="28">
        <f t="shared" si="94"/>
        <v>0</v>
      </c>
      <c r="EL37" s="28">
        <f t="shared" si="94"/>
        <v>0</v>
      </c>
      <c r="EM37" s="28">
        <f t="shared" si="94"/>
        <v>0</v>
      </c>
      <c r="EN37" s="28">
        <f t="shared" si="94"/>
        <v>0</v>
      </c>
      <c r="EO37" s="28">
        <f t="shared" si="94"/>
        <v>0</v>
      </c>
      <c r="EP37" s="28">
        <f t="shared" si="94"/>
        <v>0</v>
      </c>
      <c r="EQ37" s="28">
        <f t="shared" si="94"/>
        <v>0</v>
      </c>
      <c r="ER37" s="28">
        <f t="shared" si="94"/>
        <v>0</v>
      </c>
      <c r="ES37" s="28">
        <f t="shared" si="94"/>
        <v>0</v>
      </c>
      <c r="ET37" s="28">
        <f t="shared" si="94"/>
        <v>0</v>
      </c>
      <c r="EU37" s="28">
        <f t="shared" si="94"/>
        <v>0</v>
      </c>
      <c r="EV37" s="28">
        <f t="shared" si="94"/>
        <v>0</v>
      </c>
      <c r="EW37" s="28">
        <f t="shared" si="94"/>
        <v>0</v>
      </c>
      <c r="EX37" s="28">
        <f t="shared" si="94"/>
        <v>0</v>
      </c>
      <c r="EY37" s="28">
        <f t="shared" si="94"/>
        <v>0</v>
      </c>
      <c r="EZ37" s="28">
        <f t="shared" si="94"/>
        <v>0</v>
      </c>
      <c r="FA37" s="28">
        <f t="shared" si="94"/>
        <v>0</v>
      </c>
      <c r="FB37" s="28">
        <f t="shared" si="94"/>
        <v>0</v>
      </c>
      <c r="FC37" s="28">
        <f t="shared" si="94"/>
        <v>0</v>
      </c>
      <c r="FD37" s="28">
        <f t="shared" si="94"/>
        <v>0</v>
      </c>
      <c r="FE37" s="28">
        <f t="shared" si="94"/>
        <v>0</v>
      </c>
      <c r="FF37" s="28">
        <f t="shared" si="94"/>
        <v>0</v>
      </c>
      <c r="FG37" s="28">
        <f t="shared" si="94"/>
        <v>0</v>
      </c>
      <c r="FH37" s="28">
        <f t="shared" si="94"/>
        <v>0</v>
      </c>
      <c r="FI37" s="28">
        <f t="shared" si="94"/>
        <v>0</v>
      </c>
      <c r="FJ37" s="28">
        <f t="shared" si="94"/>
        <v>0</v>
      </c>
      <c r="FK37" s="28">
        <f t="shared" si="94"/>
        <v>0</v>
      </c>
      <c r="FL37" s="28">
        <f t="shared" si="94"/>
        <v>0</v>
      </c>
      <c r="FM37" s="28">
        <f t="shared" si="94"/>
        <v>0</v>
      </c>
    </row>
    <row r="38" spans="1:169" ht="14.25" outlineLevel="2">
      <c r="A38" s="9"/>
      <c r="B38" s="9" t="s">
        <v>5</v>
      </c>
      <c r="C38" s="235"/>
      <c r="D38" s="12">
        <v>0</v>
      </c>
      <c r="E38" s="10">
        <f t="shared" ref="E38" si="95">SUM(E37*$D$38)</f>
        <v>0</v>
      </c>
      <c r="F38" s="10">
        <f t="shared" ref="F38:G38" si="96">SUM(F37*$D$38)</f>
        <v>0</v>
      </c>
      <c r="G38" s="10">
        <f t="shared" si="96"/>
        <v>0</v>
      </c>
      <c r="H38" s="10">
        <f t="shared" ref="H38:AU38" si="97">SUM(H37*$D$38)</f>
        <v>0</v>
      </c>
      <c r="I38" s="10">
        <f t="shared" si="97"/>
        <v>0</v>
      </c>
      <c r="J38" s="10">
        <f t="shared" si="97"/>
        <v>0</v>
      </c>
      <c r="K38" s="10">
        <f t="shared" si="97"/>
        <v>0</v>
      </c>
      <c r="L38" s="10">
        <f t="shared" si="97"/>
        <v>0</v>
      </c>
      <c r="M38" s="10">
        <f t="shared" si="97"/>
        <v>0</v>
      </c>
      <c r="N38" s="10">
        <f t="shared" si="97"/>
        <v>0</v>
      </c>
      <c r="O38" s="10">
        <f t="shared" si="97"/>
        <v>0</v>
      </c>
      <c r="P38" s="10">
        <f t="shared" si="97"/>
        <v>0</v>
      </c>
      <c r="Q38" s="10">
        <f t="shared" si="97"/>
        <v>0</v>
      </c>
      <c r="R38" s="10">
        <f t="shared" si="97"/>
        <v>0</v>
      </c>
      <c r="S38" s="10">
        <f t="shared" si="97"/>
        <v>0</v>
      </c>
      <c r="T38" s="10">
        <f t="shared" si="97"/>
        <v>0</v>
      </c>
      <c r="U38" s="10">
        <f t="shared" si="97"/>
        <v>0</v>
      </c>
      <c r="V38" s="10">
        <f t="shared" si="97"/>
        <v>0</v>
      </c>
      <c r="W38" s="10">
        <f t="shared" si="97"/>
        <v>0</v>
      </c>
      <c r="X38" s="10">
        <f t="shared" si="97"/>
        <v>0</v>
      </c>
      <c r="Y38" s="10">
        <f t="shared" si="97"/>
        <v>0</v>
      </c>
      <c r="Z38" s="10">
        <f t="shared" si="97"/>
        <v>0</v>
      </c>
      <c r="AA38" s="10">
        <f t="shared" si="97"/>
        <v>0</v>
      </c>
      <c r="AB38" s="10">
        <f t="shared" si="97"/>
        <v>0</v>
      </c>
      <c r="AC38" s="10">
        <f t="shared" si="97"/>
        <v>0</v>
      </c>
      <c r="AD38" s="10">
        <f t="shared" si="97"/>
        <v>0</v>
      </c>
      <c r="AE38" s="10">
        <f t="shared" si="97"/>
        <v>0</v>
      </c>
      <c r="AF38" s="10">
        <f t="shared" si="97"/>
        <v>0</v>
      </c>
      <c r="AG38" s="10">
        <f t="shared" si="97"/>
        <v>0</v>
      </c>
      <c r="AH38" s="10">
        <f t="shared" si="97"/>
        <v>0</v>
      </c>
      <c r="AI38" s="10">
        <f t="shared" si="97"/>
        <v>0</v>
      </c>
      <c r="AJ38" s="10">
        <f t="shared" si="97"/>
        <v>0</v>
      </c>
      <c r="AK38" s="10">
        <f t="shared" si="97"/>
        <v>0</v>
      </c>
      <c r="AL38" s="10">
        <f t="shared" si="97"/>
        <v>0</v>
      </c>
      <c r="AM38" s="10">
        <f t="shared" si="97"/>
        <v>0</v>
      </c>
      <c r="AN38" s="10">
        <f t="shared" si="97"/>
        <v>0</v>
      </c>
      <c r="AO38" s="10">
        <f t="shared" si="97"/>
        <v>0</v>
      </c>
      <c r="AP38" s="10">
        <f t="shared" si="97"/>
        <v>0</v>
      </c>
      <c r="AQ38" s="10">
        <f t="shared" si="97"/>
        <v>0</v>
      </c>
      <c r="AR38" s="10">
        <f t="shared" si="97"/>
        <v>0</v>
      </c>
      <c r="AS38" s="10">
        <f t="shared" si="97"/>
        <v>0</v>
      </c>
      <c r="AT38" s="10">
        <f t="shared" si="97"/>
        <v>0</v>
      </c>
      <c r="AU38" s="10">
        <f t="shared" si="97"/>
        <v>0</v>
      </c>
      <c r="AV38" s="10">
        <f t="shared" ref="AV38:BQ38" si="98">SUM(AV37*$D$38)</f>
        <v>0</v>
      </c>
      <c r="AW38" s="10">
        <f t="shared" si="98"/>
        <v>0</v>
      </c>
      <c r="AX38" s="10">
        <f t="shared" si="98"/>
        <v>0</v>
      </c>
      <c r="AY38" s="10">
        <f t="shared" si="98"/>
        <v>0</v>
      </c>
      <c r="AZ38" s="10">
        <f t="shared" si="98"/>
        <v>0</v>
      </c>
      <c r="BA38" s="10">
        <f t="shared" si="98"/>
        <v>0</v>
      </c>
      <c r="BB38" s="10">
        <f t="shared" si="98"/>
        <v>0</v>
      </c>
      <c r="BC38" s="10">
        <f t="shared" si="98"/>
        <v>0</v>
      </c>
      <c r="BD38" s="10">
        <f t="shared" si="98"/>
        <v>0</v>
      </c>
      <c r="BE38" s="10">
        <f t="shared" si="98"/>
        <v>0</v>
      </c>
      <c r="BF38" s="10">
        <f t="shared" si="98"/>
        <v>0</v>
      </c>
      <c r="BG38" s="10">
        <f t="shared" si="98"/>
        <v>0</v>
      </c>
      <c r="BH38" s="10">
        <f t="shared" si="98"/>
        <v>0</v>
      </c>
      <c r="BI38" s="10">
        <f t="shared" si="98"/>
        <v>0</v>
      </c>
      <c r="BJ38" s="10">
        <f t="shared" si="98"/>
        <v>0</v>
      </c>
      <c r="BK38" s="10">
        <f t="shared" si="98"/>
        <v>0</v>
      </c>
      <c r="BL38" s="10">
        <f t="shared" si="98"/>
        <v>0</v>
      </c>
      <c r="BM38" s="10">
        <f t="shared" si="98"/>
        <v>0</v>
      </c>
      <c r="BN38" s="10">
        <f t="shared" si="98"/>
        <v>0</v>
      </c>
      <c r="BO38" s="10">
        <f t="shared" si="98"/>
        <v>0</v>
      </c>
      <c r="BP38" s="10">
        <f t="shared" si="98"/>
        <v>0</v>
      </c>
      <c r="BQ38" s="10">
        <f t="shared" si="98"/>
        <v>0</v>
      </c>
      <c r="BR38" s="10">
        <f t="shared" ref="BR38:EC38" si="99">SUM(BR37*$D$38)</f>
        <v>0</v>
      </c>
      <c r="BS38" s="10">
        <f t="shared" si="99"/>
        <v>0</v>
      </c>
      <c r="BT38" s="10">
        <f t="shared" si="99"/>
        <v>0</v>
      </c>
      <c r="BU38" s="10">
        <f t="shared" si="99"/>
        <v>0</v>
      </c>
      <c r="BV38" s="10">
        <f t="shared" si="99"/>
        <v>0</v>
      </c>
      <c r="BW38" s="10">
        <f t="shared" si="99"/>
        <v>0</v>
      </c>
      <c r="BX38" s="10">
        <f t="shared" si="99"/>
        <v>0</v>
      </c>
      <c r="BY38" s="10">
        <f t="shared" si="99"/>
        <v>0</v>
      </c>
      <c r="BZ38" s="10">
        <f t="shared" si="99"/>
        <v>0</v>
      </c>
      <c r="CA38" s="10">
        <f t="shared" si="99"/>
        <v>0</v>
      </c>
      <c r="CB38" s="10">
        <f t="shared" si="99"/>
        <v>0</v>
      </c>
      <c r="CC38" s="10">
        <f t="shared" si="99"/>
        <v>0</v>
      </c>
      <c r="CD38" s="10">
        <f t="shared" si="99"/>
        <v>0</v>
      </c>
      <c r="CE38" s="10">
        <f t="shared" si="99"/>
        <v>0</v>
      </c>
      <c r="CF38" s="10">
        <f t="shared" si="99"/>
        <v>0</v>
      </c>
      <c r="CG38" s="10">
        <f t="shared" si="99"/>
        <v>0</v>
      </c>
      <c r="CH38" s="10">
        <f t="shared" si="99"/>
        <v>0</v>
      </c>
      <c r="CI38" s="10">
        <f t="shared" si="99"/>
        <v>0</v>
      </c>
      <c r="CJ38" s="10">
        <f t="shared" si="99"/>
        <v>0</v>
      </c>
      <c r="CK38" s="10">
        <f t="shared" si="99"/>
        <v>0</v>
      </c>
      <c r="CL38" s="10">
        <f t="shared" si="99"/>
        <v>0</v>
      </c>
      <c r="CM38" s="10">
        <f t="shared" si="99"/>
        <v>0</v>
      </c>
      <c r="CN38" s="10">
        <f t="shared" si="99"/>
        <v>0</v>
      </c>
      <c r="CO38" s="10">
        <f t="shared" si="99"/>
        <v>0</v>
      </c>
      <c r="CP38" s="10">
        <f t="shared" si="99"/>
        <v>0</v>
      </c>
      <c r="CQ38" s="10">
        <f t="shared" si="99"/>
        <v>0</v>
      </c>
      <c r="CR38" s="10">
        <f t="shared" si="99"/>
        <v>0</v>
      </c>
      <c r="CS38" s="10">
        <f t="shared" si="99"/>
        <v>0</v>
      </c>
      <c r="CT38" s="10">
        <f t="shared" si="99"/>
        <v>0</v>
      </c>
      <c r="CU38" s="10">
        <f t="shared" si="99"/>
        <v>0</v>
      </c>
      <c r="CV38" s="10">
        <f t="shared" si="99"/>
        <v>0</v>
      </c>
      <c r="CW38" s="10">
        <f t="shared" si="99"/>
        <v>0</v>
      </c>
      <c r="CX38" s="10">
        <f t="shared" si="99"/>
        <v>0</v>
      </c>
      <c r="CY38" s="10">
        <f t="shared" si="99"/>
        <v>0</v>
      </c>
      <c r="CZ38" s="10">
        <f t="shared" si="99"/>
        <v>0</v>
      </c>
      <c r="DA38" s="10">
        <f t="shared" si="99"/>
        <v>0</v>
      </c>
      <c r="DB38" s="10">
        <f t="shared" si="99"/>
        <v>0</v>
      </c>
      <c r="DC38" s="10">
        <f t="shared" si="99"/>
        <v>0</v>
      </c>
      <c r="DD38" s="10">
        <f t="shared" si="99"/>
        <v>0</v>
      </c>
      <c r="DE38" s="10">
        <f t="shared" si="99"/>
        <v>0</v>
      </c>
      <c r="DF38" s="10">
        <f t="shared" si="99"/>
        <v>0</v>
      </c>
      <c r="DG38" s="10">
        <f t="shared" si="99"/>
        <v>0</v>
      </c>
      <c r="DH38" s="10">
        <f t="shared" si="99"/>
        <v>0</v>
      </c>
      <c r="DI38" s="10">
        <f t="shared" si="99"/>
        <v>0</v>
      </c>
      <c r="DJ38" s="10">
        <f t="shared" si="99"/>
        <v>0</v>
      </c>
      <c r="DK38" s="10">
        <f t="shared" si="99"/>
        <v>0</v>
      </c>
      <c r="DL38" s="10">
        <f t="shared" si="99"/>
        <v>0</v>
      </c>
      <c r="DM38" s="10">
        <f t="shared" si="99"/>
        <v>0</v>
      </c>
      <c r="DN38" s="10">
        <f t="shared" si="99"/>
        <v>0</v>
      </c>
      <c r="DO38" s="10">
        <f t="shared" si="99"/>
        <v>0</v>
      </c>
      <c r="DP38" s="10">
        <f t="shared" si="99"/>
        <v>0</v>
      </c>
      <c r="DQ38" s="10">
        <f t="shared" si="99"/>
        <v>0</v>
      </c>
      <c r="DR38" s="10">
        <f t="shared" si="99"/>
        <v>0</v>
      </c>
      <c r="DS38" s="10">
        <f t="shared" si="99"/>
        <v>0</v>
      </c>
      <c r="DT38" s="10">
        <f t="shared" si="99"/>
        <v>0</v>
      </c>
      <c r="DU38" s="10">
        <f t="shared" si="99"/>
        <v>0</v>
      </c>
      <c r="DV38" s="10">
        <f t="shared" si="99"/>
        <v>0</v>
      </c>
      <c r="DW38" s="10">
        <f t="shared" si="99"/>
        <v>0</v>
      </c>
      <c r="DX38" s="10">
        <f t="shared" si="99"/>
        <v>0</v>
      </c>
      <c r="DY38" s="10">
        <f t="shared" si="99"/>
        <v>0</v>
      </c>
      <c r="DZ38" s="10">
        <f t="shared" si="99"/>
        <v>0</v>
      </c>
      <c r="EA38" s="10">
        <f t="shared" si="99"/>
        <v>0</v>
      </c>
      <c r="EB38" s="10">
        <f t="shared" si="99"/>
        <v>0</v>
      </c>
      <c r="EC38" s="10">
        <f t="shared" si="99"/>
        <v>0</v>
      </c>
      <c r="ED38" s="10">
        <f t="shared" ref="ED38:FM38" si="100">SUM(ED37*$D$38)</f>
        <v>0</v>
      </c>
      <c r="EE38" s="10">
        <f t="shared" si="100"/>
        <v>0</v>
      </c>
      <c r="EF38" s="10">
        <f t="shared" si="100"/>
        <v>0</v>
      </c>
      <c r="EG38" s="10">
        <f t="shared" si="100"/>
        <v>0</v>
      </c>
      <c r="EH38" s="10">
        <f t="shared" si="100"/>
        <v>0</v>
      </c>
      <c r="EI38" s="10">
        <f t="shared" si="100"/>
        <v>0</v>
      </c>
      <c r="EJ38" s="10">
        <f t="shared" si="100"/>
        <v>0</v>
      </c>
      <c r="EK38" s="10">
        <f t="shared" si="100"/>
        <v>0</v>
      </c>
      <c r="EL38" s="10">
        <f t="shared" si="100"/>
        <v>0</v>
      </c>
      <c r="EM38" s="10">
        <f t="shared" si="100"/>
        <v>0</v>
      </c>
      <c r="EN38" s="10">
        <f t="shared" si="100"/>
        <v>0</v>
      </c>
      <c r="EO38" s="10">
        <f t="shared" si="100"/>
        <v>0</v>
      </c>
      <c r="EP38" s="10">
        <f t="shared" si="100"/>
        <v>0</v>
      </c>
      <c r="EQ38" s="10">
        <f t="shared" si="100"/>
        <v>0</v>
      </c>
      <c r="ER38" s="10">
        <f t="shared" si="100"/>
        <v>0</v>
      </c>
      <c r="ES38" s="10">
        <f t="shared" si="100"/>
        <v>0</v>
      </c>
      <c r="ET38" s="10">
        <f t="shared" si="100"/>
        <v>0</v>
      </c>
      <c r="EU38" s="10">
        <f t="shared" si="100"/>
        <v>0</v>
      </c>
      <c r="EV38" s="10">
        <f t="shared" si="100"/>
        <v>0</v>
      </c>
      <c r="EW38" s="10">
        <f t="shared" si="100"/>
        <v>0</v>
      </c>
      <c r="EX38" s="10">
        <f t="shared" si="100"/>
        <v>0</v>
      </c>
      <c r="EY38" s="10">
        <f t="shared" si="100"/>
        <v>0</v>
      </c>
      <c r="EZ38" s="10">
        <f t="shared" si="100"/>
        <v>0</v>
      </c>
      <c r="FA38" s="10">
        <f t="shared" si="100"/>
        <v>0</v>
      </c>
      <c r="FB38" s="10">
        <f t="shared" si="100"/>
        <v>0</v>
      </c>
      <c r="FC38" s="10">
        <f t="shared" si="100"/>
        <v>0</v>
      </c>
      <c r="FD38" s="10">
        <f t="shared" si="100"/>
        <v>0</v>
      </c>
      <c r="FE38" s="10">
        <f t="shared" si="100"/>
        <v>0</v>
      </c>
      <c r="FF38" s="10">
        <f t="shared" si="100"/>
        <v>0</v>
      </c>
      <c r="FG38" s="10">
        <f t="shared" si="100"/>
        <v>0</v>
      </c>
      <c r="FH38" s="10">
        <f t="shared" si="100"/>
        <v>0</v>
      </c>
      <c r="FI38" s="10">
        <f t="shared" si="100"/>
        <v>0</v>
      </c>
      <c r="FJ38" s="10">
        <f t="shared" si="100"/>
        <v>0</v>
      </c>
      <c r="FK38" s="10">
        <f t="shared" si="100"/>
        <v>0</v>
      </c>
      <c r="FL38" s="10">
        <f t="shared" si="100"/>
        <v>0</v>
      </c>
      <c r="FM38" s="10">
        <f t="shared" si="100"/>
        <v>0</v>
      </c>
    </row>
    <row r="39" spans="1:169" ht="15" outlineLevel="1">
      <c r="A39" s="26"/>
      <c r="B39" s="100" t="s">
        <v>207</v>
      </c>
      <c r="C39" s="239">
        <v>90005</v>
      </c>
      <c r="D39" s="101"/>
      <c r="E39" s="100">
        <f t="shared" ref="E39" si="101">SUM(E37:E38)</f>
        <v>3100.1280000000002</v>
      </c>
      <c r="F39" s="100">
        <f t="shared" ref="F39:G39" si="102">SUM(F37:F38)</f>
        <v>0</v>
      </c>
      <c r="G39" s="100">
        <f t="shared" si="102"/>
        <v>0</v>
      </c>
      <c r="H39" s="100">
        <f t="shared" ref="H39:AU39" si="103">SUM(H37:H38)</f>
        <v>0</v>
      </c>
      <c r="I39" s="100">
        <f t="shared" si="103"/>
        <v>0</v>
      </c>
      <c r="J39" s="100">
        <f t="shared" si="103"/>
        <v>0</v>
      </c>
      <c r="K39" s="100">
        <f t="shared" si="103"/>
        <v>0</v>
      </c>
      <c r="L39" s="100">
        <f t="shared" si="103"/>
        <v>0</v>
      </c>
      <c r="M39" s="100">
        <f t="shared" si="103"/>
        <v>0</v>
      </c>
      <c r="N39" s="100">
        <f t="shared" si="103"/>
        <v>0</v>
      </c>
      <c r="O39" s="100">
        <f t="shared" si="103"/>
        <v>0</v>
      </c>
      <c r="P39" s="100">
        <f t="shared" si="103"/>
        <v>0</v>
      </c>
      <c r="Q39" s="100">
        <f t="shared" si="103"/>
        <v>0</v>
      </c>
      <c r="R39" s="100">
        <f t="shared" si="103"/>
        <v>0</v>
      </c>
      <c r="S39" s="100">
        <f t="shared" si="103"/>
        <v>0</v>
      </c>
      <c r="T39" s="100">
        <f t="shared" si="103"/>
        <v>0</v>
      </c>
      <c r="U39" s="100">
        <f t="shared" si="103"/>
        <v>0</v>
      </c>
      <c r="V39" s="100">
        <f t="shared" si="103"/>
        <v>0</v>
      </c>
      <c r="W39" s="100">
        <f t="shared" si="103"/>
        <v>0</v>
      </c>
      <c r="X39" s="100">
        <f t="shared" si="103"/>
        <v>0</v>
      </c>
      <c r="Y39" s="100">
        <f t="shared" si="103"/>
        <v>0</v>
      </c>
      <c r="Z39" s="100">
        <f t="shared" si="103"/>
        <v>0</v>
      </c>
      <c r="AA39" s="100">
        <f t="shared" si="103"/>
        <v>0</v>
      </c>
      <c r="AB39" s="100">
        <f t="shared" si="103"/>
        <v>0</v>
      </c>
      <c r="AC39" s="100">
        <f t="shared" si="103"/>
        <v>0</v>
      </c>
      <c r="AD39" s="100">
        <f t="shared" si="103"/>
        <v>0</v>
      </c>
      <c r="AE39" s="100">
        <f t="shared" si="103"/>
        <v>0</v>
      </c>
      <c r="AF39" s="100">
        <f t="shared" si="103"/>
        <v>0</v>
      </c>
      <c r="AG39" s="100">
        <f t="shared" si="103"/>
        <v>0</v>
      </c>
      <c r="AH39" s="100">
        <f t="shared" si="103"/>
        <v>0</v>
      </c>
      <c r="AI39" s="100">
        <f t="shared" si="103"/>
        <v>0</v>
      </c>
      <c r="AJ39" s="100">
        <f t="shared" si="103"/>
        <v>0</v>
      </c>
      <c r="AK39" s="100">
        <f t="shared" si="103"/>
        <v>0</v>
      </c>
      <c r="AL39" s="100">
        <f t="shared" si="103"/>
        <v>0</v>
      </c>
      <c r="AM39" s="100">
        <f t="shared" si="103"/>
        <v>0</v>
      </c>
      <c r="AN39" s="100">
        <f t="shared" si="103"/>
        <v>0</v>
      </c>
      <c r="AO39" s="100">
        <f t="shared" si="103"/>
        <v>0</v>
      </c>
      <c r="AP39" s="100">
        <f t="shared" si="103"/>
        <v>0</v>
      </c>
      <c r="AQ39" s="100">
        <f t="shared" si="103"/>
        <v>0</v>
      </c>
      <c r="AR39" s="100">
        <f t="shared" si="103"/>
        <v>0</v>
      </c>
      <c r="AS39" s="100">
        <f t="shared" si="103"/>
        <v>0</v>
      </c>
      <c r="AT39" s="100">
        <f t="shared" si="103"/>
        <v>0</v>
      </c>
      <c r="AU39" s="100">
        <f t="shared" si="103"/>
        <v>0</v>
      </c>
      <c r="AV39" s="100">
        <f t="shared" ref="AV39:BP39" si="104">SUM(AV37:AV38)</f>
        <v>0</v>
      </c>
      <c r="AW39" s="100">
        <f t="shared" si="104"/>
        <v>0</v>
      </c>
      <c r="AX39" s="100">
        <f t="shared" si="104"/>
        <v>0</v>
      </c>
      <c r="AY39" s="100">
        <f t="shared" si="104"/>
        <v>0</v>
      </c>
      <c r="AZ39" s="100">
        <f t="shared" si="104"/>
        <v>0</v>
      </c>
      <c r="BA39" s="100">
        <f t="shared" si="104"/>
        <v>0</v>
      </c>
      <c r="BB39" s="100">
        <f t="shared" si="104"/>
        <v>0</v>
      </c>
      <c r="BC39" s="100">
        <f t="shared" si="104"/>
        <v>0</v>
      </c>
      <c r="BD39" s="100">
        <f t="shared" si="104"/>
        <v>0</v>
      </c>
      <c r="BE39" s="100">
        <f t="shared" si="104"/>
        <v>0</v>
      </c>
      <c r="BF39" s="100">
        <f t="shared" si="104"/>
        <v>0</v>
      </c>
      <c r="BG39" s="100">
        <f t="shared" si="104"/>
        <v>0</v>
      </c>
      <c r="BH39" s="100">
        <f t="shared" si="104"/>
        <v>0</v>
      </c>
      <c r="BI39" s="100">
        <f t="shared" si="104"/>
        <v>0</v>
      </c>
      <c r="BJ39" s="100">
        <f t="shared" si="104"/>
        <v>0</v>
      </c>
      <c r="BK39" s="100">
        <f t="shared" si="104"/>
        <v>0</v>
      </c>
      <c r="BL39" s="100">
        <f t="shared" si="104"/>
        <v>0</v>
      </c>
      <c r="BM39" s="100">
        <f t="shared" si="104"/>
        <v>0</v>
      </c>
      <c r="BN39" s="100">
        <f t="shared" si="104"/>
        <v>0</v>
      </c>
      <c r="BO39" s="100">
        <f t="shared" si="104"/>
        <v>0</v>
      </c>
      <c r="BP39" s="100">
        <f t="shared" si="104"/>
        <v>0</v>
      </c>
      <c r="BQ39" s="100">
        <f t="shared" ref="BQ39:CV39" si="105">SUM(BQ37:BQ38)</f>
        <v>0</v>
      </c>
      <c r="BR39" s="100">
        <f t="shared" si="105"/>
        <v>0</v>
      </c>
      <c r="BS39" s="100">
        <f t="shared" si="105"/>
        <v>0</v>
      </c>
      <c r="BT39" s="100">
        <f t="shared" si="105"/>
        <v>0</v>
      </c>
      <c r="BU39" s="100">
        <f t="shared" si="105"/>
        <v>0</v>
      </c>
      <c r="BV39" s="100">
        <f t="shared" si="105"/>
        <v>0</v>
      </c>
      <c r="BW39" s="100">
        <f t="shared" si="105"/>
        <v>0</v>
      </c>
      <c r="BX39" s="100">
        <f t="shared" si="105"/>
        <v>0</v>
      </c>
      <c r="BY39" s="100">
        <f t="shared" si="105"/>
        <v>0</v>
      </c>
      <c r="BZ39" s="100">
        <f t="shared" si="105"/>
        <v>0</v>
      </c>
      <c r="CA39" s="100">
        <f t="shared" si="105"/>
        <v>0</v>
      </c>
      <c r="CB39" s="100">
        <f t="shared" si="105"/>
        <v>0</v>
      </c>
      <c r="CC39" s="100">
        <f t="shared" si="105"/>
        <v>0</v>
      </c>
      <c r="CD39" s="100">
        <f t="shared" si="105"/>
        <v>0</v>
      </c>
      <c r="CE39" s="100">
        <f t="shared" si="105"/>
        <v>0</v>
      </c>
      <c r="CF39" s="100">
        <f t="shared" si="105"/>
        <v>0</v>
      </c>
      <c r="CG39" s="100">
        <f t="shared" si="105"/>
        <v>0</v>
      </c>
      <c r="CH39" s="100">
        <f t="shared" si="105"/>
        <v>0</v>
      </c>
      <c r="CI39" s="100">
        <f t="shared" si="105"/>
        <v>0</v>
      </c>
      <c r="CJ39" s="100">
        <f t="shared" si="105"/>
        <v>0</v>
      </c>
      <c r="CK39" s="100">
        <f t="shared" si="105"/>
        <v>0</v>
      </c>
      <c r="CL39" s="100">
        <f t="shared" si="105"/>
        <v>0</v>
      </c>
      <c r="CM39" s="100">
        <f t="shared" si="105"/>
        <v>0</v>
      </c>
      <c r="CN39" s="100">
        <f t="shared" si="105"/>
        <v>0</v>
      </c>
      <c r="CO39" s="100">
        <f t="shared" si="105"/>
        <v>0</v>
      </c>
      <c r="CP39" s="100">
        <f t="shared" si="105"/>
        <v>0</v>
      </c>
      <c r="CQ39" s="100">
        <f t="shared" si="105"/>
        <v>0</v>
      </c>
      <c r="CR39" s="100">
        <f t="shared" si="105"/>
        <v>0</v>
      </c>
      <c r="CS39" s="100">
        <f t="shared" si="105"/>
        <v>0</v>
      </c>
      <c r="CT39" s="100">
        <f t="shared" si="105"/>
        <v>0</v>
      </c>
      <c r="CU39" s="100">
        <f t="shared" si="105"/>
        <v>0</v>
      </c>
      <c r="CV39" s="100">
        <f t="shared" si="105"/>
        <v>0</v>
      </c>
      <c r="CW39" s="100">
        <f t="shared" ref="CW39:EB39" si="106">SUM(CW37:CW38)</f>
        <v>0</v>
      </c>
      <c r="CX39" s="100">
        <f t="shared" si="106"/>
        <v>0</v>
      </c>
      <c r="CY39" s="100">
        <f t="shared" si="106"/>
        <v>0</v>
      </c>
      <c r="CZ39" s="100">
        <f t="shared" si="106"/>
        <v>0</v>
      </c>
      <c r="DA39" s="100">
        <f t="shared" si="106"/>
        <v>0</v>
      </c>
      <c r="DB39" s="100">
        <f t="shared" si="106"/>
        <v>0</v>
      </c>
      <c r="DC39" s="100">
        <f t="shared" si="106"/>
        <v>0</v>
      </c>
      <c r="DD39" s="100">
        <f t="shared" si="106"/>
        <v>0</v>
      </c>
      <c r="DE39" s="100">
        <f t="shared" si="106"/>
        <v>0</v>
      </c>
      <c r="DF39" s="100">
        <f t="shared" si="106"/>
        <v>0</v>
      </c>
      <c r="DG39" s="100">
        <f t="shared" si="106"/>
        <v>0</v>
      </c>
      <c r="DH39" s="100">
        <f t="shared" si="106"/>
        <v>0</v>
      </c>
      <c r="DI39" s="100">
        <f t="shared" si="106"/>
        <v>0</v>
      </c>
      <c r="DJ39" s="100">
        <f t="shared" si="106"/>
        <v>0</v>
      </c>
      <c r="DK39" s="100">
        <f t="shared" si="106"/>
        <v>0</v>
      </c>
      <c r="DL39" s="100">
        <f t="shared" si="106"/>
        <v>0</v>
      </c>
      <c r="DM39" s="100">
        <f t="shared" si="106"/>
        <v>0</v>
      </c>
      <c r="DN39" s="100">
        <f t="shared" si="106"/>
        <v>0</v>
      </c>
      <c r="DO39" s="100">
        <f t="shared" si="106"/>
        <v>0</v>
      </c>
      <c r="DP39" s="100">
        <f t="shared" si="106"/>
        <v>0</v>
      </c>
      <c r="DQ39" s="100">
        <f t="shared" si="106"/>
        <v>0</v>
      </c>
      <c r="DR39" s="100">
        <f t="shared" si="106"/>
        <v>0</v>
      </c>
      <c r="DS39" s="100">
        <f t="shared" si="106"/>
        <v>0</v>
      </c>
      <c r="DT39" s="100">
        <f t="shared" si="106"/>
        <v>0</v>
      </c>
      <c r="DU39" s="100">
        <f t="shared" si="106"/>
        <v>0</v>
      </c>
      <c r="DV39" s="100">
        <f t="shared" si="106"/>
        <v>0</v>
      </c>
      <c r="DW39" s="100">
        <f t="shared" si="106"/>
        <v>0</v>
      </c>
      <c r="DX39" s="100">
        <f t="shared" si="106"/>
        <v>0</v>
      </c>
      <c r="DY39" s="100">
        <f t="shared" si="106"/>
        <v>0</v>
      </c>
      <c r="DZ39" s="100">
        <f t="shared" si="106"/>
        <v>0</v>
      </c>
      <c r="EA39" s="100">
        <f t="shared" si="106"/>
        <v>0</v>
      </c>
      <c r="EB39" s="100">
        <f t="shared" si="106"/>
        <v>0</v>
      </c>
      <c r="EC39" s="100">
        <f t="shared" ref="EC39:FH39" si="107">SUM(EC37:EC38)</f>
        <v>0</v>
      </c>
      <c r="ED39" s="100">
        <f t="shared" si="107"/>
        <v>0</v>
      </c>
      <c r="EE39" s="100">
        <f t="shared" si="107"/>
        <v>0</v>
      </c>
      <c r="EF39" s="100">
        <f t="shared" si="107"/>
        <v>0</v>
      </c>
      <c r="EG39" s="100">
        <f t="shared" si="107"/>
        <v>0</v>
      </c>
      <c r="EH39" s="100">
        <f t="shared" si="107"/>
        <v>0</v>
      </c>
      <c r="EI39" s="100">
        <f t="shared" si="107"/>
        <v>0</v>
      </c>
      <c r="EJ39" s="100">
        <f t="shared" si="107"/>
        <v>0</v>
      </c>
      <c r="EK39" s="100">
        <f t="shared" si="107"/>
        <v>0</v>
      </c>
      <c r="EL39" s="100">
        <f t="shared" si="107"/>
        <v>0</v>
      </c>
      <c r="EM39" s="100">
        <f t="shared" si="107"/>
        <v>0</v>
      </c>
      <c r="EN39" s="100">
        <f t="shared" si="107"/>
        <v>0</v>
      </c>
      <c r="EO39" s="100">
        <f t="shared" si="107"/>
        <v>0</v>
      </c>
      <c r="EP39" s="100">
        <f t="shared" si="107"/>
        <v>0</v>
      </c>
      <c r="EQ39" s="100">
        <f t="shared" si="107"/>
        <v>0</v>
      </c>
      <c r="ER39" s="100">
        <f t="shared" si="107"/>
        <v>0</v>
      </c>
      <c r="ES39" s="100">
        <f t="shared" si="107"/>
        <v>0</v>
      </c>
      <c r="ET39" s="100">
        <f t="shared" si="107"/>
        <v>0</v>
      </c>
      <c r="EU39" s="100">
        <f t="shared" si="107"/>
        <v>0</v>
      </c>
      <c r="EV39" s="100">
        <f t="shared" si="107"/>
        <v>0</v>
      </c>
      <c r="EW39" s="100">
        <f t="shared" si="107"/>
        <v>0</v>
      </c>
      <c r="EX39" s="100">
        <f t="shared" si="107"/>
        <v>0</v>
      </c>
      <c r="EY39" s="100">
        <f t="shared" si="107"/>
        <v>0</v>
      </c>
      <c r="EZ39" s="100">
        <f t="shared" si="107"/>
        <v>0</v>
      </c>
      <c r="FA39" s="100">
        <f t="shared" si="107"/>
        <v>0</v>
      </c>
      <c r="FB39" s="100">
        <f t="shared" si="107"/>
        <v>0</v>
      </c>
      <c r="FC39" s="100">
        <f t="shared" si="107"/>
        <v>0</v>
      </c>
      <c r="FD39" s="100">
        <f t="shared" si="107"/>
        <v>0</v>
      </c>
      <c r="FE39" s="100">
        <f t="shared" si="107"/>
        <v>0</v>
      </c>
      <c r="FF39" s="100">
        <f t="shared" si="107"/>
        <v>0</v>
      </c>
      <c r="FG39" s="100">
        <f t="shared" si="107"/>
        <v>0</v>
      </c>
      <c r="FH39" s="100">
        <f t="shared" si="107"/>
        <v>0</v>
      </c>
      <c r="FI39" s="100">
        <f>SUM(FI37:FI38)</f>
        <v>0</v>
      </c>
      <c r="FJ39" s="100">
        <f>SUM(FJ37:FJ38)</f>
        <v>0</v>
      </c>
      <c r="FK39" s="100">
        <f>SUM(FK37:FK38)</f>
        <v>0</v>
      </c>
      <c r="FL39" s="100">
        <f>SUM(FL37:FL38)</f>
        <v>0</v>
      </c>
      <c r="FM39" s="100">
        <f>SUM(FM37:FM38)</f>
        <v>0</v>
      </c>
    </row>
    <row r="40" spans="1:169" s="42" customFormat="1" ht="15">
      <c r="A40" s="26"/>
      <c r="B40" s="26"/>
      <c r="C40" s="236"/>
      <c r="D40" s="79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</row>
    <row r="41" spans="1:169" ht="15" outlineLevel="1">
      <c r="A41" s="97" t="s">
        <v>208</v>
      </c>
      <c r="B41" s="220"/>
      <c r="C41" s="240"/>
      <c r="D41" s="98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  <c r="AJ41" s="99"/>
      <c r="AK41" s="99"/>
      <c r="AL41" s="99"/>
      <c r="AM41" s="99"/>
      <c r="AN41" s="99"/>
      <c r="AO41" s="99"/>
      <c r="AP41" s="99"/>
      <c r="AQ41" s="99"/>
      <c r="AR41" s="99"/>
      <c r="AS41" s="99"/>
      <c r="AT41" s="99"/>
      <c r="AU41" s="99"/>
      <c r="AV41" s="99"/>
      <c r="AW41" s="99"/>
      <c r="AX41" s="99"/>
      <c r="AY41" s="99"/>
      <c r="AZ41" s="99"/>
      <c r="BA41" s="99"/>
      <c r="BB41" s="99"/>
      <c r="BC41" s="99"/>
      <c r="BD41" s="99"/>
      <c r="BE41" s="99"/>
      <c r="BF41" s="99"/>
      <c r="BG41" s="99"/>
      <c r="BH41" s="99"/>
      <c r="BI41" s="99"/>
      <c r="BJ41" s="99"/>
      <c r="BK41" s="99"/>
      <c r="BL41" s="99"/>
      <c r="BM41" s="99"/>
      <c r="BN41" s="99"/>
      <c r="BO41" s="99"/>
      <c r="BP41" s="99"/>
      <c r="BQ41" s="99"/>
      <c r="BR41" s="99"/>
      <c r="BS41" s="99"/>
      <c r="BT41" s="99"/>
      <c r="BU41" s="99"/>
      <c r="BV41" s="99"/>
      <c r="BW41" s="99"/>
      <c r="BX41" s="99"/>
      <c r="BY41" s="99"/>
      <c r="BZ41" s="99"/>
      <c r="CA41" s="99"/>
      <c r="CB41" s="99"/>
      <c r="CC41" s="99"/>
      <c r="CD41" s="99"/>
      <c r="CE41" s="99"/>
      <c r="CF41" s="99"/>
      <c r="CG41" s="99"/>
      <c r="CH41" s="99"/>
      <c r="CI41" s="99"/>
      <c r="CJ41" s="99"/>
      <c r="CK41" s="99"/>
      <c r="CL41" s="99"/>
      <c r="CM41" s="99"/>
      <c r="CN41" s="99"/>
      <c r="CO41" s="99"/>
      <c r="CP41" s="99"/>
      <c r="CQ41" s="99"/>
      <c r="CR41" s="99"/>
      <c r="CS41" s="99"/>
      <c r="CT41" s="99"/>
      <c r="CU41" s="99"/>
      <c r="CV41" s="99"/>
      <c r="CW41" s="99"/>
      <c r="CX41" s="99"/>
      <c r="CY41" s="99"/>
      <c r="CZ41" s="99"/>
      <c r="DA41" s="99"/>
      <c r="DB41" s="99"/>
      <c r="DC41" s="99"/>
      <c r="DD41" s="99"/>
      <c r="DE41" s="99"/>
      <c r="DF41" s="99"/>
      <c r="DG41" s="99"/>
      <c r="DH41" s="99"/>
      <c r="DI41" s="99"/>
      <c r="DJ41" s="99"/>
      <c r="DK41" s="99"/>
      <c r="DL41" s="99"/>
      <c r="DM41" s="99"/>
      <c r="DN41" s="99"/>
      <c r="DO41" s="99"/>
      <c r="DP41" s="99"/>
      <c r="DQ41" s="99"/>
      <c r="DR41" s="99"/>
      <c r="DS41" s="99"/>
      <c r="DT41" s="99"/>
      <c r="DU41" s="99"/>
      <c r="DV41" s="99"/>
      <c r="DW41" s="99"/>
      <c r="DX41" s="99"/>
      <c r="DY41" s="99"/>
      <c r="DZ41" s="99"/>
      <c r="EA41" s="99"/>
      <c r="EB41" s="99"/>
      <c r="EC41" s="99"/>
      <c r="ED41" s="99"/>
      <c r="EE41" s="99"/>
      <c r="EF41" s="99"/>
      <c r="EG41" s="99"/>
      <c r="EH41" s="99"/>
      <c r="EI41" s="99"/>
      <c r="EJ41" s="99"/>
      <c r="EK41" s="99"/>
      <c r="EL41" s="99"/>
      <c r="EM41" s="99"/>
      <c r="EN41" s="99"/>
      <c r="EO41" s="99"/>
      <c r="EP41" s="99"/>
      <c r="EQ41" s="99"/>
      <c r="ER41" s="99"/>
      <c r="ES41" s="99"/>
      <c r="ET41" s="99"/>
      <c r="EU41" s="99"/>
      <c r="EV41" s="99"/>
      <c r="EW41" s="99"/>
      <c r="EX41" s="99"/>
      <c r="EY41" s="99"/>
      <c r="EZ41" s="99"/>
      <c r="FA41" s="99"/>
      <c r="FB41" s="99"/>
      <c r="FC41" s="99"/>
      <c r="FD41" s="99"/>
      <c r="FE41" s="99"/>
      <c r="FF41" s="99"/>
      <c r="FG41" s="99"/>
      <c r="FH41" s="99"/>
      <c r="FI41" s="99"/>
      <c r="FJ41" s="99"/>
      <c r="FK41" s="99"/>
      <c r="FL41" s="99"/>
      <c r="FM41" s="99"/>
    </row>
    <row r="42" spans="1:169" ht="14.25" outlineLevel="2">
      <c r="A42" s="9"/>
      <c r="B42" s="9" t="s">
        <v>7</v>
      </c>
      <c r="C42" s="235">
        <v>12152</v>
      </c>
      <c r="D42" s="12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</row>
    <row r="43" spans="1:169" ht="14.25" outlineLevel="2">
      <c r="A43" s="9"/>
      <c r="B43" s="9" t="s">
        <v>6</v>
      </c>
      <c r="C43" s="235">
        <v>12162</v>
      </c>
      <c r="D43" s="12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</row>
    <row r="44" spans="1:169" s="96" customFormat="1" ht="15" outlineLevel="2">
      <c r="A44" s="16"/>
      <c r="B44" s="16" t="s">
        <v>301</v>
      </c>
      <c r="C44" s="234">
        <v>12182</v>
      </c>
      <c r="D44" s="95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  <c r="CA44" s="52"/>
      <c r="CB44" s="52"/>
      <c r="CC44" s="52"/>
      <c r="CD44" s="52"/>
      <c r="CE44" s="52"/>
      <c r="CF44" s="52"/>
      <c r="CG44" s="52"/>
      <c r="CH44" s="52"/>
      <c r="CI44" s="52"/>
      <c r="CJ44" s="52"/>
      <c r="CK44" s="52"/>
      <c r="CL44" s="52"/>
      <c r="CM44" s="52"/>
      <c r="CN44" s="52"/>
      <c r="CO44" s="52"/>
      <c r="CP44" s="52"/>
      <c r="CQ44" s="52"/>
      <c r="CR44" s="52"/>
      <c r="CS44" s="52"/>
      <c r="CT44" s="52"/>
      <c r="CU44" s="52"/>
      <c r="CV44" s="52"/>
      <c r="CW44" s="52"/>
      <c r="CX44" s="52"/>
      <c r="CY44" s="52"/>
      <c r="CZ44" s="52"/>
      <c r="DA44" s="52"/>
      <c r="DB44" s="52"/>
      <c r="DC44" s="52"/>
      <c r="DD44" s="52"/>
      <c r="DE44" s="52"/>
      <c r="DF44" s="52"/>
      <c r="DG44" s="52"/>
      <c r="DH44" s="52"/>
      <c r="DI44" s="52"/>
      <c r="DJ44" s="52"/>
      <c r="DK44" s="52"/>
      <c r="DL44" s="52"/>
      <c r="DM44" s="52"/>
      <c r="DN44" s="52"/>
      <c r="DO44" s="52"/>
      <c r="DP44" s="52"/>
      <c r="DQ44" s="52"/>
      <c r="DR44" s="52"/>
      <c r="DS44" s="52"/>
      <c r="DT44" s="52"/>
      <c r="DU44" s="52"/>
      <c r="DV44" s="52"/>
      <c r="DW44" s="52"/>
      <c r="DX44" s="52"/>
      <c r="DY44" s="52"/>
      <c r="DZ44" s="52"/>
      <c r="EA44" s="52"/>
      <c r="EB44" s="52"/>
      <c r="EC44" s="52"/>
      <c r="ED44" s="52"/>
      <c r="EE44" s="52"/>
      <c r="EF44" s="52"/>
      <c r="EG44" s="52"/>
      <c r="EH44" s="52"/>
      <c r="EI44" s="52"/>
      <c r="EJ44" s="52"/>
      <c r="EK44" s="52"/>
      <c r="EL44" s="52"/>
      <c r="EM44" s="52"/>
      <c r="EN44" s="52"/>
      <c r="EO44" s="52"/>
      <c r="EP44" s="52"/>
      <c r="EQ44" s="52"/>
      <c r="ER44" s="52"/>
      <c r="ES44" s="52"/>
      <c r="ET44" s="52"/>
      <c r="EU44" s="52"/>
      <c r="EV44" s="52"/>
      <c r="EW44" s="52"/>
      <c r="EX44" s="52"/>
      <c r="EY44" s="52"/>
      <c r="EZ44" s="52"/>
      <c r="FA44" s="52"/>
      <c r="FB44" s="52"/>
      <c r="FC44" s="52"/>
      <c r="FD44" s="52"/>
      <c r="FE44" s="52"/>
      <c r="FF44" s="52"/>
      <c r="FG44" s="52"/>
      <c r="FH44" s="52"/>
      <c r="FI44" s="52"/>
      <c r="FJ44" s="52"/>
      <c r="FK44" s="52"/>
      <c r="FL44" s="52"/>
      <c r="FM44" s="52"/>
    </row>
    <row r="45" spans="1:169" ht="15" outlineLevel="2">
      <c r="A45" s="29"/>
      <c r="B45" s="29" t="s">
        <v>4</v>
      </c>
      <c r="C45" s="238"/>
      <c r="D45" s="22"/>
      <c r="E45" s="21">
        <f t="shared" ref="E45" si="108">SUM(E42:E44)</f>
        <v>0</v>
      </c>
      <c r="F45" s="21">
        <f t="shared" ref="F45:G45" si="109">SUM(F42:F44)</f>
        <v>0</v>
      </c>
      <c r="G45" s="21">
        <f t="shared" si="109"/>
        <v>0</v>
      </c>
      <c r="H45" s="21">
        <f t="shared" ref="H45:AU45" si="110">SUM(H42:H44)</f>
        <v>0</v>
      </c>
      <c r="I45" s="21">
        <f t="shared" si="110"/>
        <v>0</v>
      </c>
      <c r="J45" s="21">
        <f t="shared" si="110"/>
        <v>0</v>
      </c>
      <c r="K45" s="21">
        <f t="shared" si="110"/>
        <v>0</v>
      </c>
      <c r="L45" s="21">
        <f t="shared" si="110"/>
        <v>0</v>
      </c>
      <c r="M45" s="21">
        <f t="shared" si="110"/>
        <v>0</v>
      </c>
      <c r="N45" s="21">
        <f t="shared" si="110"/>
        <v>0</v>
      </c>
      <c r="O45" s="21">
        <f t="shared" si="110"/>
        <v>0</v>
      </c>
      <c r="P45" s="21">
        <f t="shared" si="110"/>
        <v>0</v>
      </c>
      <c r="Q45" s="21">
        <f t="shared" si="110"/>
        <v>0</v>
      </c>
      <c r="R45" s="21">
        <f t="shared" si="110"/>
        <v>0</v>
      </c>
      <c r="S45" s="21">
        <f t="shared" si="110"/>
        <v>0</v>
      </c>
      <c r="T45" s="21">
        <f t="shared" si="110"/>
        <v>0</v>
      </c>
      <c r="U45" s="21">
        <f t="shared" si="110"/>
        <v>0</v>
      </c>
      <c r="V45" s="21">
        <f t="shared" si="110"/>
        <v>0</v>
      </c>
      <c r="W45" s="21">
        <f t="shared" si="110"/>
        <v>0</v>
      </c>
      <c r="X45" s="21">
        <f t="shared" si="110"/>
        <v>0</v>
      </c>
      <c r="Y45" s="21">
        <f t="shared" si="110"/>
        <v>0</v>
      </c>
      <c r="Z45" s="21">
        <f t="shared" si="110"/>
        <v>0</v>
      </c>
      <c r="AA45" s="21">
        <f t="shared" si="110"/>
        <v>0</v>
      </c>
      <c r="AB45" s="21">
        <f t="shared" si="110"/>
        <v>0</v>
      </c>
      <c r="AC45" s="21">
        <f t="shared" si="110"/>
        <v>0</v>
      </c>
      <c r="AD45" s="21">
        <f t="shared" si="110"/>
        <v>0</v>
      </c>
      <c r="AE45" s="21">
        <f t="shared" si="110"/>
        <v>0</v>
      </c>
      <c r="AF45" s="21">
        <f t="shared" si="110"/>
        <v>0</v>
      </c>
      <c r="AG45" s="21">
        <f t="shared" si="110"/>
        <v>0</v>
      </c>
      <c r="AH45" s="21">
        <f t="shared" si="110"/>
        <v>0</v>
      </c>
      <c r="AI45" s="21">
        <f t="shared" si="110"/>
        <v>0</v>
      </c>
      <c r="AJ45" s="21">
        <f t="shared" si="110"/>
        <v>0</v>
      </c>
      <c r="AK45" s="21">
        <f t="shared" si="110"/>
        <v>0</v>
      </c>
      <c r="AL45" s="21">
        <f t="shared" si="110"/>
        <v>0</v>
      </c>
      <c r="AM45" s="21">
        <f t="shared" si="110"/>
        <v>0</v>
      </c>
      <c r="AN45" s="21">
        <f t="shared" si="110"/>
        <v>0</v>
      </c>
      <c r="AO45" s="21">
        <f t="shared" si="110"/>
        <v>0</v>
      </c>
      <c r="AP45" s="21">
        <f t="shared" si="110"/>
        <v>0</v>
      </c>
      <c r="AQ45" s="21">
        <f t="shared" si="110"/>
        <v>0</v>
      </c>
      <c r="AR45" s="21">
        <f t="shared" si="110"/>
        <v>0</v>
      </c>
      <c r="AS45" s="21">
        <f t="shared" si="110"/>
        <v>0</v>
      </c>
      <c r="AT45" s="21">
        <f t="shared" si="110"/>
        <v>0</v>
      </c>
      <c r="AU45" s="21">
        <f t="shared" si="110"/>
        <v>0</v>
      </c>
      <c r="AV45" s="21">
        <f t="shared" ref="AV45:BQ45" si="111">SUM(AV42:AV44)</f>
        <v>0</v>
      </c>
      <c r="AW45" s="21">
        <f t="shared" si="111"/>
        <v>0</v>
      </c>
      <c r="AX45" s="21">
        <f t="shared" si="111"/>
        <v>0</v>
      </c>
      <c r="AY45" s="21">
        <f t="shared" si="111"/>
        <v>0</v>
      </c>
      <c r="AZ45" s="21">
        <f t="shared" si="111"/>
        <v>0</v>
      </c>
      <c r="BA45" s="21">
        <f t="shared" si="111"/>
        <v>0</v>
      </c>
      <c r="BB45" s="21">
        <f t="shared" si="111"/>
        <v>0</v>
      </c>
      <c r="BC45" s="21">
        <f t="shared" si="111"/>
        <v>0</v>
      </c>
      <c r="BD45" s="21">
        <f t="shared" si="111"/>
        <v>0</v>
      </c>
      <c r="BE45" s="21">
        <f t="shared" si="111"/>
        <v>0</v>
      </c>
      <c r="BF45" s="21">
        <f t="shared" si="111"/>
        <v>0</v>
      </c>
      <c r="BG45" s="21">
        <f t="shared" si="111"/>
        <v>0</v>
      </c>
      <c r="BH45" s="21">
        <f t="shared" si="111"/>
        <v>0</v>
      </c>
      <c r="BI45" s="21">
        <f t="shared" si="111"/>
        <v>0</v>
      </c>
      <c r="BJ45" s="21">
        <f t="shared" si="111"/>
        <v>0</v>
      </c>
      <c r="BK45" s="21">
        <f t="shared" si="111"/>
        <v>0</v>
      </c>
      <c r="BL45" s="21">
        <f t="shared" si="111"/>
        <v>0</v>
      </c>
      <c r="BM45" s="21">
        <f t="shared" si="111"/>
        <v>0</v>
      </c>
      <c r="BN45" s="21">
        <f t="shared" si="111"/>
        <v>0</v>
      </c>
      <c r="BO45" s="21">
        <f t="shared" si="111"/>
        <v>0</v>
      </c>
      <c r="BP45" s="21">
        <f t="shared" si="111"/>
        <v>0</v>
      </c>
      <c r="BQ45" s="21">
        <f t="shared" si="111"/>
        <v>0</v>
      </c>
      <c r="BR45" s="21">
        <f t="shared" ref="BR45:EC45" si="112">SUM(BR42:BR44)</f>
        <v>0</v>
      </c>
      <c r="BS45" s="21">
        <f t="shared" si="112"/>
        <v>0</v>
      </c>
      <c r="BT45" s="21">
        <f t="shared" si="112"/>
        <v>0</v>
      </c>
      <c r="BU45" s="21">
        <f t="shared" si="112"/>
        <v>0</v>
      </c>
      <c r="BV45" s="21">
        <f t="shared" si="112"/>
        <v>0</v>
      </c>
      <c r="BW45" s="21">
        <f t="shared" si="112"/>
        <v>0</v>
      </c>
      <c r="BX45" s="21">
        <f t="shared" si="112"/>
        <v>0</v>
      </c>
      <c r="BY45" s="21">
        <f t="shared" si="112"/>
        <v>0</v>
      </c>
      <c r="BZ45" s="21">
        <f t="shared" si="112"/>
        <v>0</v>
      </c>
      <c r="CA45" s="21">
        <f t="shared" si="112"/>
        <v>0</v>
      </c>
      <c r="CB45" s="21">
        <f t="shared" si="112"/>
        <v>0</v>
      </c>
      <c r="CC45" s="21">
        <f t="shared" si="112"/>
        <v>0</v>
      </c>
      <c r="CD45" s="21">
        <f t="shared" si="112"/>
        <v>0</v>
      </c>
      <c r="CE45" s="21">
        <f t="shared" si="112"/>
        <v>0</v>
      </c>
      <c r="CF45" s="21">
        <f t="shared" si="112"/>
        <v>0</v>
      </c>
      <c r="CG45" s="21">
        <f t="shared" si="112"/>
        <v>0</v>
      </c>
      <c r="CH45" s="21">
        <f t="shared" si="112"/>
        <v>0</v>
      </c>
      <c r="CI45" s="21">
        <f t="shared" si="112"/>
        <v>0</v>
      </c>
      <c r="CJ45" s="21">
        <f t="shared" si="112"/>
        <v>0</v>
      </c>
      <c r="CK45" s="21">
        <f t="shared" si="112"/>
        <v>0</v>
      </c>
      <c r="CL45" s="21">
        <f t="shared" si="112"/>
        <v>0</v>
      </c>
      <c r="CM45" s="21">
        <f t="shared" si="112"/>
        <v>0</v>
      </c>
      <c r="CN45" s="21">
        <f t="shared" si="112"/>
        <v>0</v>
      </c>
      <c r="CO45" s="21">
        <f t="shared" si="112"/>
        <v>0</v>
      </c>
      <c r="CP45" s="21">
        <f t="shared" si="112"/>
        <v>0</v>
      </c>
      <c r="CQ45" s="21">
        <f t="shared" si="112"/>
        <v>0</v>
      </c>
      <c r="CR45" s="21">
        <f t="shared" si="112"/>
        <v>0</v>
      </c>
      <c r="CS45" s="21">
        <f t="shared" si="112"/>
        <v>0</v>
      </c>
      <c r="CT45" s="21">
        <f t="shared" si="112"/>
        <v>0</v>
      </c>
      <c r="CU45" s="21">
        <f t="shared" si="112"/>
        <v>0</v>
      </c>
      <c r="CV45" s="21">
        <f t="shared" si="112"/>
        <v>0</v>
      </c>
      <c r="CW45" s="21">
        <f t="shared" si="112"/>
        <v>0</v>
      </c>
      <c r="CX45" s="21">
        <f t="shared" si="112"/>
        <v>0</v>
      </c>
      <c r="CY45" s="21">
        <f t="shared" si="112"/>
        <v>0</v>
      </c>
      <c r="CZ45" s="21">
        <f t="shared" si="112"/>
        <v>0</v>
      </c>
      <c r="DA45" s="21">
        <f t="shared" si="112"/>
        <v>0</v>
      </c>
      <c r="DB45" s="21">
        <f t="shared" si="112"/>
        <v>0</v>
      </c>
      <c r="DC45" s="21">
        <f t="shared" si="112"/>
        <v>0</v>
      </c>
      <c r="DD45" s="21">
        <f t="shared" si="112"/>
        <v>0</v>
      </c>
      <c r="DE45" s="21">
        <f t="shared" si="112"/>
        <v>0</v>
      </c>
      <c r="DF45" s="21">
        <f t="shared" si="112"/>
        <v>0</v>
      </c>
      <c r="DG45" s="21">
        <f t="shared" si="112"/>
        <v>0</v>
      </c>
      <c r="DH45" s="21">
        <f t="shared" si="112"/>
        <v>0</v>
      </c>
      <c r="DI45" s="21">
        <f t="shared" si="112"/>
        <v>0</v>
      </c>
      <c r="DJ45" s="21">
        <f t="shared" si="112"/>
        <v>0</v>
      </c>
      <c r="DK45" s="21">
        <f t="shared" si="112"/>
        <v>0</v>
      </c>
      <c r="DL45" s="21">
        <f t="shared" si="112"/>
        <v>0</v>
      </c>
      <c r="DM45" s="21">
        <f t="shared" si="112"/>
        <v>0</v>
      </c>
      <c r="DN45" s="21">
        <f t="shared" si="112"/>
        <v>0</v>
      </c>
      <c r="DO45" s="21">
        <f t="shared" si="112"/>
        <v>0</v>
      </c>
      <c r="DP45" s="21">
        <f t="shared" si="112"/>
        <v>0</v>
      </c>
      <c r="DQ45" s="21">
        <f t="shared" si="112"/>
        <v>0</v>
      </c>
      <c r="DR45" s="21">
        <f t="shared" si="112"/>
        <v>0</v>
      </c>
      <c r="DS45" s="21">
        <f t="shared" si="112"/>
        <v>0</v>
      </c>
      <c r="DT45" s="21">
        <f t="shared" si="112"/>
        <v>0</v>
      </c>
      <c r="DU45" s="21">
        <f t="shared" si="112"/>
        <v>0</v>
      </c>
      <c r="DV45" s="21">
        <f t="shared" si="112"/>
        <v>0</v>
      </c>
      <c r="DW45" s="21">
        <f t="shared" si="112"/>
        <v>0</v>
      </c>
      <c r="DX45" s="21">
        <f t="shared" si="112"/>
        <v>0</v>
      </c>
      <c r="DY45" s="21">
        <f t="shared" si="112"/>
        <v>0</v>
      </c>
      <c r="DZ45" s="21">
        <f t="shared" si="112"/>
        <v>0</v>
      </c>
      <c r="EA45" s="21">
        <f t="shared" si="112"/>
        <v>0</v>
      </c>
      <c r="EB45" s="21">
        <f t="shared" si="112"/>
        <v>0</v>
      </c>
      <c r="EC45" s="21">
        <f t="shared" si="112"/>
        <v>0</v>
      </c>
      <c r="ED45" s="21">
        <f t="shared" ref="ED45:FM45" si="113">SUM(ED42:ED44)</f>
        <v>0</v>
      </c>
      <c r="EE45" s="21">
        <f t="shared" si="113"/>
        <v>0</v>
      </c>
      <c r="EF45" s="21">
        <f t="shared" si="113"/>
        <v>0</v>
      </c>
      <c r="EG45" s="21">
        <f t="shared" si="113"/>
        <v>0</v>
      </c>
      <c r="EH45" s="21">
        <f t="shared" si="113"/>
        <v>0</v>
      </c>
      <c r="EI45" s="21">
        <f t="shared" si="113"/>
        <v>0</v>
      </c>
      <c r="EJ45" s="21">
        <f t="shared" si="113"/>
        <v>0</v>
      </c>
      <c r="EK45" s="21">
        <f t="shared" si="113"/>
        <v>0</v>
      </c>
      <c r="EL45" s="21">
        <f t="shared" si="113"/>
        <v>0</v>
      </c>
      <c r="EM45" s="21">
        <f t="shared" si="113"/>
        <v>0</v>
      </c>
      <c r="EN45" s="21">
        <f t="shared" si="113"/>
        <v>0</v>
      </c>
      <c r="EO45" s="21">
        <f t="shared" si="113"/>
        <v>0</v>
      </c>
      <c r="EP45" s="21">
        <f t="shared" si="113"/>
        <v>0</v>
      </c>
      <c r="EQ45" s="21">
        <f t="shared" si="113"/>
        <v>0</v>
      </c>
      <c r="ER45" s="21">
        <f t="shared" si="113"/>
        <v>0</v>
      </c>
      <c r="ES45" s="21">
        <f t="shared" si="113"/>
        <v>0</v>
      </c>
      <c r="ET45" s="21">
        <f t="shared" si="113"/>
        <v>0</v>
      </c>
      <c r="EU45" s="21">
        <f t="shared" si="113"/>
        <v>0</v>
      </c>
      <c r="EV45" s="21">
        <f t="shared" si="113"/>
        <v>0</v>
      </c>
      <c r="EW45" s="21">
        <f t="shared" si="113"/>
        <v>0</v>
      </c>
      <c r="EX45" s="21">
        <f t="shared" si="113"/>
        <v>0</v>
      </c>
      <c r="EY45" s="21">
        <f t="shared" si="113"/>
        <v>0</v>
      </c>
      <c r="EZ45" s="21">
        <f t="shared" si="113"/>
        <v>0</v>
      </c>
      <c r="FA45" s="21">
        <f t="shared" si="113"/>
        <v>0</v>
      </c>
      <c r="FB45" s="21">
        <f t="shared" si="113"/>
        <v>0</v>
      </c>
      <c r="FC45" s="21">
        <f t="shared" si="113"/>
        <v>0</v>
      </c>
      <c r="FD45" s="21">
        <f t="shared" si="113"/>
        <v>0</v>
      </c>
      <c r="FE45" s="21">
        <f t="shared" si="113"/>
        <v>0</v>
      </c>
      <c r="FF45" s="21">
        <f t="shared" si="113"/>
        <v>0</v>
      </c>
      <c r="FG45" s="21">
        <f t="shared" si="113"/>
        <v>0</v>
      </c>
      <c r="FH45" s="21">
        <f t="shared" si="113"/>
        <v>0</v>
      </c>
      <c r="FI45" s="21">
        <f t="shared" si="113"/>
        <v>0</v>
      </c>
      <c r="FJ45" s="21">
        <f t="shared" si="113"/>
        <v>0</v>
      </c>
      <c r="FK45" s="21">
        <f t="shared" si="113"/>
        <v>0</v>
      </c>
      <c r="FL45" s="21">
        <f t="shared" si="113"/>
        <v>0</v>
      </c>
      <c r="FM45" s="21">
        <f t="shared" si="113"/>
        <v>0</v>
      </c>
    </row>
    <row r="46" spans="1:169" ht="14.25" outlineLevel="2">
      <c r="A46" s="9"/>
      <c r="B46" s="9" t="s">
        <v>5</v>
      </c>
      <c r="C46" s="235"/>
      <c r="D46" s="12">
        <v>0</v>
      </c>
      <c r="E46" s="10">
        <f t="shared" ref="E46" si="114">SUM(E45*$D$46)</f>
        <v>0</v>
      </c>
      <c r="F46" s="10">
        <f t="shared" ref="F46:G46" si="115">SUM(F45*$D$46)</f>
        <v>0</v>
      </c>
      <c r="G46" s="10">
        <f t="shared" si="115"/>
        <v>0</v>
      </c>
      <c r="H46" s="10">
        <f t="shared" ref="H46:AU46" si="116">SUM(H45*$D$46)</f>
        <v>0</v>
      </c>
      <c r="I46" s="10">
        <f t="shared" si="116"/>
        <v>0</v>
      </c>
      <c r="J46" s="10">
        <f t="shared" si="116"/>
        <v>0</v>
      </c>
      <c r="K46" s="10">
        <f t="shared" si="116"/>
        <v>0</v>
      </c>
      <c r="L46" s="10">
        <f t="shared" si="116"/>
        <v>0</v>
      </c>
      <c r="M46" s="10">
        <f t="shared" si="116"/>
        <v>0</v>
      </c>
      <c r="N46" s="10">
        <f t="shared" si="116"/>
        <v>0</v>
      </c>
      <c r="O46" s="10">
        <f t="shared" si="116"/>
        <v>0</v>
      </c>
      <c r="P46" s="10">
        <f t="shared" si="116"/>
        <v>0</v>
      </c>
      <c r="Q46" s="10">
        <f t="shared" si="116"/>
        <v>0</v>
      </c>
      <c r="R46" s="10">
        <f t="shared" si="116"/>
        <v>0</v>
      </c>
      <c r="S46" s="10">
        <f t="shared" si="116"/>
        <v>0</v>
      </c>
      <c r="T46" s="10">
        <f t="shared" si="116"/>
        <v>0</v>
      </c>
      <c r="U46" s="10">
        <f t="shared" si="116"/>
        <v>0</v>
      </c>
      <c r="V46" s="10">
        <f t="shared" si="116"/>
        <v>0</v>
      </c>
      <c r="W46" s="10">
        <f t="shared" si="116"/>
        <v>0</v>
      </c>
      <c r="X46" s="10">
        <f t="shared" si="116"/>
        <v>0</v>
      </c>
      <c r="Y46" s="10">
        <f t="shared" si="116"/>
        <v>0</v>
      </c>
      <c r="Z46" s="10">
        <f t="shared" si="116"/>
        <v>0</v>
      </c>
      <c r="AA46" s="10">
        <f t="shared" si="116"/>
        <v>0</v>
      </c>
      <c r="AB46" s="10">
        <f t="shared" si="116"/>
        <v>0</v>
      </c>
      <c r="AC46" s="10">
        <f t="shared" si="116"/>
        <v>0</v>
      </c>
      <c r="AD46" s="10">
        <f t="shared" si="116"/>
        <v>0</v>
      </c>
      <c r="AE46" s="10">
        <f t="shared" si="116"/>
        <v>0</v>
      </c>
      <c r="AF46" s="10">
        <f t="shared" si="116"/>
        <v>0</v>
      </c>
      <c r="AG46" s="10">
        <f t="shared" si="116"/>
        <v>0</v>
      </c>
      <c r="AH46" s="10">
        <f t="shared" si="116"/>
        <v>0</v>
      </c>
      <c r="AI46" s="10">
        <f t="shared" si="116"/>
        <v>0</v>
      </c>
      <c r="AJ46" s="10">
        <f t="shared" si="116"/>
        <v>0</v>
      </c>
      <c r="AK46" s="10">
        <f t="shared" si="116"/>
        <v>0</v>
      </c>
      <c r="AL46" s="10">
        <f t="shared" si="116"/>
        <v>0</v>
      </c>
      <c r="AM46" s="10">
        <f t="shared" si="116"/>
        <v>0</v>
      </c>
      <c r="AN46" s="10">
        <f t="shared" si="116"/>
        <v>0</v>
      </c>
      <c r="AO46" s="10">
        <f t="shared" si="116"/>
        <v>0</v>
      </c>
      <c r="AP46" s="10">
        <f t="shared" si="116"/>
        <v>0</v>
      </c>
      <c r="AQ46" s="10">
        <f t="shared" si="116"/>
        <v>0</v>
      </c>
      <c r="AR46" s="10">
        <f t="shared" si="116"/>
        <v>0</v>
      </c>
      <c r="AS46" s="10">
        <f t="shared" si="116"/>
        <v>0</v>
      </c>
      <c r="AT46" s="10">
        <f t="shared" si="116"/>
        <v>0</v>
      </c>
      <c r="AU46" s="10">
        <f t="shared" si="116"/>
        <v>0</v>
      </c>
      <c r="AV46" s="10">
        <f t="shared" ref="AV46:BP46" si="117">SUM(AV45*$D$46)</f>
        <v>0</v>
      </c>
      <c r="AW46" s="10">
        <f t="shared" si="117"/>
        <v>0</v>
      </c>
      <c r="AX46" s="10">
        <f t="shared" si="117"/>
        <v>0</v>
      </c>
      <c r="AY46" s="10">
        <f t="shared" si="117"/>
        <v>0</v>
      </c>
      <c r="AZ46" s="10">
        <f t="shared" si="117"/>
        <v>0</v>
      </c>
      <c r="BA46" s="10">
        <f t="shared" si="117"/>
        <v>0</v>
      </c>
      <c r="BB46" s="10">
        <f t="shared" si="117"/>
        <v>0</v>
      </c>
      <c r="BC46" s="10">
        <f t="shared" si="117"/>
        <v>0</v>
      </c>
      <c r="BD46" s="10">
        <f t="shared" si="117"/>
        <v>0</v>
      </c>
      <c r="BE46" s="10">
        <f t="shared" si="117"/>
        <v>0</v>
      </c>
      <c r="BF46" s="10">
        <f t="shared" si="117"/>
        <v>0</v>
      </c>
      <c r="BG46" s="10">
        <f t="shared" si="117"/>
        <v>0</v>
      </c>
      <c r="BH46" s="10">
        <f t="shared" si="117"/>
        <v>0</v>
      </c>
      <c r="BI46" s="10">
        <f t="shared" si="117"/>
        <v>0</v>
      </c>
      <c r="BJ46" s="10">
        <f t="shared" si="117"/>
        <v>0</v>
      </c>
      <c r="BK46" s="10">
        <f t="shared" si="117"/>
        <v>0</v>
      </c>
      <c r="BL46" s="10">
        <f t="shared" si="117"/>
        <v>0</v>
      </c>
      <c r="BM46" s="10">
        <f t="shared" si="117"/>
        <v>0</v>
      </c>
      <c r="BN46" s="10">
        <f t="shared" si="117"/>
        <v>0</v>
      </c>
      <c r="BO46" s="10">
        <f t="shared" si="117"/>
        <v>0</v>
      </c>
      <c r="BP46" s="10">
        <f t="shared" si="117"/>
        <v>0</v>
      </c>
      <c r="BQ46" s="10">
        <f t="shared" ref="BQ46:CV46" si="118">SUM(BQ45*$D$46)</f>
        <v>0</v>
      </c>
      <c r="BR46" s="10">
        <f t="shared" si="118"/>
        <v>0</v>
      </c>
      <c r="BS46" s="10">
        <f t="shared" si="118"/>
        <v>0</v>
      </c>
      <c r="BT46" s="10">
        <f t="shared" si="118"/>
        <v>0</v>
      </c>
      <c r="BU46" s="10">
        <f t="shared" si="118"/>
        <v>0</v>
      </c>
      <c r="BV46" s="10">
        <f t="shared" si="118"/>
        <v>0</v>
      </c>
      <c r="BW46" s="10">
        <f t="shared" si="118"/>
        <v>0</v>
      </c>
      <c r="BX46" s="10">
        <f t="shared" si="118"/>
        <v>0</v>
      </c>
      <c r="BY46" s="10">
        <f t="shared" si="118"/>
        <v>0</v>
      </c>
      <c r="BZ46" s="10">
        <f t="shared" si="118"/>
        <v>0</v>
      </c>
      <c r="CA46" s="10">
        <f t="shared" si="118"/>
        <v>0</v>
      </c>
      <c r="CB46" s="10">
        <f t="shared" si="118"/>
        <v>0</v>
      </c>
      <c r="CC46" s="10">
        <f t="shared" si="118"/>
        <v>0</v>
      </c>
      <c r="CD46" s="10">
        <f t="shared" si="118"/>
        <v>0</v>
      </c>
      <c r="CE46" s="10">
        <f t="shared" si="118"/>
        <v>0</v>
      </c>
      <c r="CF46" s="10">
        <f t="shared" si="118"/>
        <v>0</v>
      </c>
      <c r="CG46" s="10">
        <f t="shared" si="118"/>
        <v>0</v>
      </c>
      <c r="CH46" s="10">
        <f t="shared" si="118"/>
        <v>0</v>
      </c>
      <c r="CI46" s="10">
        <f t="shared" si="118"/>
        <v>0</v>
      </c>
      <c r="CJ46" s="10">
        <f t="shared" si="118"/>
        <v>0</v>
      </c>
      <c r="CK46" s="10">
        <f t="shared" si="118"/>
        <v>0</v>
      </c>
      <c r="CL46" s="10">
        <f t="shared" si="118"/>
        <v>0</v>
      </c>
      <c r="CM46" s="10">
        <f t="shared" si="118"/>
        <v>0</v>
      </c>
      <c r="CN46" s="10">
        <f t="shared" si="118"/>
        <v>0</v>
      </c>
      <c r="CO46" s="10">
        <f t="shared" si="118"/>
        <v>0</v>
      </c>
      <c r="CP46" s="10">
        <f t="shared" si="118"/>
        <v>0</v>
      </c>
      <c r="CQ46" s="10">
        <f t="shared" si="118"/>
        <v>0</v>
      </c>
      <c r="CR46" s="10">
        <f t="shared" si="118"/>
        <v>0</v>
      </c>
      <c r="CS46" s="10">
        <f t="shared" si="118"/>
        <v>0</v>
      </c>
      <c r="CT46" s="10">
        <f t="shared" si="118"/>
        <v>0</v>
      </c>
      <c r="CU46" s="10">
        <f t="shared" si="118"/>
        <v>0</v>
      </c>
      <c r="CV46" s="10">
        <f t="shared" si="118"/>
        <v>0</v>
      </c>
      <c r="CW46" s="10">
        <f t="shared" ref="CW46:EB46" si="119">SUM(CW45*$D$46)</f>
        <v>0</v>
      </c>
      <c r="CX46" s="10">
        <f t="shared" si="119"/>
        <v>0</v>
      </c>
      <c r="CY46" s="10">
        <f t="shared" si="119"/>
        <v>0</v>
      </c>
      <c r="CZ46" s="10">
        <f t="shared" si="119"/>
        <v>0</v>
      </c>
      <c r="DA46" s="10">
        <f t="shared" si="119"/>
        <v>0</v>
      </c>
      <c r="DB46" s="10">
        <f t="shared" si="119"/>
        <v>0</v>
      </c>
      <c r="DC46" s="10">
        <f t="shared" si="119"/>
        <v>0</v>
      </c>
      <c r="DD46" s="10">
        <f t="shared" si="119"/>
        <v>0</v>
      </c>
      <c r="DE46" s="10">
        <f t="shared" si="119"/>
        <v>0</v>
      </c>
      <c r="DF46" s="10">
        <f t="shared" si="119"/>
        <v>0</v>
      </c>
      <c r="DG46" s="10">
        <f t="shared" si="119"/>
        <v>0</v>
      </c>
      <c r="DH46" s="10">
        <f t="shared" si="119"/>
        <v>0</v>
      </c>
      <c r="DI46" s="10">
        <f t="shared" si="119"/>
        <v>0</v>
      </c>
      <c r="DJ46" s="10">
        <f t="shared" si="119"/>
        <v>0</v>
      </c>
      <c r="DK46" s="10">
        <f t="shared" si="119"/>
        <v>0</v>
      </c>
      <c r="DL46" s="10">
        <f t="shared" si="119"/>
        <v>0</v>
      </c>
      <c r="DM46" s="10">
        <f t="shared" si="119"/>
        <v>0</v>
      </c>
      <c r="DN46" s="10">
        <f t="shared" si="119"/>
        <v>0</v>
      </c>
      <c r="DO46" s="10">
        <f t="shared" si="119"/>
        <v>0</v>
      </c>
      <c r="DP46" s="10">
        <f t="shared" si="119"/>
        <v>0</v>
      </c>
      <c r="DQ46" s="10">
        <f t="shared" si="119"/>
        <v>0</v>
      </c>
      <c r="DR46" s="10">
        <f t="shared" si="119"/>
        <v>0</v>
      </c>
      <c r="DS46" s="10">
        <f t="shared" si="119"/>
        <v>0</v>
      </c>
      <c r="DT46" s="10">
        <f t="shared" si="119"/>
        <v>0</v>
      </c>
      <c r="DU46" s="10">
        <f t="shared" si="119"/>
        <v>0</v>
      </c>
      <c r="DV46" s="10">
        <f t="shared" si="119"/>
        <v>0</v>
      </c>
      <c r="DW46" s="10">
        <f t="shared" si="119"/>
        <v>0</v>
      </c>
      <c r="DX46" s="10">
        <f t="shared" si="119"/>
        <v>0</v>
      </c>
      <c r="DY46" s="10">
        <f t="shared" si="119"/>
        <v>0</v>
      </c>
      <c r="DZ46" s="10">
        <f t="shared" si="119"/>
        <v>0</v>
      </c>
      <c r="EA46" s="10">
        <f t="shared" si="119"/>
        <v>0</v>
      </c>
      <c r="EB46" s="10">
        <f t="shared" si="119"/>
        <v>0</v>
      </c>
      <c r="EC46" s="10">
        <f t="shared" ref="EC46:FH46" si="120">SUM(EC45*$D$46)</f>
        <v>0</v>
      </c>
      <c r="ED46" s="10">
        <f t="shared" si="120"/>
        <v>0</v>
      </c>
      <c r="EE46" s="10">
        <f t="shared" si="120"/>
        <v>0</v>
      </c>
      <c r="EF46" s="10">
        <f t="shared" si="120"/>
        <v>0</v>
      </c>
      <c r="EG46" s="10">
        <f t="shared" si="120"/>
        <v>0</v>
      </c>
      <c r="EH46" s="10">
        <f t="shared" si="120"/>
        <v>0</v>
      </c>
      <c r="EI46" s="10">
        <f t="shared" si="120"/>
        <v>0</v>
      </c>
      <c r="EJ46" s="10">
        <f t="shared" si="120"/>
        <v>0</v>
      </c>
      <c r="EK46" s="10">
        <f t="shared" si="120"/>
        <v>0</v>
      </c>
      <c r="EL46" s="10">
        <f t="shared" si="120"/>
        <v>0</v>
      </c>
      <c r="EM46" s="10">
        <f t="shared" si="120"/>
        <v>0</v>
      </c>
      <c r="EN46" s="10">
        <f t="shared" si="120"/>
        <v>0</v>
      </c>
      <c r="EO46" s="10">
        <f t="shared" si="120"/>
        <v>0</v>
      </c>
      <c r="EP46" s="10">
        <f t="shared" si="120"/>
        <v>0</v>
      </c>
      <c r="EQ46" s="10">
        <f t="shared" si="120"/>
        <v>0</v>
      </c>
      <c r="ER46" s="10">
        <f t="shared" si="120"/>
        <v>0</v>
      </c>
      <c r="ES46" s="10">
        <f t="shared" si="120"/>
        <v>0</v>
      </c>
      <c r="ET46" s="10">
        <f t="shared" si="120"/>
        <v>0</v>
      </c>
      <c r="EU46" s="10">
        <f t="shared" si="120"/>
        <v>0</v>
      </c>
      <c r="EV46" s="10">
        <f t="shared" si="120"/>
        <v>0</v>
      </c>
      <c r="EW46" s="10">
        <f t="shared" si="120"/>
        <v>0</v>
      </c>
      <c r="EX46" s="10">
        <f t="shared" si="120"/>
        <v>0</v>
      </c>
      <c r="EY46" s="10">
        <f t="shared" si="120"/>
        <v>0</v>
      </c>
      <c r="EZ46" s="10">
        <f t="shared" si="120"/>
        <v>0</v>
      </c>
      <c r="FA46" s="10">
        <f t="shared" si="120"/>
        <v>0</v>
      </c>
      <c r="FB46" s="10">
        <f t="shared" si="120"/>
        <v>0</v>
      </c>
      <c r="FC46" s="10">
        <f t="shared" si="120"/>
        <v>0</v>
      </c>
      <c r="FD46" s="10">
        <f t="shared" si="120"/>
        <v>0</v>
      </c>
      <c r="FE46" s="10">
        <f t="shared" si="120"/>
        <v>0</v>
      </c>
      <c r="FF46" s="10">
        <f t="shared" si="120"/>
        <v>0</v>
      </c>
      <c r="FG46" s="10">
        <f t="shared" si="120"/>
        <v>0</v>
      </c>
      <c r="FH46" s="10">
        <f t="shared" si="120"/>
        <v>0</v>
      </c>
      <c r="FI46" s="10">
        <f>SUM(FI45*$D$46)</f>
        <v>0</v>
      </c>
      <c r="FJ46" s="10">
        <f>SUM(FJ45*$D$46)</f>
        <v>0</v>
      </c>
      <c r="FK46" s="10">
        <f>SUM(FK45*$D$46)</f>
        <v>0</v>
      </c>
      <c r="FL46" s="10">
        <f>SUM(FL45*$D$46)</f>
        <v>0</v>
      </c>
      <c r="FM46" s="10">
        <f>SUM(FM45*$D$46)</f>
        <v>0</v>
      </c>
    </row>
    <row r="47" spans="1:169" s="126" customFormat="1" ht="19.5" customHeight="1" outlineLevel="2">
      <c r="A47" s="325"/>
      <c r="B47" s="124" t="s">
        <v>85</v>
      </c>
      <c r="C47" s="241"/>
      <c r="D47" s="125"/>
      <c r="E47" s="125" t="s">
        <v>397</v>
      </c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25"/>
      <c r="AT47" s="125"/>
      <c r="AU47" s="125"/>
      <c r="AV47" s="125"/>
      <c r="AW47" s="125"/>
      <c r="AX47" s="125"/>
      <c r="AY47" s="125"/>
      <c r="AZ47" s="125"/>
      <c r="BA47" s="125"/>
      <c r="BB47" s="125"/>
      <c r="BC47" s="125"/>
      <c r="BD47" s="125"/>
      <c r="BE47" s="125"/>
      <c r="BF47" s="125"/>
      <c r="BG47" s="125"/>
      <c r="BH47" s="125"/>
      <c r="BI47" s="125"/>
      <c r="BJ47" s="125"/>
      <c r="BK47" s="125"/>
      <c r="BL47" s="125"/>
      <c r="BM47" s="125"/>
      <c r="BN47" s="125"/>
      <c r="BO47" s="125"/>
      <c r="BP47" s="125"/>
      <c r="BQ47" s="125"/>
      <c r="BR47" s="125"/>
      <c r="BS47" s="125"/>
      <c r="BT47" s="125"/>
      <c r="BU47" s="125"/>
      <c r="BV47" s="125"/>
      <c r="BW47" s="125"/>
      <c r="BX47" s="125"/>
      <c r="BY47" s="125"/>
      <c r="BZ47" s="125"/>
      <c r="CA47" s="125"/>
      <c r="CB47" s="125"/>
      <c r="CC47" s="125"/>
      <c r="CD47" s="125"/>
      <c r="CE47" s="125"/>
      <c r="CF47" s="125"/>
      <c r="CG47" s="125"/>
      <c r="CH47" s="125"/>
      <c r="CI47" s="125"/>
      <c r="CJ47" s="125"/>
      <c r="CK47" s="125"/>
      <c r="CL47" s="125"/>
      <c r="CM47" s="125"/>
      <c r="CN47" s="125"/>
      <c r="CO47" s="125"/>
      <c r="CP47" s="125"/>
      <c r="CQ47" s="125"/>
      <c r="CR47" s="125"/>
      <c r="CS47" s="125"/>
      <c r="CT47" s="125"/>
      <c r="CU47" s="125"/>
      <c r="CV47" s="125"/>
      <c r="CW47" s="125"/>
      <c r="CX47" s="125"/>
      <c r="CY47" s="125"/>
      <c r="CZ47" s="125"/>
      <c r="DA47" s="125"/>
      <c r="DB47" s="125"/>
      <c r="DC47" s="125"/>
      <c r="DD47" s="125"/>
      <c r="DE47" s="125"/>
      <c r="DF47" s="125"/>
      <c r="DG47" s="125"/>
      <c r="DH47" s="125"/>
      <c r="DI47" s="125"/>
      <c r="DJ47" s="125"/>
      <c r="DK47" s="125"/>
      <c r="DL47" s="125"/>
      <c r="DM47" s="125"/>
      <c r="DN47" s="125"/>
      <c r="DO47" s="125"/>
      <c r="DP47" s="125"/>
      <c r="DQ47" s="125"/>
      <c r="DR47" s="125"/>
      <c r="DS47" s="125"/>
      <c r="DT47" s="125"/>
      <c r="DU47" s="125"/>
      <c r="DV47" s="125"/>
      <c r="DW47" s="125"/>
      <c r="DX47" s="125"/>
      <c r="DY47" s="125"/>
      <c r="DZ47" s="125"/>
      <c r="EA47" s="125"/>
      <c r="EB47" s="125"/>
      <c r="EC47" s="125"/>
      <c r="ED47" s="125"/>
      <c r="EE47" s="125"/>
      <c r="EF47" s="125"/>
      <c r="EG47" s="125"/>
      <c r="EH47" s="125"/>
      <c r="EI47" s="125"/>
      <c r="EJ47" s="125"/>
      <c r="EK47" s="125"/>
      <c r="EL47" s="125"/>
      <c r="EM47" s="125"/>
      <c r="EN47" s="125"/>
      <c r="EO47" s="125"/>
      <c r="EP47" s="125"/>
      <c r="EQ47" s="125"/>
      <c r="ER47" s="125"/>
      <c r="ES47" s="125"/>
      <c r="ET47" s="125"/>
      <c r="EU47" s="125"/>
      <c r="EV47" s="125"/>
      <c r="EW47" s="125"/>
      <c r="EX47" s="125"/>
      <c r="EY47" s="125"/>
      <c r="EZ47" s="125"/>
      <c r="FA47" s="125"/>
      <c r="FB47" s="125"/>
      <c r="FC47" s="125"/>
      <c r="FD47" s="125"/>
      <c r="FE47" s="125"/>
      <c r="FF47" s="125"/>
      <c r="FG47" s="125"/>
      <c r="FH47" s="125"/>
      <c r="FI47" s="125"/>
      <c r="FJ47" s="125"/>
      <c r="FK47" s="125"/>
      <c r="FL47" s="125"/>
      <c r="FM47" s="125"/>
    </row>
    <row r="48" spans="1:169" ht="15" outlineLevel="1">
      <c r="A48" s="26"/>
      <c r="B48" s="100" t="s">
        <v>209</v>
      </c>
      <c r="C48" s="239">
        <v>90010</v>
      </c>
      <c r="D48" s="101"/>
      <c r="E48" s="100">
        <f t="shared" ref="E48" si="121">IF(E47="j",E45+E46,IF(E47="n",E45+E46,IF(E47="","FALSCH")))</f>
        <v>0</v>
      </c>
      <c r="F48" s="100" t="str">
        <f t="shared" ref="F48:G48" si="122">IF(F47="j",F45+F46,IF(F47="n",F45+F46,IF(F47="","FALSCH")))</f>
        <v>FALSCH</v>
      </c>
      <c r="G48" s="100" t="str">
        <f t="shared" si="122"/>
        <v>FALSCH</v>
      </c>
      <c r="H48" s="100" t="str">
        <f t="shared" ref="H48:AU48" si="123">IF(H47="j",H45+H46,IF(H47="n",H45+H46,IF(H47="","FALSCH")))</f>
        <v>FALSCH</v>
      </c>
      <c r="I48" s="100" t="str">
        <f t="shared" si="123"/>
        <v>FALSCH</v>
      </c>
      <c r="J48" s="100" t="str">
        <f t="shared" si="123"/>
        <v>FALSCH</v>
      </c>
      <c r="K48" s="100" t="str">
        <f t="shared" si="123"/>
        <v>FALSCH</v>
      </c>
      <c r="L48" s="100" t="str">
        <f t="shared" si="123"/>
        <v>FALSCH</v>
      </c>
      <c r="M48" s="100" t="str">
        <f t="shared" si="123"/>
        <v>FALSCH</v>
      </c>
      <c r="N48" s="100" t="str">
        <f t="shared" si="123"/>
        <v>FALSCH</v>
      </c>
      <c r="O48" s="100" t="str">
        <f t="shared" si="123"/>
        <v>FALSCH</v>
      </c>
      <c r="P48" s="100" t="str">
        <f t="shared" si="123"/>
        <v>FALSCH</v>
      </c>
      <c r="Q48" s="100" t="str">
        <f t="shared" si="123"/>
        <v>FALSCH</v>
      </c>
      <c r="R48" s="100" t="str">
        <f t="shared" si="123"/>
        <v>FALSCH</v>
      </c>
      <c r="S48" s="100" t="str">
        <f t="shared" si="123"/>
        <v>FALSCH</v>
      </c>
      <c r="T48" s="100" t="str">
        <f t="shared" si="123"/>
        <v>FALSCH</v>
      </c>
      <c r="U48" s="100" t="str">
        <f t="shared" si="123"/>
        <v>FALSCH</v>
      </c>
      <c r="V48" s="100" t="str">
        <f t="shared" si="123"/>
        <v>FALSCH</v>
      </c>
      <c r="W48" s="100" t="str">
        <f t="shared" si="123"/>
        <v>FALSCH</v>
      </c>
      <c r="X48" s="100" t="str">
        <f t="shared" si="123"/>
        <v>FALSCH</v>
      </c>
      <c r="Y48" s="100" t="str">
        <f t="shared" si="123"/>
        <v>FALSCH</v>
      </c>
      <c r="Z48" s="100" t="str">
        <f t="shared" si="123"/>
        <v>FALSCH</v>
      </c>
      <c r="AA48" s="100" t="str">
        <f t="shared" si="123"/>
        <v>FALSCH</v>
      </c>
      <c r="AB48" s="100" t="str">
        <f t="shared" si="123"/>
        <v>FALSCH</v>
      </c>
      <c r="AC48" s="100" t="str">
        <f t="shared" si="123"/>
        <v>FALSCH</v>
      </c>
      <c r="AD48" s="100" t="str">
        <f t="shared" si="123"/>
        <v>FALSCH</v>
      </c>
      <c r="AE48" s="100" t="str">
        <f t="shared" si="123"/>
        <v>FALSCH</v>
      </c>
      <c r="AF48" s="100" t="str">
        <f t="shared" si="123"/>
        <v>FALSCH</v>
      </c>
      <c r="AG48" s="100" t="str">
        <f t="shared" si="123"/>
        <v>FALSCH</v>
      </c>
      <c r="AH48" s="100" t="str">
        <f t="shared" si="123"/>
        <v>FALSCH</v>
      </c>
      <c r="AI48" s="100" t="str">
        <f t="shared" si="123"/>
        <v>FALSCH</v>
      </c>
      <c r="AJ48" s="100" t="str">
        <f t="shared" si="123"/>
        <v>FALSCH</v>
      </c>
      <c r="AK48" s="100" t="str">
        <f t="shared" si="123"/>
        <v>FALSCH</v>
      </c>
      <c r="AL48" s="100" t="str">
        <f t="shared" si="123"/>
        <v>FALSCH</v>
      </c>
      <c r="AM48" s="100" t="str">
        <f t="shared" si="123"/>
        <v>FALSCH</v>
      </c>
      <c r="AN48" s="100" t="str">
        <f t="shared" si="123"/>
        <v>FALSCH</v>
      </c>
      <c r="AO48" s="100" t="str">
        <f t="shared" si="123"/>
        <v>FALSCH</v>
      </c>
      <c r="AP48" s="100" t="str">
        <f t="shared" si="123"/>
        <v>FALSCH</v>
      </c>
      <c r="AQ48" s="100" t="str">
        <f t="shared" si="123"/>
        <v>FALSCH</v>
      </c>
      <c r="AR48" s="100" t="str">
        <f t="shared" si="123"/>
        <v>FALSCH</v>
      </c>
      <c r="AS48" s="100" t="str">
        <f t="shared" si="123"/>
        <v>FALSCH</v>
      </c>
      <c r="AT48" s="100" t="str">
        <f t="shared" si="123"/>
        <v>FALSCH</v>
      </c>
      <c r="AU48" s="100" t="str">
        <f t="shared" si="123"/>
        <v>FALSCH</v>
      </c>
      <c r="AV48" s="100" t="str">
        <f t="shared" ref="AV48:BH48" si="124">IF(AV47="j",AV45+AV46,IF(AV47="n",AV45+AV46,IF(AV47="","FALSCH")))</f>
        <v>FALSCH</v>
      </c>
      <c r="AW48" s="100" t="str">
        <f t="shared" si="124"/>
        <v>FALSCH</v>
      </c>
      <c r="AX48" s="100" t="str">
        <f t="shared" si="124"/>
        <v>FALSCH</v>
      </c>
      <c r="AY48" s="100" t="str">
        <f t="shared" si="124"/>
        <v>FALSCH</v>
      </c>
      <c r="AZ48" s="100" t="str">
        <f t="shared" si="124"/>
        <v>FALSCH</v>
      </c>
      <c r="BA48" s="100" t="str">
        <f t="shared" si="124"/>
        <v>FALSCH</v>
      </c>
      <c r="BB48" s="100" t="str">
        <f t="shared" si="124"/>
        <v>FALSCH</v>
      </c>
      <c r="BC48" s="100" t="str">
        <f t="shared" si="124"/>
        <v>FALSCH</v>
      </c>
      <c r="BD48" s="100" t="str">
        <f t="shared" si="124"/>
        <v>FALSCH</v>
      </c>
      <c r="BE48" s="100" t="str">
        <f t="shared" si="124"/>
        <v>FALSCH</v>
      </c>
      <c r="BF48" s="100" t="str">
        <f t="shared" si="124"/>
        <v>FALSCH</v>
      </c>
      <c r="BG48" s="100" t="str">
        <f t="shared" si="124"/>
        <v>FALSCH</v>
      </c>
      <c r="BH48" s="100" t="str">
        <f t="shared" si="124"/>
        <v>FALSCH</v>
      </c>
      <c r="BI48" s="100" t="str">
        <f t="shared" ref="BI48:CN48" si="125">IF(BI47="j",BI45+BI46,IF(BI47="n",BI45+BI46,IF(BI47="","FALSCH")))</f>
        <v>FALSCH</v>
      </c>
      <c r="BJ48" s="100" t="str">
        <f t="shared" si="125"/>
        <v>FALSCH</v>
      </c>
      <c r="BK48" s="100" t="str">
        <f t="shared" si="125"/>
        <v>FALSCH</v>
      </c>
      <c r="BL48" s="100" t="str">
        <f t="shared" si="125"/>
        <v>FALSCH</v>
      </c>
      <c r="BM48" s="100" t="str">
        <f t="shared" si="125"/>
        <v>FALSCH</v>
      </c>
      <c r="BN48" s="100" t="str">
        <f t="shared" si="125"/>
        <v>FALSCH</v>
      </c>
      <c r="BO48" s="100" t="str">
        <f t="shared" si="125"/>
        <v>FALSCH</v>
      </c>
      <c r="BP48" s="100" t="str">
        <f t="shared" si="125"/>
        <v>FALSCH</v>
      </c>
      <c r="BQ48" s="100" t="str">
        <f t="shared" si="125"/>
        <v>FALSCH</v>
      </c>
      <c r="BR48" s="100" t="str">
        <f t="shared" si="125"/>
        <v>FALSCH</v>
      </c>
      <c r="BS48" s="100" t="str">
        <f t="shared" si="125"/>
        <v>FALSCH</v>
      </c>
      <c r="BT48" s="100" t="str">
        <f t="shared" si="125"/>
        <v>FALSCH</v>
      </c>
      <c r="BU48" s="100" t="str">
        <f t="shared" si="125"/>
        <v>FALSCH</v>
      </c>
      <c r="BV48" s="100" t="str">
        <f t="shared" si="125"/>
        <v>FALSCH</v>
      </c>
      <c r="BW48" s="100" t="str">
        <f t="shared" si="125"/>
        <v>FALSCH</v>
      </c>
      <c r="BX48" s="100" t="str">
        <f t="shared" si="125"/>
        <v>FALSCH</v>
      </c>
      <c r="BY48" s="100" t="str">
        <f t="shared" si="125"/>
        <v>FALSCH</v>
      </c>
      <c r="BZ48" s="100" t="str">
        <f t="shared" si="125"/>
        <v>FALSCH</v>
      </c>
      <c r="CA48" s="100" t="str">
        <f t="shared" si="125"/>
        <v>FALSCH</v>
      </c>
      <c r="CB48" s="100" t="str">
        <f t="shared" si="125"/>
        <v>FALSCH</v>
      </c>
      <c r="CC48" s="100" t="str">
        <f t="shared" si="125"/>
        <v>FALSCH</v>
      </c>
      <c r="CD48" s="100" t="str">
        <f t="shared" si="125"/>
        <v>FALSCH</v>
      </c>
      <c r="CE48" s="100" t="str">
        <f t="shared" si="125"/>
        <v>FALSCH</v>
      </c>
      <c r="CF48" s="100" t="str">
        <f t="shared" si="125"/>
        <v>FALSCH</v>
      </c>
      <c r="CG48" s="100" t="str">
        <f t="shared" si="125"/>
        <v>FALSCH</v>
      </c>
      <c r="CH48" s="100" t="str">
        <f t="shared" si="125"/>
        <v>FALSCH</v>
      </c>
      <c r="CI48" s="100" t="str">
        <f t="shared" si="125"/>
        <v>FALSCH</v>
      </c>
      <c r="CJ48" s="100" t="str">
        <f t="shared" si="125"/>
        <v>FALSCH</v>
      </c>
      <c r="CK48" s="100" t="str">
        <f t="shared" si="125"/>
        <v>FALSCH</v>
      </c>
      <c r="CL48" s="100" t="str">
        <f t="shared" si="125"/>
        <v>FALSCH</v>
      </c>
      <c r="CM48" s="100" t="str">
        <f t="shared" si="125"/>
        <v>FALSCH</v>
      </c>
      <c r="CN48" s="100" t="str">
        <f t="shared" si="125"/>
        <v>FALSCH</v>
      </c>
      <c r="CO48" s="100" t="str">
        <f t="shared" ref="CO48:DT48" si="126">IF(CO47="j",CO45+CO46,IF(CO47="n",CO45+CO46,IF(CO47="","FALSCH")))</f>
        <v>FALSCH</v>
      </c>
      <c r="CP48" s="100" t="str">
        <f t="shared" si="126"/>
        <v>FALSCH</v>
      </c>
      <c r="CQ48" s="100" t="str">
        <f t="shared" si="126"/>
        <v>FALSCH</v>
      </c>
      <c r="CR48" s="100" t="str">
        <f t="shared" si="126"/>
        <v>FALSCH</v>
      </c>
      <c r="CS48" s="100" t="str">
        <f t="shared" si="126"/>
        <v>FALSCH</v>
      </c>
      <c r="CT48" s="100" t="str">
        <f t="shared" si="126"/>
        <v>FALSCH</v>
      </c>
      <c r="CU48" s="100" t="str">
        <f t="shared" si="126"/>
        <v>FALSCH</v>
      </c>
      <c r="CV48" s="100" t="str">
        <f t="shared" si="126"/>
        <v>FALSCH</v>
      </c>
      <c r="CW48" s="100" t="str">
        <f t="shared" si="126"/>
        <v>FALSCH</v>
      </c>
      <c r="CX48" s="100" t="str">
        <f t="shared" si="126"/>
        <v>FALSCH</v>
      </c>
      <c r="CY48" s="100" t="str">
        <f t="shared" si="126"/>
        <v>FALSCH</v>
      </c>
      <c r="CZ48" s="100" t="str">
        <f t="shared" si="126"/>
        <v>FALSCH</v>
      </c>
      <c r="DA48" s="100" t="str">
        <f t="shared" si="126"/>
        <v>FALSCH</v>
      </c>
      <c r="DB48" s="100" t="str">
        <f t="shared" si="126"/>
        <v>FALSCH</v>
      </c>
      <c r="DC48" s="100" t="str">
        <f t="shared" si="126"/>
        <v>FALSCH</v>
      </c>
      <c r="DD48" s="100" t="str">
        <f t="shared" si="126"/>
        <v>FALSCH</v>
      </c>
      <c r="DE48" s="100" t="str">
        <f t="shared" si="126"/>
        <v>FALSCH</v>
      </c>
      <c r="DF48" s="100" t="str">
        <f t="shared" si="126"/>
        <v>FALSCH</v>
      </c>
      <c r="DG48" s="100" t="str">
        <f t="shared" si="126"/>
        <v>FALSCH</v>
      </c>
      <c r="DH48" s="100" t="str">
        <f t="shared" si="126"/>
        <v>FALSCH</v>
      </c>
      <c r="DI48" s="100" t="str">
        <f t="shared" si="126"/>
        <v>FALSCH</v>
      </c>
      <c r="DJ48" s="100" t="str">
        <f t="shared" si="126"/>
        <v>FALSCH</v>
      </c>
      <c r="DK48" s="100" t="str">
        <f t="shared" si="126"/>
        <v>FALSCH</v>
      </c>
      <c r="DL48" s="100" t="str">
        <f t="shared" si="126"/>
        <v>FALSCH</v>
      </c>
      <c r="DM48" s="100" t="str">
        <f t="shared" si="126"/>
        <v>FALSCH</v>
      </c>
      <c r="DN48" s="100" t="str">
        <f t="shared" si="126"/>
        <v>FALSCH</v>
      </c>
      <c r="DO48" s="100" t="str">
        <f t="shared" si="126"/>
        <v>FALSCH</v>
      </c>
      <c r="DP48" s="100" t="str">
        <f t="shared" si="126"/>
        <v>FALSCH</v>
      </c>
      <c r="DQ48" s="100" t="str">
        <f t="shared" si="126"/>
        <v>FALSCH</v>
      </c>
      <c r="DR48" s="100" t="str">
        <f t="shared" si="126"/>
        <v>FALSCH</v>
      </c>
      <c r="DS48" s="100" t="str">
        <f t="shared" si="126"/>
        <v>FALSCH</v>
      </c>
      <c r="DT48" s="100" t="str">
        <f t="shared" si="126"/>
        <v>FALSCH</v>
      </c>
      <c r="DU48" s="100" t="str">
        <f t="shared" ref="DU48:EZ48" si="127">IF(DU47="j",DU45+DU46,IF(DU47="n",DU45+DU46,IF(DU47="","FALSCH")))</f>
        <v>FALSCH</v>
      </c>
      <c r="DV48" s="100" t="str">
        <f t="shared" si="127"/>
        <v>FALSCH</v>
      </c>
      <c r="DW48" s="100" t="str">
        <f t="shared" si="127"/>
        <v>FALSCH</v>
      </c>
      <c r="DX48" s="100" t="str">
        <f t="shared" si="127"/>
        <v>FALSCH</v>
      </c>
      <c r="DY48" s="100" t="str">
        <f t="shared" si="127"/>
        <v>FALSCH</v>
      </c>
      <c r="DZ48" s="100" t="str">
        <f t="shared" si="127"/>
        <v>FALSCH</v>
      </c>
      <c r="EA48" s="100" t="str">
        <f t="shared" si="127"/>
        <v>FALSCH</v>
      </c>
      <c r="EB48" s="100" t="str">
        <f t="shared" si="127"/>
        <v>FALSCH</v>
      </c>
      <c r="EC48" s="100" t="str">
        <f t="shared" si="127"/>
        <v>FALSCH</v>
      </c>
      <c r="ED48" s="100" t="str">
        <f t="shared" si="127"/>
        <v>FALSCH</v>
      </c>
      <c r="EE48" s="100" t="str">
        <f t="shared" si="127"/>
        <v>FALSCH</v>
      </c>
      <c r="EF48" s="100" t="str">
        <f t="shared" si="127"/>
        <v>FALSCH</v>
      </c>
      <c r="EG48" s="100" t="str">
        <f t="shared" si="127"/>
        <v>FALSCH</v>
      </c>
      <c r="EH48" s="100" t="str">
        <f t="shared" si="127"/>
        <v>FALSCH</v>
      </c>
      <c r="EI48" s="100" t="str">
        <f t="shared" si="127"/>
        <v>FALSCH</v>
      </c>
      <c r="EJ48" s="100" t="str">
        <f t="shared" si="127"/>
        <v>FALSCH</v>
      </c>
      <c r="EK48" s="100" t="str">
        <f t="shared" si="127"/>
        <v>FALSCH</v>
      </c>
      <c r="EL48" s="100" t="str">
        <f t="shared" si="127"/>
        <v>FALSCH</v>
      </c>
      <c r="EM48" s="100" t="str">
        <f t="shared" si="127"/>
        <v>FALSCH</v>
      </c>
      <c r="EN48" s="100" t="str">
        <f t="shared" si="127"/>
        <v>FALSCH</v>
      </c>
      <c r="EO48" s="100" t="str">
        <f t="shared" si="127"/>
        <v>FALSCH</v>
      </c>
      <c r="EP48" s="100" t="str">
        <f t="shared" si="127"/>
        <v>FALSCH</v>
      </c>
      <c r="EQ48" s="100" t="str">
        <f t="shared" si="127"/>
        <v>FALSCH</v>
      </c>
      <c r="ER48" s="100" t="str">
        <f t="shared" si="127"/>
        <v>FALSCH</v>
      </c>
      <c r="ES48" s="100" t="str">
        <f t="shared" si="127"/>
        <v>FALSCH</v>
      </c>
      <c r="ET48" s="100" t="str">
        <f t="shared" si="127"/>
        <v>FALSCH</v>
      </c>
      <c r="EU48" s="100" t="str">
        <f t="shared" si="127"/>
        <v>FALSCH</v>
      </c>
      <c r="EV48" s="100" t="str">
        <f t="shared" si="127"/>
        <v>FALSCH</v>
      </c>
      <c r="EW48" s="100" t="str">
        <f t="shared" si="127"/>
        <v>FALSCH</v>
      </c>
      <c r="EX48" s="100" t="str">
        <f t="shared" si="127"/>
        <v>FALSCH</v>
      </c>
      <c r="EY48" s="100" t="str">
        <f t="shared" si="127"/>
        <v>FALSCH</v>
      </c>
      <c r="EZ48" s="100" t="str">
        <f t="shared" si="127"/>
        <v>FALSCH</v>
      </c>
      <c r="FA48" s="100" t="str">
        <f t="shared" ref="FA48:FM48" si="128">IF(FA47="j",FA45+FA46,IF(FA47="n",FA45+FA46,IF(FA47="","FALSCH")))</f>
        <v>FALSCH</v>
      </c>
      <c r="FB48" s="100" t="str">
        <f t="shared" si="128"/>
        <v>FALSCH</v>
      </c>
      <c r="FC48" s="100" t="str">
        <f t="shared" si="128"/>
        <v>FALSCH</v>
      </c>
      <c r="FD48" s="100" t="str">
        <f t="shared" si="128"/>
        <v>FALSCH</v>
      </c>
      <c r="FE48" s="100" t="str">
        <f t="shared" si="128"/>
        <v>FALSCH</v>
      </c>
      <c r="FF48" s="100" t="str">
        <f t="shared" si="128"/>
        <v>FALSCH</v>
      </c>
      <c r="FG48" s="100" t="str">
        <f t="shared" si="128"/>
        <v>FALSCH</v>
      </c>
      <c r="FH48" s="100" t="str">
        <f t="shared" si="128"/>
        <v>FALSCH</v>
      </c>
      <c r="FI48" s="100" t="str">
        <f t="shared" si="128"/>
        <v>FALSCH</v>
      </c>
      <c r="FJ48" s="100" t="str">
        <f t="shared" si="128"/>
        <v>FALSCH</v>
      </c>
      <c r="FK48" s="100" t="str">
        <f t="shared" si="128"/>
        <v>FALSCH</v>
      </c>
      <c r="FL48" s="100" t="str">
        <f t="shared" si="128"/>
        <v>FALSCH</v>
      </c>
      <c r="FM48" s="100" t="str">
        <f t="shared" si="128"/>
        <v>FALSCH</v>
      </c>
    </row>
    <row r="49" spans="1:169" s="42" customFormat="1" ht="15">
      <c r="A49" s="26"/>
      <c r="B49" s="26"/>
      <c r="C49" s="236"/>
      <c r="D49" s="79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</row>
    <row r="50" spans="1:169" ht="15" outlineLevel="1">
      <c r="A50" s="97" t="s">
        <v>213</v>
      </c>
      <c r="B50" s="220"/>
      <c r="C50" s="240"/>
      <c r="D50" s="98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99"/>
      <c r="AE50" s="99"/>
      <c r="AF50" s="99"/>
      <c r="AG50" s="99"/>
      <c r="AH50" s="99"/>
      <c r="AI50" s="99"/>
      <c r="AJ50" s="99"/>
      <c r="AK50" s="99"/>
      <c r="AL50" s="99"/>
      <c r="AM50" s="99"/>
      <c r="AN50" s="99"/>
      <c r="AO50" s="99"/>
      <c r="AP50" s="99"/>
      <c r="AQ50" s="99"/>
      <c r="AR50" s="99"/>
      <c r="AS50" s="99"/>
      <c r="AT50" s="99"/>
      <c r="AU50" s="99"/>
      <c r="AV50" s="99"/>
      <c r="AW50" s="99"/>
      <c r="AX50" s="99"/>
      <c r="AY50" s="99"/>
      <c r="AZ50" s="99"/>
      <c r="BA50" s="99"/>
      <c r="BB50" s="99"/>
      <c r="BC50" s="99"/>
      <c r="BD50" s="99"/>
      <c r="BE50" s="99"/>
      <c r="BF50" s="99"/>
      <c r="BG50" s="99"/>
      <c r="BH50" s="99"/>
      <c r="BI50" s="99"/>
      <c r="BJ50" s="99"/>
      <c r="BK50" s="99"/>
      <c r="BL50" s="99"/>
      <c r="BM50" s="99"/>
      <c r="BN50" s="99"/>
      <c r="BO50" s="99"/>
      <c r="BP50" s="99"/>
      <c r="BQ50" s="99"/>
      <c r="BR50" s="99"/>
      <c r="BS50" s="99"/>
      <c r="BT50" s="99"/>
      <c r="BU50" s="99"/>
      <c r="BV50" s="99"/>
      <c r="BW50" s="99"/>
      <c r="BX50" s="99"/>
      <c r="BY50" s="99"/>
      <c r="BZ50" s="99"/>
      <c r="CA50" s="99"/>
      <c r="CB50" s="99"/>
      <c r="CC50" s="99"/>
      <c r="CD50" s="99"/>
      <c r="CE50" s="99"/>
      <c r="CF50" s="99"/>
      <c r="CG50" s="99"/>
      <c r="CH50" s="99"/>
      <c r="CI50" s="99"/>
      <c r="CJ50" s="99"/>
      <c r="CK50" s="99"/>
      <c r="CL50" s="99"/>
      <c r="CM50" s="99"/>
      <c r="CN50" s="99"/>
      <c r="CO50" s="99"/>
      <c r="CP50" s="99"/>
      <c r="CQ50" s="99"/>
      <c r="CR50" s="99"/>
      <c r="CS50" s="99"/>
      <c r="CT50" s="99"/>
      <c r="CU50" s="99"/>
      <c r="CV50" s="99"/>
      <c r="CW50" s="99"/>
      <c r="CX50" s="99"/>
      <c r="CY50" s="99"/>
      <c r="CZ50" s="99"/>
      <c r="DA50" s="99"/>
      <c r="DB50" s="99"/>
      <c r="DC50" s="99"/>
      <c r="DD50" s="99"/>
      <c r="DE50" s="99"/>
      <c r="DF50" s="99"/>
      <c r="DG50" s="99"/>
      <c r="DH50" s="99"/>
      <c r="DI50" s="99"/>
      <c r="DJ50" s="99"/>
      <c r="DK50" s="99"/>
      <c r="DL50" s="99"/>
      <c r="DM50" s="99"/>
      <c r="DN50" s="99"/>
      <c r="DO50" s="99"/>
      <c r="DP50" s="99"/>
      <c r="DQ50" s="99"/>
      <c r="DR50" s="99"/>
      <c r="DS50" s="99"/>
      <c r="DT50" s="99"/>
      <c r="DU50" s="99"/>
      <c r="DV50" s="99"/>
      <c r="DW50" s="99"/>
      <c r="DX50" s="99"/>
      <c r="DY50" s="99"/>
      <c r="DZ50" s="99"/>
      <c r="EA50" s="99"/>
      <c r="EB50" s="99"/>
      <c r="EC50" s="99"/>
      <c r="ED50" s="99"/>
      <c r="EE50" s="99"/>
      <c r="EF50" s="99"/>
      <c r="EG50" s="99"/>
      <c r="EH50" s="99"/>
      <c r="EI50" s="99"/>
      <c r="EJ50" s="99"/>
      <c r="EK50" s="99"/>
      <c r="EL50" s="99"/>
      <c r="EM50" s="99"/>
      <c r="EN50" s="99"/>
      <c r="EO50" s="99"/>
      <c r="EP50" s="99"/>
      <c r="EQ50" s="99"/>
      <c r="ER50" s="99"/>
      <c r="ES50" s="99"/>
      <c r="ET50" s="99"/>
      <c r="EU50" s="99"/>
      <c r="EV50" s="99"/>
      <c r="EW50" s="99"/>
      <c r="EX50" s="99"/>
      <c r="EY50" s="99"/>
      <c r="EZ50" s="99"/>
      <c r="FA50" s="99"/>
      <c r="FB50" s="99"/>
      <c r="FC50" s="99"/>
      <c r="FD50" s="99"/>
      <c r="FE50" s="99"/>
      <c r="FF50" s="99"/>
      <c r="FG50" s="99"/>
      <c r="FH50" s="99"/>
      <c r="FI50" s="99"/>
      <c r="FJ50" s="99"/>
      <c r="FK50" s="99"/>
      <c r="FL50" s="99"/>
      <c r="FM50" s="99"/>
    </row>
    <row r="51" spans="1:169" ht="14.25" outlineLevel="3">
      <c r="A51" s="9"/>
      <c r="B51" s="9" t="s">
        <v>25</v>
      </c>
      <c r="C51" s="235"/>
      <c r="D51" s="22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1"/>
      <c r="BZ51" s="71"/>
      <c r="CA51" s="71"/>
      <c r="CB51" s="71"/>
      <c r="CC51" s="71"/>
      <c r="CD51" s="71"/>
      <c r="CE51" s="71"/>
      <c r="CF51" s="71"/>
      <c r="CG51" s="71"/>
      <c r="CH51" s="71"/>
      <c r="CI51" s="71"/>
      <c r="CJ51" s="71"/>
      <c r="CK51" s="71"/>
      <c r="CL51" s="71"/>
      <c r="CM51" s="71"/>
      <c r="CN51" s="71"/>
      <c r="CO51" s="71"/>
      <c r="CP51" s="71"/>
      <c r="CQ51" s="71"/>
      <c r="CR51" s="71"/>
      <c r="CS51" s="71"/>
      <c r="CT51" s="71"/>
      <c r="CU51" s="71"/>
      <c r="CV51" s="71"/>
      <c r="CW51" s="71"/>
      <c r="CX51" s="71"/>
      <c r="CY51" s="71"/>
      <c r="CZ51" s="71"/>
      <c r="DA51" s="71"/>
      <c r="DB51" s="71"/>
      <c r="DC51" s="71"/>
      <c r="DD51" s="71"/>
      <c r="DE51" s="71"/>
      <c r="DF51" s="71"/>
      <c r="DG51" s="71"/>
      <c r="DH51" s="71"/>
      <c r="DI51" s="71"/>
      <c r="DJ51" s="71"/>
      <c r="DK51" s="71"/>
      <c r="DL51" s="71"/>
      <c r="DM51" s="71"/>
      <c r="DN51" s="71"/>
      <c r="DO51" s="71"/>
      <c r="DP51" s="71"/>
      <c r="DQ51" s="71"/>
      <c r="DR51" s="71"/>
      <c r="DS51" s="71"/>
      <c r="DT51" s="71"/>
      <c r="DU51" s="71"/>
      <c r="DV51" s="71"/>
      <c r="DW51" s="71"/>
      <c r="DX51" s="71"/>
      <c r="DY51" s="71"/>
      <c r="DZ51" s="71"/>
      <c r="EA51" s="71"/>
      <c r="EB51" s="71"/>
      <c r="EC51" s="71"/>
      <c r="ED51" s="71"/>
      <c r="EE51" s="71"/>
      <c r="EF51" s="71"/>
      <c r="EG51" s="71"/>
      <c r="EH51" s="71"/>
      <c r="EI51" s="71"/>
      <c r="EJ51" s="71"/>
      <c r="EK51" s="71"/>
      <c r="EL51" s="71"/>
      <c r="EM51" s="71"/>
      <c r="EN51" s="71"/>
      <c r="EO51" s="71"/>
      <c r="EP51" s="71"/>
      <c r="EQ51" s="71"/>
      <c r="ER51" s="71"/>
      <c r="ES51" s="71"/>
      <c r="ET51" s="71"/>
      <c r="EU51" s="71"/>
      <c r="EV51" s="71"/>
      <c r="EW51" s="71"/>
      <c r="EX51" s="71"/>
      <c r="EY51" s="71"/>
      <c r="EZ51" s="71"/>
      <c r="FA51" s="71"/>
      <c r="FB51" s="71"/>
      <c r="FC51" s="71"/>
      <c r="FD51" s="71"/>
      <c r="FE51" s="71"/>
      <c r="FF51" s="71"/>
      <c r="FG51" s="71"/>
      <c r="FH51" s="71"/>
      <c r="FI51" s="71"/>
      <c r="FJ51" s="71"/>
      <c r="FK51" s="71"/>
      <c r="FL51" s="71"/>
      <c r="FM51" s="71"/>
    </row>
    <row r="52" spans="1:169" ht="14.25" outlineLevel="3">
      <c r="A52" s="9"/>
      <c r="B52" s="9" t="s">
        <v>252</v>
      </c>
      <c r="C52" s="234">
        <v>12232</v>
      </c>
      <c r="D52" s="22">
        <v>12.5</v>
      </c>
      <c r="E52" s="21">
        <f t="shared" ref="E52" si="129">E51*$D$52</f>
        <v>0</v>
      </c>
      <c r="F52" s="21">
        <f t="shared" ref="F52:G52" si="130">F51*$D$52</f>
        <v>0</v>
      </c>
      <c r="G52" s="21">
        <f t="shared" si="130"/>
        <v>0</v>
      </c>
      <c r="H52" s="21">
        <f t="shared" ref="H52:AU52" si="131">H51*$D$52</f>
        <v>0</v>
      </c>
      <c r="I52" s="21">
        <f t="shared" si="131"/>
        <v>0</v>
      </c>
      <c r="J52" s="21">
        <f t="shared" si="131"/>
        <v>0</v>
      </c>
      <c r="K52" s="21">
        <f t="shared" si="131"/>
        <v>0</v>
      </c>
      <c r="L52" s="21">
        <f t="shared" si="131"/>
        <v>0</v>
      </c>
      <c r="M52" s="21">
        <f t="shared" si="131"/>
        <v>0</v>
      </c>
      <c r="N52" s="21">
        <f t="shared" si="131"/>
        <v>0</v>
      </c>
      <c r="O52" s="21">
        <f t="shared" si="131"/>
        <v>0</v>
      </c>
      <c r="P52" s="21">
        <f t="shared" si="131"/>
        <v>0</v>
      </c>
      <c r="Q52" s="21">
        <f t="shared" si="131"/>
        <v>0</v>
      </c>
      <c r="R52" s="21">
        <f t="shared" si="131"/>
        <v>0</v>
      </c>
      <c r="S52" s="21">
        <f t="shared" si="131"/>
        <v>0</v>
      </c>
      <c r="T52" s="21">
        <f t="shared" si="131"/>
        <v>0</v>
      </c>
      <c r="U52" s="21">
        <f t="shared" si="131"/>
        <v>0</v>
      </c>
      <c r="V52" s="21">
        <f t="shared" si="131"/>
        <v>0</v>
      </c>
      <c r="W52" s="21">
        <f t="shared" si="131"/>
        <v>0</v>
      </c>
      <c r="X52" s="21">
        <f t="shared" si="131"/>
        <v>0</v>
      </c>
      <c r="Y52" s="21">
        <f t="shared" si="131"/>
        <v>0</v>
      </c>
      <c r="Z52" s="21">
        <f t="shared" si="131"/>
        <v>0</v>
      </c>
      <c r="AA52" s="21">
        <f t="shared" si="131"/>
        <v>0</v>
      </c>
      <c r="AB52" s="21">
        <f t="shared" si="131"/>
        <v>0</v>
      </c>
      <c r="AC52" s="21">
        <f t="shared" si="131"/>
        <v>0</v>
      </c>
      <c r="AD52" s="21">
        <f t="shared" si="131"/>
        <v>0</v>
      </c>
      <c r="AE52" s="21">
        <f t="shared" si="131"/>
        <v>0</v>
      </c>
      <c r="AF52" s="21">
        <f t="shared" si="131"/>
        <v>0</v>
      </c>
      <c r="AG52" s="21">
        <f t="shared" si="131"/>
        <v>0</v>
      </c>
      <c r="AH52" s="21">
        <f t="shared" si="131"/>
        <v>0</v>
      </c>
      <c r="AI52" s="21">
        <f t="shared" si="131"/>
        <v>0</v>
      </c>
      <c r="AJ52" s="21">
        <f t="shared" si="131"/>
        <v>0</v>
      </c>
      <c r="AK52" s="21">
        <f t="shared" si="131"/>
        <v>0</v>
      </c>
      <c r="AL52" s="21">
        <f t="shared" si="131"/>
        <v>0</v>
      </c>
      <c r="AM52" s="21">
        <f t="shared" si="131"/>
        <v>0</v>
      </c>
      <c r="AN52" s="21">
        <f t="shared" si="131"/>
        <v>0</v>
      </c>
      <c r="AO52" s="21">
        <f t="shared" si="131"/>
        <v>0</v>
      </c>
      <c r="AP52" s="21">
        <f t="shared" si="131"/>
        <v>0</v>
      </c>
      <c r="AQ52" s="21">
        <f t="shared" si="131"/>
        <v>0</v>
      </c>
      <c r="AR52" s="21">
        <f t="shared" si="131"/>
        <v>0</v>
      </c>
      <c r="AS52" s="21">
        <f t="shared" si="131"/>
        <v>0</v>
      </c>
      <c r="AT52" s="21">
        <f t="shared" si="131"/>
        <v>0</v>
      </c>
      <c r="AU52" s="21">
        <f t="shared" si="131"/>
        <v>0</v>
      </c>
      <c r="AV52" s="21">
        <f t="shared" ref="AV52:BP52" si="132">AV51*$D$52</f>
        <v>0</v>
      </c>
      <c r="AW52" s="21">
        <f t="shared" si="132"/>
        <v>0</v>
      </c>
      <c r="AX52" s="21">
        <f t="shared" si="132"/>
        <v>0</v>
      </c>
      <c r="AY52" s="21">
        <f t="shared" si="132"/>
        <v>0</v>
      </c>
      <c r="AZ52" s="21">
        <f t="shared" si="132"/>
        <v>0</v>
      </c>
      <c r="BA52" s="21">
        <f t="shared" si="132"/>
        <v>0</v>
      </c>
      <c r="BB52" s="21">
        <f t="shared" si="132"/>
        <v>0</v>
      </c>
      <c r="BC52" s="21">
        <f t="shared" si="132"/>
        <v>0</v>
      </c>
      <c r="BD52" s="21">
        <f t="shared" si="132"/>
        <v>0</v>
      </c>
      <c r="BE52" s="21">
        <f t="shared" si="132"/>
        <v>0</v>
      </c>
      <c r="BF52" s="21">
        <f t="shared" si="132"/>
        <v>0</v>
      </c>
      <c r="BG52" s="21">
        <f t="shared" si="132"/>
        <v>0</v>
      </c>
      <c r="BH52" s="21">
        <f t="shared" si="132"/>
        <v>0</v>
      </c>
      <c r="BI52" s="21">
        <f t="shared" si="132"/>
        <v>0</v>
      </c>
      <c r="BJ52" s="21">
        <f t="shared" si="132"/>
        <v>0</v>
      </c>
      <c r="BK52" s="21">
        <f t="shared" si="132"/>
        <v>0</v>
      </c>
      <c r="BL52" s="21">
        <f t="shared" si="132"/>
        <v>0</v>
      </c>
      <c r="BM52" s="21">
        <f t="shared" si="132"/>
        <v>0</v>
      </c>
      <c r="BN52" s="21">
        <f t="shared" si="132"/>
        <v>0</v>
      </c>
      <c r="BO52" s="21">
        <f t="shared" si="132"/>
        <v>0</v>
      </c>
      <c r="BP52" s="21">
        <f t="shared" si="132"/>
        <v>0</v>
      </c>
      <c r="BQ52" s="21">
        <f t="shared" ref="BQ52:CV52" si="133">BQ51*$D$52</f>
        <v>0</v>
      </c>
      <c r="BR52" s="21">
        <f t="shared" si="133"/>
        <v>0</v>
      </c>
      <c r="BS52" s="21">
        <f t="shared" si="133"/>
        <v>0</v>
      </c>
      <c r="BT52" s="21">
        <f t="shared" si="133"/>
        <v>0</v>
      </c>
      <c r="BU52" s="21">
        <f t="shared" si="133"/>
        <v>0</v>
      </c>
      <c r="BV52" s="21">
        <f t="shared" si="133"/>
        <v>0</v>
      </c>
      <c r="BW52" s="21">
        <f t="shared" si="133"/>
        <v>0</v>
      </c>
      <c r="BX52" s="21">
        <f t="shared" si="133"/>
        <v>0</v>
      </c>
      <c r="BY52" s="21">
        <f t="shared" si="133"/>
        <v>0</v>
      </c>
      <c r="BZ52" s="21">
        <f t="shared" si="133"/>
        <v>0</v>
      </c>
      <c r="CA52" s="21">
        <f t="shared" si="133"/>
        <v>0</v>
      </c>
      <c r="CB52" s="21">
        <f t="shared" si="133"/>
        <v>0</v>
      </c>
      <c r="CC52" s="21">
        <f t="shared" si="133"/>
        <v>0</v>
      </c>
      <c r="CD52" s="21">
        <f t="shared" si="133"/>
        <v>0</v>
      </c>
      <c r="CE52" s="21">
        <f t="shared" si="133"/>
        <v>0</v>
      </c>
      <c r="CF52" s="21">
        <f t="shared" si="133"/>
        <v>0</v>
      </c>
      <c r="CG52" s="21">
        <f t="shared" si="133"/>
        <v>0</v>
      </c>
      <c r="CH52" s="21">
        <f t="shared" si="133"/>
        <v>0</v>
      </c>
      <c r="CI52" s="21">
        <f t="shared" si="133"/>
        <v>0</v>
      </c>
      <c r="CJ52" s="21">
        <f t="shared" si="133"/>
        <v>0</v>
      </c>
      <c r="CK52" s="21">
        <f t="shared" si="133"/>
        <v>0</v>
      </c>
      <c r="CL52" s="21">
        <f t="shared" si="133"/>
        <v>0</v>
      </c>
      <c r="CM52" s="21">
        <f t="shared" si="133"/>
        <v>0</v>
      </c>
      <c r="CN52" s="21">
        <f t="shared" si="133"/>
        <v>0</v>
      </c>
      <c r="CO52" s="21">
        <f t="shared" si="133"/>
        <v>0</v>
      </c>
      <c r="CP52" s="21">
        <f t="shared" si="133"/>
        <v>0</v>
      </c>
      <c r="CQ52" s="21">
        <f t="shared" si="133"/>
        <v>0</v>
      </c>
      <c r="CR52" s="21">
        <f t="shared" si="133"/>
        <v>0</v>
      </c>
      <c r="CS52" s="21">
        <f t="shared" si="133"/>
        <v>0</v>
      </c>
      <c r="CT52" s="21">
        <f t="shared" si="133"/>
        <v>0</v>
      </c>
      <c r="CU52" s="21">
        <f t="shared" si="133"/>
        <v>0</v>
      </c>
      <c r="CV52" s="21">
        <f t="shared" si="133"/>
        <v>0</v>
      </c>
      <c r="CW52" s="21">
        <f t="shared" ref="CW52:EB52" si="134">CW51*$D$52</f>
        <v>0</v>
      </c>
      <c r="CX52" s="21">
        <f t="shared" si="134"/>
        <v>0</v>
      </c>
      <c r="CY52" s="21">
        <f t="shared" si="134"/>
        <v>0</v>
      </c>
      <c r="CZ52" s="21">
        <f t="shared" si="134"/>
        <v>0</v>
      </c>
      <c r="DA52" s="21">
        <f t="shared" si="134"/>
        <v>0</v>
      </c>
      <c r="DB52" s="21">
        <f t="shared" si="134"/>
        <v>0</v>
      </c>
      <c r="DC52" s="21">
        <f t="shared" si="134"/>
        <v>0</v>
      </c>
      <c r="DD52" s="21">
        <f t="shared" si="134"/>
        <v>0</v>
      </c>
      <c r="DE52" s="21">
        <f t="shared" si="134"/>
        <v>0</v>
      </c>
      <c r="DF52" s="21">
        <f t="shared" si="134"/>
        <v>0</v>
      </c>
      <c r="DG52" s="21">
        <f t="shared" si="134"/>
        <v>0</v>
      </c>
      <c r="DH52" s="21">
        <f t="shared" si="134"/>
        <v>0</v>
      </c>
      <c r="DI52" s="21">
        <f t="shared" si="134"/>
        <v>0</v>
      </c>
      <c r="DJ52" s="21">
        <f t="shared" si="134"/>
        <v>0</v>
      </c>
      <c r="DK52" s="21">
        <f t="shared" si="134"/>
        <v>0</v>
      </c>
      <c r="DL52" s="21">
        <f t="shared" si="134"/>
        <v>0</v>
      </c>
      <c r="DM52" s="21">
        <f t="shared" si="134"/>
        <v>0</v>
      </c>
      <c r="DN52" s="21">
        <f t="shared" si="134"/>
        <v>0</v>
      </c>
      <c r="DO52" s="21">
        <f t="shared" si="134"/>
        <v>0</v>
      </c>
      <c r="DP52" s="21">
        <f t="shared" si="134"/>
        <v>0</v>
      </c>
      <c r="DQ52" s="21">
        <f t="shared" si="134"/>
        <v>0</v>
      </c>
      <c r="DR52" s="21">
        <f t="shared" si="134"/>
        <v>0</v>
      </c>
      <c r="DS52" s="21">
        <f t="shared" si="134"/>
        <v>0</v>
      </c>
      <c r="DT52" s="21">
        <f t="shared" si="134"/>
        <v>0</v>
      </c>
      <c r="DU52" s="21">
        <f t="shared" si="134"/>
        <v>0</v>
      </c>
      <c r="DV52" s="21">
        <f t="shared" si="134"/>
        <v>0</v>
      </c>
      <c r="DW52" s="21">
        <f t="shared" si="134"/>
        <v>0</v>
      </c>
      <c r="DX52" s="21">
        <f t="shared" si="134"/>
        <v>0</v>
      </c>
      <c r="DY52" s="21">
        <f t="shared" si="134"/>
        <v>0</v>
      </c>
      <c r="DZ52" s="21">
        <f t="shared" si="134"/>
        <v>0</v>
      </c>
      <c r="EA52" s="21">
        <f t="shared" si="134"/>
        <v>0</v>
      </c>
      <c r="EB52" s="21">
        <f t="shared" si="134"/>
        <v>0</v>
      </c>
      <c r="EC52" s="21">
        <f t="shared" ref="EC52:FH52" si="135">EC51*$D$52</f>
        <v>0</v>
      </c>
      <c r="ED52" s="21">
        <f t="shared" si="135"/>
        <v>0</v>
      </c>
      <c r="EE52" s="21">
        <f t="shared" si="135"/>
        <v>0</v>
      </c>
      <c r="EF52" s="21">
        <f t="shared" si="135"/>
        <v>0</v>
      </c>
      <c r="EG52" s="21">
        <f t="shared" si="135"/>
        <v>0</v>
      </c>
      <c r="EH52" s="21">
        <f t="shared" si="135"/>
        <v>0</v>
      </c>
      <c r="EI52" s="21">
        <f t="shared" si="135"/>
        <v>0</v>
      </c>
      <c r="EJ52" s="21">
        <f t="shared" si="135"/>
        <v>0</v>
      </c>
      <c r="EK52" s="21">
        <f t="shared" si="135"/>
        <v>0</v>
      </c>
      <c r="EL52" s="21">
        <f t="shared" si="135"/>
        <v>0</v>
      </c>
      <c r="EM52" s="21">
        <f t="shared" si="135"/>
        <v>0</v>
      </c>
      <c r="EN52" s="21">
        <f t="shared" si="135"/>
        <v>0</v>
      </c>
      <c r="EO52" s="21">
        <f t="shared" si="135"/>
        <v>0</v>
      </c>
      <c r="EP52" s="21">
        <f t="shared" si="135"/>
        <v>0</v>
      </c>
      <c r="EQ52" s="21">
        <f t="shared" si="135"/>
        <v>0</v>
      </c>
      <c r="ER52" s="21">
        <f t="shared" si="135"/>
        <v>0</v>
      </c>
      <c r="ES52" s="21">
        <f t="shared" si="135"/>
        <v>0</v>
      </c>
      <c r="ET52" s="21">
        <f t="shared" si="135"/>
        <v>0</v>
      </c>
      <c r="EU52" s="21">
        <f t="shared" si="135"/>
        <v>0</v>
      </c>
      <c r="EV52" s="21">
        <f t="shared" si="135"/>
        <v>0</v>
      </c>
      <c r="EW52" s="21">
        <f t="shared" si="135"/>
        <v>0</v>
      </c>
      <c r="EX52" s="21">
        <f t="shared" si="135"/>
        <v>0</v>
      </c>
      <c r="EY52" s="21">
        <f t="shared" si="135"/>
        <v>0</v>
      </c>
      <c r="EZ52" s="21">
        <f t="shared" si="135"/>
        <v>0</v>
      </c>
      <c r="FA52" s="21">
        <f t="shared" si="135"/>
        <v>0</v>
      </c>
      <c r="FB52" s="21">
        <f t="shared" si="135"/>
        <v>0</v>
      </c>
      <c r="FC52" s="21">
        <f t="shared" si="135"/>
        <v>0</v>
      </c>
      <c r="FD52" s="21">
        <f t="shared" si="135"/>
        <v>0</v>
      </c>
      <c r="FE52" s="21">
        <f t="shared" si="135"/>
        <v>0</v>
      </c>
      <c r="FF52" s="21">
        <f t="shared" si="135"/>
        <v>0</v>
      </c>
      <c r="FG52" s="21">
        <f t="shared" si="135"/>
        <v>0</v>
      </c>
      <c r="FH52" s="21">
        <f t="shared" si="135"/>
        <v>0</v>
      </c>
      <c r="FI52" s="21">
        <f>FI51*$D$52</f>
        <v>0</v>
      </c>
      <c r="FJ52" s="21">
        <f>FJ51*$D$52</f>
        <v>0</v>
      </c>
      <c r="FK52" s="21">
        <f>FK51*$D$52</f>
        <v>0</v>
      </c>
      <c r="FL52" s="21">
        <f>FL51*$D$52</f>
        <v>0</v>
      </c>
      <c r="FM52" s="21">
        <f>FM51*$D$52</f>
        <v>0</v>
      </c>
    </row>
    <row r="53" spans="1:169" s="96" customFormat="1" ht="15" outlineLevel="3">
      <c r="A53" s="16"/>
      <c r="B53" s="16" t="s">
        <v>228</v>
      </c>
      <c r="C53" s="234">
        <v>10150</v>
      </c>
      <c r="D53" s="95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2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2"/>
      <c r="CA53" s="52"/>
      <c r="CB53" s="52"/>
      <c r="CC53" s="52"/>
      <c r="CD53" s="52"/>
      <c r="CE53" s="52"/>
      <c r="CF53" s="52"/>
      <c r="CG53" s="52"/>
      <c r="CH53" s="52"/>
      <c r="CI53" s="52"/>
      <c r="CJ53" s="52"/>
      <c r="CK53" s="52"/>
      <c r="CL53" s="52"/>
      <c r="CM53" s="52"/>
      <c r="CN53" s="52"/>
      <c r="CO53" s="52"/>
      <c r="CP53" s="52"/>
      <c r="CQ53" s="52"/>
      <c r="CR53" s="52"/>
      <c r="CS53" s="52"/>
      <c r="CT53" s="52"/>
      <c r="CU53" s="52"/>
      <c r="CV53" s="52"/>
      <c r="CW53" s="52"/>
      <c r="CX53" s="52"/>
      <c r="CY53" s="52"/>
      <c r="CZ53" s="52"/>
      <c r="DA53" s="52"/>
      <c r="DB53" s="52"/>
      <c r="DC53" s="52"/>
      <c r="DD53" s="52"/>
      <c r="DE53" s="52"/>
      <c r="DF53" s="52"/>
      <c r="DG53" s="52"/>
      <c r="DH53" s="52"/>
      <c r="DI53" s="52"/>
      <c r="DJ53" s="52"/>
      <c r="DK53" s="52"/>
      <c r="DL53" s="52"/>
      <c r="DM53" s="52"/>
      <c r="DN53" s="52"/>
      <c r="DO53" s="52"/>
      <c r="DP53" s="52"/>
      <c r="DQ53" s="52"/>
      <c r="DR53" s="52"/>
      <c r="DS53" s="52"/>
      <c r="DT53" s="52"/>
      <c r="DU53" s="52"/>
      <c r="DV53" s="52"/>
      <c r="DW53" s="52"/>
      <c r="DX53" s="52"/>
      <c r="DY53" s="52"/>
      <c r="DZ53" s="52"/>
      <c r="EA53" s="52"/>
      <c r="EB53" s="52"/>
      <c r="EC53" s="52"/>
      <c r="ED53" s="52"/>
      <c r="EE53" s="52"/>
      <c r="EF53" s="52"/>
      <c r="EG53" s="52"/>
      <c r="EH53" s="52"/>
      <c r="EI53" s="52"/>
      <c r="EJ53" s="52"/>
      <c r="EK53" s="52"/>
      <c r="EL53" s="52"/>
      <c r="EM53" s="52"/>
      <c r="EN53" s="52"/>
      <c r="EO53" s="52"/>
      <c r="EP53" s="52"/>
      <c r="EQ53" s="52"/>
      <c r="ER53" s="52"/>
      <c r="ES53" s="52"/>
      <c r="ET53" s="52"/>
      <c r="EU53" s="52"/>
      <c r="EV53" s="52"/>
      <c r="EW53" s="52"/>
      <c r="EX53" s="52"/>
      <c r="EY53" s="52"/>
      <c r="EZ53" s="52"/>
      <c r="FA53" s="52"/>
      <c r="FB53" s="52"/>
      <c r="FC53" s="52"/>
      <c r="FD53" s="52"/>
      <c r="FE53" s="52"/>
      <c r="FF53" s="52"/>
      <c r="FG53" s="52"/>
      <c r="FH53" s="52"/>
      <c r="FI53" s="52"/>
      <c r="FJ53" s="52"/>
      <c r="FK53" s="52"/>
      <c r="FL53" s="52"/>
      <c r="FM53" s="52"/>
    </row>
    <row r="54" spans="1:169" s="42" customFormat="1" ht="14.25" outlineLevel="3">
      <c r="A54" s="16"/>
      <c r="B54" s="16" t="s">
        <v>280</v>
      </c>
      <c r="C54" s="234">
        <v>12232</v>
      </c>
      <c r="D54" s="27">
        <v>4.5</v>
      </c>
      <c r="E54" s="28">
        <f>214*2.36</f>
        <v>505.03999999999996</v>
      </c>
      <c r="F54" s="28">
        <f t="shared" ref="F54:G54" si="136">(F8+F9)*2*$D$54</f>
        <v>0</v>
      </c>
      <c r="G54" s="28">
        <f t="shared" si="136"/>
        <v>0</v>
      </c>
      <c r="H54" s="28">
        <f t="shared" ref="H54:BP54" si="137">(H8+H9)*2*$D$54</f>
        <v>0</v>
      </c>
      <c r="I54" s="28">
        <f t="shared" si="137"/>
        <v>0</v>
      </c>
      <c r="J54" s="28">
        <f t="shared" si="137"/>
        <v>0</v>
      </c>
      <c r="K54" s="28">
        <f t="shared" si="137"/>
        <v>0</v>
      </c>
      <c r="L54" s="28">
        <f t="shared" si="137"/>
        <v>0</v>
      </c>
      <c r="M54" s="28">
        <f t="shared" si="137"/>
        <v>0</v>
      </c>
      <c r="N54" s="28">
        <f t="shared" si="137"/>
        <v>0</v>
      </c>
      <c r="O54" s="28">
        <f t="shared" si="137"/>
        <v>0</v>
      </c>
      <c r="P54" s="28">
        <f t="shared" si="137"/>
        <v>0</v>
      </c>
      <c r="Q54" s="28">
        <f t="shared" si="137"/>
        <v>0</v>
      </c>
      <c r="R54" s="28">
        <f t="shared" si="137"/>
        <v>0</v>
      </c>
      <c r="S54" s="28">
        <f t="shared" si="137"/>
        <v>0</v>
      </c>
      <c r="T54" s="28">
        <f t="shared" si="137"/>
        <v>0</v>
      </c>
      <c r="U54" s="28">
        <f t="shared" si="137"/>
        <v>0</v>
      </c>
      <c r="V54" s="28">
        <f t="shared" si="137"/>
        <v>0</v>
      </c>
      <c r="W54" s="28">
        <f t="shared" si="137"/>
        <v>0</v>
      </c>
      <c r="X54" s="28">
        <f t="shared" si="137"/>
        <v>0</v>
      </c>
      <c r="Y54" s="28">
        <f t="shared" si="137"/>
        <v>0</v>
      </c>
      <c r="Z54" s="28">
        <f t="shared" si="137"/>
        <v>0</v>
      </c>
      <c r="AA54" s="28">
        <f t="shared" si="137"/>
        <v>0</v>
      </c>
      <c r="AB54" s="28">
        <f t="shared" si="137"/>
        <v>0</v>
      </c>
      <c r="AC54" s="28">
        <f t="shared" si="137"/>
        <v>0</v>
      </c>
      <c r="AD54" s="28">
        <f t="shared" si="137"/>
        <v>0</v>
      </c>
      <c r="AE54" s="28">
        <f t="shared" si="137"/>
        <v>0</v>
      </c>
      <c r="AF54" s="28">
        <f t="shared" si="137"/>
        <v>0</v>
      </c>
      <c r="AG54" s="28">
        <f t="shared" si="137"/>
        <v>0</v>
      </c>
      <c r="AH54" s="28">
        <f t="shared" si="137"/>
        <v>0</v>
      </c>
      <c r="AI54" s="28">
        <f t="shared" si="137"/>
        <v>0</v>
      </c>
      <c r="AJ54" s="28">
        <f t="shared" si="137"/>
        <v>0</v>
      </c>
      <c r="AK54" s="28">
        <f t="shared" si="137"/>
        <v>0</v>
      </c>
      <c r="AL54" s="28">
        <f t="shared" si="137"/>
        <v>0</v>
      </c>
      <c r="AM54" s="28">
        <f t="shared" si="137"/>
        <v>0</v>
      </c>
      <c r="AN54" s="28">
        <f t="shared" si="137"/>
        <v>0</v>
      </c>
      <c r="AO54" s="28">
        <f t="shared" si="137"/>
        <v>0</v>
      </c>
      <c r="AP54" s="28">
        <f t="shared" si="137"/>
        <v>0</v>
      </c>
      <c r="AQ54" s="28">
        <f t="shared" si="137"/>
        <v>0</v>
      </c>
      <c r="AR54" s="28">
        <f t="shared" si="137"/>
        <v>0</v>
      </c>
      <c r="AS54" s="28">
        <f t="shared" si="137"/>
        <v>0</v>
      </c>
      <c r="AT54" s="28">
        <f t="shared" si="137"/>
        <v>0</v>
      </c>
      <c r="AU54" s="28">
        <f t="shared" si="137"/>
        <v>0</v>
      </c>
      <c r="AV54" s="28">
        <f t="shared" si="137"/>
        <v>0</v>
      </c>
      <c r="AW54" s="28">
        <f t="shared" si="137"/>
        <v>0</v>
      </c>
      <c r="AX54" s="28">
        <f t="shared" si="137"/>
        <v>0</v>
      </c>
      <c r="AY54" s="28">
        <f t="shared" si="137"/>
        <v>0</v>
      </c>
      <c r="AZ54" s="28">
        <f t="shared" si="137"/>
        <v>0</v>
      </c>
      <c r="BA54" s="28">
        <f t="shared" si="137"/>
        <v>0</v>
      </c>
      <c r="BB54" s="28">
        <f t="shared" si="137"/>
        <v>0</v>
      </c>
      <c r="BC54" s="28">
        <f t="shared" si="137"/>
        <v>0</v>
      </c>
      <c r="BD54" s="28">
        <f t="shared" si="137"/>
        <v>0</v>
      </c>
      <c r="BE54" s="28">
        <f t="shared" si="137"/>
        <v>0</v>
      </c>
      <c r="BF54" s="28">
        <f t="shared" si="137"/>
        <v>0</v>
      </c>
      <c r="BG54" s="28">
        <f t="shared" si="137"/>
        <v>0</v>
      </c>
      <c r="BH54" s="28">
        <f t="shared" si="137"/>
        <v>0</v>
      </c>
      <c r="BI54" s="28">
        <f t="shared" si="137"/>
        <v>0</v>
      </c>
      <c r="BJ54" s="28">
        <f t="shared" si="137"/>
        <v>0</v>
      </c>
      <c r="BK54" s="28">
        <f t="shared" si="137"/>
        <v>0</v>
      </c>
      <c r="BL54" s="28">
        <f t="shared" si="137"/>
        <v>0</v>
      </c>
      <c r="BM54" s="28">
        <f t="shared" si="137"/>
        <v>0</v>
      </c>
      <c r="BN54" s="28">
        <f t="shared" si="137"/>
        <v>0</v>
      </c>
      <c r="BO54" s="28">
        <f t="shared" si="137"/>
        <v>0</v>
      </c>
      <c r="BP54" s="28">
        <f t="shared" si="137"/>
        <v>0</v>
      </c>
      <c r="BQ54" s="28">
        <f t="shared" ref="BQ54:EB54" si="138">(BQ8+BQ9)*2*$D$54</f>
        <v>0</v>
      </c>
      <c r="BR54" s="28">
        <f t="shared" si="138"/>
        <v>0</v>
      </c>
      <c r="BS54" s="28">
        <f t="shared" si="138"/>
        <v>0</v>
      </c>
      <c r="BT54" s="28">
        <f t="shared" si="138"/>
        <v>0</v>
      </c>
      <c r="BU54" s="28">
        <f t="shared" si="138"/>
        <v>0</v>
      </c>
      <c r="BV54" s="28">
        <f t="shared" si="138"/>
        <v>0</v>
      </c>
      <c r="BW54" s="28">
        <f t="shared" si="138"/>
        <v>0</v>
      </c>
      <c r="BX54" s="28">
        <f t="shared" si="138"/>
        <v>0</v>
      </c>
      <c r="BY54" s="28">
        <f t="shared" si="138"/>
        <v>0</v>
      </c>
      <c r="BZ54" s="28">
        <f t="shared" si="138"/>
        <v>0</v>
      </c>
      <c r="CA54" s="28">
        <f t="shared" si="138"/>
        <v>0</v>
      </c>
      <c r="CB54" s="28">
        <f t="shared" si="138"/>
        <v>0</v>
      </c>
      <c r="CC54" s="28">
        <f t="shared" si="138"/>
        <v>0</v>
      </c>
      <c r="CD54" s="28">
        <f t="shared" si="138"/>
        <v>0</v>
      </c>
      <c r="CE54" s="28">
        <f t="shared" si="138"/>
        <v>0</v>
      </c>
      <c r="CF54" s="28">
        <f t="shared" si="138"/>
        <v>0</v>
      </c>
      <c r="CG54" s="28">
        <f t="shared" si="138"/>
        <v>0</v>
      </c>
      <c r="CH54" s="28">
        <f t="shared" si="138"/>
        <v>0</v>
      </c>
      <c r="CI54" s="28">
        <f t="shared" si="138"/>
        <v>0</v>
      </c>
      <c r="CJ54" s="28">
        <f t="shared" si="138"/>
        <v>0</v>
      </c>
      <c r="CK54" s="28">
        <f t="shared" si="138"/>
        <v>0</v>
      </c>
      <c r="CL54" s="28">
        <f t="shared" si="138"/>
        <v>0</v>
      </c>
      <c r="CM54" s="28">
        <f t="shared" si="138"/>
        <v>0</v>
      </c>
      <c r="CN54" s="28">
        <f t="shared" si="138"/>
        <v>0</v>
      </c>
      <c r="CO54" s="28">
        <f t="shared" si="138"/>
        <v>0</v>
      </c>
      <c r="CP54" s="28">
        <f t="shared" si="138"/>
        <v>0</v>
      </c>
      <c r="CQ54" s="28">
        <f t="shared" si="138"/>
        <v>0</v>
      </c>
      <c r="CR54" s="28">
        <f t="shared" si="138"/>
        <v>0</v>
      </c>
      <c r="CS54" s="28">
        <f t="shared" si="138"/>
        <v>0</v>
      </c>
      <c r="CT54" s="28">
        <f t="shared" si="138"/>
        <v>0</v>
      </c>
      <c r="CU54" s="28">
        <f t="shared" si="138"/>
        <v>0</v>
      </c>
      <c r="CV54" s="28">
        <f t="shared" si="138"/>
        <v>0</v>
      </c>
      <c r="CW54" s="28">
        <f t="shared" si="138"/>
        <v>0</v>
      </c>
      <c r="CX54" s="28">
        <f t="shared" si="138"/>
        <v>0</v>
      </c>
      <c r="CY54" s="28">
        <f t="shared" si="138"/>
        <v>0</v>
      </c>
      <c r="CZ54" s="28">
        <f t="shared" si="138"/>
        <v>0</v>
      </c>
      <c r="DA54" s="28">
        <f t="shared" si="138"/>
        <v>0</v>
      </c>
      <c r="DB54" s="28">
        <f t="shared" si="138"/>
        <v>0</v>
      </c>
      <c r="DC54" s="28">
        <f t="shared" si="138"/>
        <v>0</v>
      </c>
      <c r="DD54" s="28">
        <f t="shared" si="138"/>
        <v>0</v>
      </c>
      <c r="DE54" s="28">
        <f t="shared" si="138"/>
        <v>0</v>
      </c>
      <c r="DF54" s="28">
        <f t="shared" si="138"/>
        <v>0</v>
      </c>
      <c r="DG54" s="28">
        <f t="shared" si="138"/>
        <v>0</v>
      </c>
      <c r="DH54" s="28">
        <f t="shared" si="138"/>
        <v>0</v>
      </c>
      <c r="DI54" s="28">
        <f t="shared" si="138"/>
        <v>0</v>
      </c>
      <c r="DJ54" s="28">
        <f t="shared" si="138"/>
        <v>0</v>
      </c>
      <c r="DK54" s="28">
        <f t="shared" si="138"/>
        <v>0</v>
      </c>
      <c r="DL54" s="28">
        <f t="shared" si="138"/>
        <v>0</v>
      </c>
      <c r="DM54" s="28">
        <f t="shared" si="138"/>
        <v>0</v>
      </c>
      <c r="DN54" s="28">
        <f t="shared" si="138"/>
        <v>0</v>
      </c>
      <c r="DO54" s="28">
        <f t="shared" si="138"/>
        <v>0</v>
      </c>
      <c r="DP54" s="28">
        <f t="shared" si="138"/>
        <v>0</v>
      </c>
      <c r="DQ54" s="28">
        <f t="shared" si="138"/>
        <v>0</v>
      </c>
      <c r="DR54" s="28">
        <f t="shared" si="138"/>
        <v>0</v>
      </c>
      <c r="DS54" s="28">
        <f t="shared" si="138"/>
        <v>0</v>
      </c>
      <c r="DT54" s="28">
        <f t="shared" si="138"/>
        <v>0</v>
      </c>
      <c r="DU54" s="28">
        <f t="shared" si="138"/>
        <v>0</v>
      </c>
      <c r="DV54" s="28">
        <f t="shared" si="138"/>
        <v>0</v>
      </c>
      <c r="DW54" s="28">
        <f t="shared" si="138"/>
        <v>0</v>
      </c>
      <c r="DX54" s="28">
        <f t="shared" si="138"/>
        <v>0</v>
      </c>
      <c r="DY54" s="28">
        <f t="shared" si="138"/>
        <v>0</v>
      </c>
      <c r="DZ54" s="28">
        <f t="shared" si="138"/>
        <v>0</v>
      </c>
      <c r="EA54" s="28">
        <f t="shared" si="138"/>
        <v>0</v>
      </c>
      <c r="EB54" s="28">
        <f t="shared" si="138"/>
        <v>0</v>
      </c>
      <c r="EC54" s="28">
        <f t="shared" ref="EC54:FM54" si="139">(EC8+EC9)*2*$D$54</f>
        <v>0</v>
      </c>
      <c r="ED54" s="28">
        <f t="shared" si="139"/>
        <v>0</v>
      </c>
      <c r="EE54" s="28">
        <f t="shared" si="139"/>
        <v>0</v>
      </c>
      <c r="EF54" s="28">
        <f t="shared" si="139"/>
        <v>0</v>
      </c>
      <c r="EG54" s="28">
        <f t="shared" si="139"/>
        <v>0</v>
      </c>
      <c r="EH54" s="28">
        <f t="shared" si="139"/>
        <v>0</v>
      </c>
      <c r="EI54" s="28">
        <f t="shared" si="139"/>
        <v>0</v>
      </c>
      <c r="EJ54" s="28">
        <f t="shared" si="139"/>
        <v>0</v>
      </c>
      <c r="EK54" s="28">
        <f t="shared" si="139"/>
        <v>0</v>
      </c>
      <c r="EL54" s="28">
        <f t="shared" si="139"/>
        <v>0</v>
      </c>
      <c r="EM54" s="28">
        <f t="shared" si="139"/>
        <v>0</v>
      </c>
      <c r="EN54" s="28">
        <f t="shared" si="139"/>
        <v>0</v>
      </c>
      <c r="EO54" s="28">
        <f t="shared" si="139"/>
        <v>0</v>
      </c>
      <c r="EP54" s="28">
        <f t="shared" si="139"/>
        <v>0</v>
      </c>
      <c r="EQ54" s="28">
        <f t="shared" si="139"/>
        <v>0</v>
      </c>
      <c r="ER54" s="28">
        <f t="shared" si="139"/>
        <v>0</v>
      </c>
      <c r="ES54" s="28">
        <f t="shared" si="139"/>
        <v>0</v>
      </c>
      <c r="ET54" s="28">
        <f t="shared" si="139"/>
        <v>0</v>
      </c>
      <c r="EU54" s="28">
        <f t="shared" si="139"/>
        <v>0</v>
      </c>
      <c r="EV54" s="28">
        <f t="shared" si="139"/>
        <v>0</v>
      </c>
      <c r="EW54" s="28">
        <f t="shared" si="139"/>
        <v>0</v>
      </c>
      <c r="EX54" s="28">
        <f t="shared" si="139"/>
        <v>0</v>
      </c>
      <c r="EY54" s="28">
        <f t="shared" si="139"/>
        <v>0</v>
      </c>
      <c r="EZ54" s="28">
        <f t="shared" si="139"/>
        <v>0</v>
      </c>
      <c r="FA54" s="28">
        <f t="shared" si="139"/>
        <v>0</v>
      </c>
      <c r="FB54" s="28">
        <f t="shared" si="139"/>
        <v>0</v>
      </c>
      <c r="FC54" s="28">
        <f t="shared" si="139"/>
        <v>0</v>
      </c>
      <c r="FD54" s="28">
        <f t="shared" si="139"/>
        <v>0</v>
      </c>
      <c r="FE54" s="28">
        <f t="shared" si="139"/>
        <v>0</v>
      </c>
      <c r="FF54" s="28">
        <f t="shared" si="139"/>
        <v>0</v>
      </c>
      <c r="FG54" s="28">
        <f t="shared" si="139"/>
        <v>0</v>
      </c>
      <c r="FH54" s="28">
        <f t="shared" si="139"/>
        <v>0</v>
      </c>
      <c r="FI54" s="28">
        <f t="shared" si="139"/>
        <v>0</v>
      </c>
      <c r="FJ54" s="28">
        <f t="shared" si="139"/>
        <v>0</v>
      </c>
      <c r="FK54" s="28">
        <f t="shared" si="139"/>
        <v>0</v>
      </c>
      <c r="FL54" s="28">
        <f t="shared" si="139"/>
        <v>0</v>
      </c>
      <c r="FM54" s="28">
        <f t="shared" si="139"/>
        <v>0</v>
      </c>
    </row>
    <row r="55" spans="1:169" s="42" customFormat="1" ht="14.25" outlineLevel="3">
      <c r="A55" s="16"/>
      <c r="B55" s="16" t="s">
        <v>8</v>
      </c>
      <c r="C55" s="234">
        <v>12232</v>
      </c>
      <c r="D55" s="102">
        <v>0.01</v>
      </c>
      <c r="E55" s="11">
        <f t="shared" ref="E55" si="140">SUM(E42:E44)*$D$55</f>
        <v>0</v>
      </c>
      <c r="F55" s="11">
        <f t="shared" ref="F55:G55" si="141">SUM(F42:F44)*$D$55</f>
        <v>0</v>
      </c>
      <c r="G55" s="11">
        <f t="shared" si="141"/>
        <v>0</v>
      </c>
      <c r="H55" s="11">
        <f t="shared" ref="H55:BP55" si="142">SUM(H42:H44)*$D$55</f>
        <v>0</v>
      </c>
      <c r="I55" s="11">
        <f t="shared" si="142"/>
        <v>0</v>
      </c>
      <c r="J55" s="11">
        <f t="shared" si="142"/>
        <v>0</v>
      </c>
      <c r="K55" s="11">
        <f t="shared" si="142"/>
        <v>0</v>
      </c>
      <c r="L55" s="11">
        <f t="shared" si="142"/>
        <v>0</v>
      </c>
      <c r="M55" s="11">
        <f t="shared" si="142"/>
        <v>0</v>
      </c>
      <c r="N55" s="11">
        <f t="shared" si="142"/>
        <v>0</v>
      </c>
      <c r="O55" s="11">
        <f t="shared" si="142"/>
        <v>0</v>
      </c>
      <c r="P55" s="11">
        <f t="shared" si="142"/>
        <v>0</v>
      </c>
      <c r="Q55" s="11">
        <f t="shared" si="142"/>
        <v>0</v>
      </c>
      <c r="R55" s="11">
        <f t="shared" si="142"/>
        <v>0</v>
      </c>
      <c r="S55" s="11">
        <f t="shared" si="142"/>
        <v>0</v>
      </c>
      <c r="T55" s="11">
        <f t="shared" si="142"/>
        <v>0</v>
      </c>
      <c r="U55" s="11">
        <f t="shared" si="142"/>
        <v>0</v>
      </c>
      <c r="V55" s="11">
        <f t="shared" si="142"/>
        <v>0</v>
      </c>
      <c r="W55" s="11">
        <f t="shared" si="142"/>
        <v>0</v>
      </c>
      <c r="X55" s="11">
        <f t="shared" si="142"/>
        <v>0</v>
      </c>
      <c r="Y55" s="11">
        <f t="shared" si="142"/>
        <v>0</v>
      </c>
      <c r="Z55" s="11">
        <f t="shared" si="142"/>
        <v>0</v>
      </c>
      <c r="AA55" s="11">
        <f t="shared" si="142"/>
        <v>0</v>
      </c>
      <c r="AB55" s="11">
        <f t="shared" si="142"/>
        <v>0</v>
      </c>
      <c r="AC55" s="11">
        <f t="shared" si="142"/>
        <v>0</v>
      </c>
      <c r="AD55" s="11">
        <f t="shared" si="142"/>
        <v>0</v>
      </c>
      <c r="AE55" s="11">
        <f t="shared" si="142"/>
        <v>0</v>
      </c>
      <c r="AF55" s="11">
        <f t="shared" si="142"/>
        <v>0</v>
      </c>
      <c r="AG55" s="11">
        <f t="shared" si="142"/>
        <v>0</v>
      </c>
      <c r="AH55" s="11">
        <f t="shared" si="142"/>
        <v>0</v>
      </c>
      <c r="AI55" s="11">
        <f t="shared" si="142"/>
        <v>0</v>
      </c>
      <c r="AJ55" s="11">
        <f t="shared" si="142"/>
        <v>0</v>
      </c>
      <c r="AK55" s="11">
        <f t="shared" si="142"/>
        <v>0</v>
      </c>
      <c r="AL55" s="11">
        <f t="shared" si="142"/>
        <v>0</v>
      </c>
      <c r="AM55" s="11">
        <f t="shared" si="142"/>
        <v>0</v>
      </c>
      <c r="AN55" s="11">
        <f t="shared" si="142"/>
        <v>0</v>
      </c>
      <c r="AO55" s="11">
        <f t="shared" si="142"/>
        <v>0</v>
      </c>
      <c r="AP55" s="11">
        <f t="shared" si="142"/>
        <v>0</v>
      </c>
      <c r="AQ55" s="11">
        <f t="shared" si="142"/>
        <v>0</v>
      </c>
      <c r="AR55" s="11">
        <f t="shared" si="142"/>
        <v>0</v>
      </c>
      <c r="AS55" s="11">
        <f t="shared" si="142"/>
        <v>0</v>
      </c>
      <c r="AT55" s="11">
        <f t="shared" si="142"/>
        <v>0</v>
      </c>
      <c r="AU55" s="11">
        <f t="shared" si="142"/>
        <v>0</v>
      </c>
      <c r="AV55" s="11">
        <f t="shared" si="142"/>
        <v>0</v>
      </c>
      <c r="AW55" s="11">
        <f t="shared" si="142"/>
        <v>0</v>
      </c>
      <c r="AX55" s="11">
        <f t="shared" si="142"/>
        <v>0</v>
      </c>
      <c r="AY55" s="11">
        <f t="shared" si="142"/>
        <v>0</v>
      </c>
      <c r="AZ55" s="11">
        <f t="shared" si="142"/>
        <v>0</v>
      </c>
      <c r="BA55" s="11">
        <f t="shared" si="142"/>
        <v>0</v>
      </c>
      <c r="BB55" s="11">
        <f t="shared" si="142"/>
        <v>0</v>
      </c>
      <c r="BC55" s="11">
        <f t="shared" si="142"/>
        <v>0</v>
      </c>
      <c r="BD55" s="11">
        <f t="shared" si="142"/>
        <v>0</v>
      </c>
      <c r="BE55" s="11">
        <f t="shared" si="142"/>
        <v>0</v>
      </c>
      <c r="BF55" s="11">
        <f t="shared" si="142"/>
        <v>0</v>
      </c>
      <c r="BG55" s="11">
        <f t="shared" si="142"/>
        <v>0</v>
      </c>
      <c r="BH55" s="11">
        <f t="shared" si="142"/>
        <v>0</v>
      </c>
      <c r="BI55" s="11">
        <f t="shared" si="142"/>
        <v>0</v>
      </c>
      <c r="BJ55" s="11">
        <f t="shared" si="142"/>
        <v>0</v>
      </c>
      <c r="BK55" s="11">
        <f t="shared" si="142"/>
        <v>0</v>
      </c>
      <c r="BL55" s="11">
        <f t="shared" si="142"/>
        <v>0</v>
      </c>
      <c r="BM55" s="11">
        <f t="shared" si="142"/>
        <v>0</v>
      </c>
      <c r="BN55" s="11">
        <f t="shared" si="142"/>
        <v>0</v>
      </c>
      <c r="BO55" s="11">
        <f t="shared" si="142"/>
        <v>0</v>
      </c>
      <c r="BP55" s="11">
        <f t="shared" si="142"/>
        <v>0</v>
      </c>
      <c r="BQ55" s="11">
        <f t="shared" ref="BQ55:EB55" si="143">SUM(BQ42:BQ44)*$D$55</f>
        <v>0</v>
      </c>
      <c r="BR55" s="11">
        <f t="shared" si="143"/>
        <v>0</v>
      </c>
      <c r="BS55" s="11">
        <f t="shared" si="143"/>
        <v>0</v>
      </c>
      <c r="BT55" s="11">
        <f t="shared" si="143"/>
        <v>0</v>
      </c>
      <c r="BU55" s="11">
        <f t="shared" si="143"/>
        <v>0</v>
      </c>
      <c r="BV55" s="11">
        <f t="shared" si="143"/>
        <v>0</v>
      </c>
      <c r="BW55" s="11">
        <f t="shared" si="143"/>
        <v>0</v>
      </c>
      <c r="BX55" s="11">
        <f t="shared" si="143"/>
        <v>0</v>
      </c>
      <c r="BY55" s="11">
        <f t="shared" si="143"/>
        <v>0</v>
      </c>
      <c r="BZ55" s="11">
        <f t="shared" si="143"/>
        <v>0</v>
      </c>
      <c r="CA55" s="11">
        <f t="shared" si="143"/>
        <v>0</v>
      </c>
      <c r="CB55" s="11">
        <f t="shared" si="143"/>
        <v>0</v>
      </c>
      <c r="CC55" s="11">
        <f t="shared" si="143"/>
        <v>0</v>
      </c>
      <c r="CD55" s="11">
        <f t="shared" si="143"/>
        <v>0</v>
      </c>
      <c r="CE55" s="11">
        <f t="shared" si="143"/>
        <v>0</v>
      </c>
      <c r="CF55" s="11">
        <f t="shared" si="143"/>
        <v>0</v>
      </c>
      <c r="CG55" s="11">
        <f t="shared" si="143"/>
        <v>0</v>
      </c>
      <c r="CH55" s="11">
        <f t="shared" si="143"/>
        <v>0</v>
      </c>
      <c r="CI55" s="11">
        <f t="shared" si="143"/>
        <v>0</v>
      </c>
      <c r="CJ55" s="11">
        <f t="shared" si="143"/>
        <v>0</v>
      </c>
      <c r="CK55" s="11">
        <f t="shared" si="143"/>
        <v>0</v>
      </c>
      <c r="CL55" s="11">
        <f t="shared" si="143"/>
        <v>0</v>
      </c>
      <c r="CM55" s="11">
        <f t="shared" si="143"/>
        <v>0</v>
      </c>
      <c r="CN55" s="11">
        <f t="shared" si="143"/>
        <v>0</v>
      </c>
      <c r="CO55" s="11">
        <f t="shared" si="143"/>
        <v>0</v>
      </c>
      <c r="CP55" s="11">
        <f t="shared" si="143"/>
        <v>0</v>
      </c>
      <c r="CQ55" s="11">
        <f t="shared" si="143"/>
        <v>0</v>
      </c>
      <c r="CR55" s="11">
        <f t="shared" si="143"/>
        <v>0</v>
      </c>
      <c r="CS55" s="11">
        <f t="shared" si="143"/>
        <v>0</v>
      </c>
      <c r="CT55" s="11">
        <f t="shared" si="143"/>
        <v>0</v>
      </c>
      <c r="CU55" s="11">
        <f t="shared" si="143"/>
        <v>0</v>
      </c>
      <c r="CV55" s="11">
        <f t="shared" si="143"/>
        <v>0</v>
      </c>
      <c r="CW55" s="11">
        <f t="shared" si="143"/>
        <v>0</v>
      </c>
      <c r="CX55" s="11">
        <f t="shared" si="143"/>
        <v>0</v>
      </c>
      <c r="CY55" s="11">
        <f t="shared" si="143"/>
        <v>0</v>
      </c>
      <c r="CZ55" s="11">
        <f t="shared" si="143"/>
        <v>0</v>
      </c>
      <c r="DA55" s="11">
        <f t="shared" si="143"/>
        <v>0</v>
      </c>
      <c r="DB55" s="11">
        <f t="shared" si="143"/>
        <v>0</v>
      </c>
      <c r="DC55" s="11">
        <f t="shared" si="143"/>
        <v>0</v>
      </c>
      <c r="DD55" s="11">
        <f t="shared" si="143"/>
        <v>0</v>
      </c>
      <c r="DE55" s="11">
        <f t="shared" si="143"/>
        <v>0</v>
      </c>
      <c r="DF55" s="11">
        <f t="shared" si="143"/>
        <v>0</v>
      </c>
      <c r="DG55" s="11">
        <f t="shared" si="143"/>
        <v>0</v>
      </c>
      <c r="DH55" s="11">
        <f t="shared" si="143"/>
        <v>0</v>
      </c>
      <c r="DI55" s="11">
        <f t="shared" si="143"/>
        <v>0</v>
      </c>
      <c r="DJ55" s="11">
        <f t="shared" si="143"/>
        <v>0</v>
      </c>
      <c r="DK55" s="11">
        <f t="shared" si="143"/>
        <v>0</v>
      </c>
      <c r="DL55" s="11">
        <f t="shared" si="143"/>
        <v>0</v>
      </c>
      <c r="DM55" s="11">
        <f t="shared" si="143"/>
        <v>0</v>
      </c>
      <c r="DN55" s="11">
        <f t="shared" si="143"/>
        <v>0</v>
      </c>
      <c r="DO55" s="11">
        <f t="shared" si="143"/>
        <v>0</v>
      </c>
      <c r="DP55" s="11">
        <f t="shared" si="143"/>
        <v>0</v>
      </c>
      <c r="DQ55" s="11">
        <f t="shared" si="143"/>
        <v>0</v>
      </c>
      <c r="DR55" s="11">
        <f t="shared" si="143"/>
        <v>0</v>
      </c>
      <c r="DS55" s="11">
        <f t="shared" si="143"/>
        <v>0</v>
      </c>
      <c r="DT55" s="11">
        <f t="shared" si="143"/>
        <v>0</v>
      </c>
      <c r="DU55" s="11">
        <f t="shared" si="143"/>
        <v>0</v>
      </c>
      <c r="DV55" s="11">
        <f t="shared" si="143"/>
        <v>0</v>
      </c>
      <c r="DW55" s="11">
        <f t="shared" si="143"/>
        <v>0</v>
      </c>
      <c r="DX55" s="11">
        <f t="shared" si="143"/>
        <v>0</v>
      </c>
      <c r="DY55" s="11">
        <f t="shared" si="143"/>
        <v>0</v>
      </c>
      <c r="DZ55" s="11">
        <f t="shared" si="143"/>
        <v>0</v>
      </c>
      <c r="EA55" s="11">
        <f t="shared" si="143"/>
        <v>0</v>
      </c>
      <c r="EB55" s="11">
        <f t="shared" si="143"/>
        <v>0</v>
      </c>
      <c r="EC55" s="11">
        <f t="shared" ref="EC55:FM55" si="144">SUM(EC42:EC44)*$D$55</f>
        <v>0</v>
      </c>
      <c r="ED55" s="11">
        <f t="shared" si="144"/>
        <v>0</v>
      </c>
      <c r="EE55" s="11">
        <f t="shared" si="144"/>
        <v>0</v>
      </c>
      <c r="EF55" s="11">
        <f t="shared" si="144"/>
        <v>0</v>
      </c>
      <c r="EG55" s="11">
        <f t="shared" si="144"/>
        <v>0</v>
      </c>
      <c r="EH55" s="11">
        <f t="shared" si="144"/>
        <v>0</v>
      </c>
      <c r="EI55" s="11">
        <f t="shared" si="144"/>
        <v>0</v>
      </c>
      <c r="EJ55" s="11">
        <f t="shared" si="144"/>
        <v>0</v>
      </c>
      <c r="EK55" s="11">
        <f t="shared" si="144"/>
        <v>0</v>
      </c>
      <c r="EL55" s="11">
        <f t="shared" si="144"/>
        <v>0</v>
      </c>
      <c r="EM55" s="11">
        <f t="shared" si="144"/>
        <v>0</v>
      </c>
      <c r="EN55" s="11">
        <f t="shared" si="144"/>
        <v>0</v>
      </c>
      <c r="EO55" s="11">
        <f t="shared" si="144"/>
        <v>0</v>
      </c>
      <c r="EP55" s="11">
        <f t="shared" si="144"/>
        <v>0</v>
      </c>
      <c r="EQ55" s="11">
        <f t="shared" si="144"/>
        <v>0</v>
      </c>
      <c r="ER55" s="11">
        <f t="shared" si="144"/>
        <v>0</v>
      </c>
      <c r="ES55" s="11">
        <f t="shared" si="144"/>
        <v>0</v>
      </c>
      <c r="ET55" s="11">
        <f t="shared" si="144"/>
        <v>0</v>
      </c>
      <c r="EU55" s="11">
        <f t="shared" si="144"/>
        <v>0</v>
      </c>
      <c r="EV55" s="11">
        <f t="shared" si="144"/>
        <v>0</v>
      </c>
      <c r="EW55" s="11">
        <f t="shared" si="144"/>
        <v>0</v>
      </c>
      <c r="EX55" s="11">
        <f t="shared" si="144"/>
        <v>0</v>
      </c>
      <c r="EY55" s="11">
        <f t="shared" si="144"/>
        <v>0</v>
      </c>
      <c r="EZ55" s="11">
        <f t="shared" si="144"/>
        <v>0</v>
      </c>
      <c r="FA55" s="11">
        <f t="shared" si="144"/>
        <v>0</v>
      </c>
      <c r="FB55" s="11">
        <f t="shared" si="144"/>
        <v>0</v>
      </c>
      <c r="FC55" s="11">
        <f t="shared" si="144"/>
        <v>0</v>
      </c>
      <c r="FD55" s="11">
        <f t="shared" si="144"/>
        <v>0</v>
      </c>
      <c r="FE55" s="11">
        <f t="shared" si="144"/>
        <v>0</v>
      </c>
      <c r="FF55" s="11">
        <f t="shared" si="144"/>
        <v>0</v>
      </c>
      <c r="FG55" s="11">
        <f t="shared" si="144"/>
        <v>0</v>
      </c>
      <c r="FH55" s="11">
        <f t="shared" si="144"/>
        <v>0</v>
      </c>
      <c r="FI55" s="11">
        <f t="shared" si="144"/>
        <v>0</v>
      </c>
      <c r="FJ55" s="11">
        <f t="shared" si="144"/>
        <v>0</v>
      </c>
      <c r="FK55" s="11">
        <f t="shared" si="144"/>
        <v>0</v>
      </c>
      <c r="FL55" s="11">
        <f t="shared" si="144"/>
        <v>0</v>
      </c>
      <c r="FM55" s="11">
        <f t="shared" si="144"/>
        <v>0</v>
      </c>
    </row>
    <row r="56" spans="1:169" s="96" customFormat="1" ht="15" outlineLevel="3">
      <c r="A56" s="16"/>
      <c r="B56" s="16" t="s">
        <v>229</v>
      </c>
      <c r="C56" s="234">
        <v>12172</v>
      </c>
      <c r="D56" s="95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  <c r="CA56" s="52"/>
      <c r="CB56" s="52"/>
      <c r="CC56" s="52"/>
      <c r="CD56" s="52"/>
      <c r="CE56" s="52"/>
      <c r="CF56" s="52"/>
      <c r="CG56" s="52"/>
      <c r="CH56" s="52"/>
      <c r="CI56" s="52"/>
      <c r="CJ56" s="52"/>
      <c r="CK56" s="52"/>
      <c r="CL56" s="52"/>
      <c r="CM56" s="52"/>
      <c r="CN56" s="52"/>
      <c r="CO56" s="52"/>
      <c r="CP56" s="52"/>
      <c r="CQ56" s="52"/>
      <c r="CR56" s="52"/>
      <c r="CS56" s="52"/>
      <c r="CT56" s="52"/>
      <c r="CU56" s="52"/>
      <c r="CV56" s="52"/>
      <c r="CW56" s="52"/>
      <c r="CX56" s="52"/>
      <c r="CY56" s="52"/>
      <c r="CZ56" s="52"/>
      <c r="DA56" s="52"/>
      <c r="DB56" s="52"/>
      <c r="DC56" s="52"/>
      <c r="DD56" s="52"/>
      <c r="DE56" s="52"/>
      <c r="DF56" s="52"/>
      <c r="DG56" s="52"/>
      <c r="DH56" s="52"/>
      <c r="DI56" s="52"/>
      <c r="DJ56" s="52"/>
      <c r="DK56" s="52"/>
      <c r="DL56" s="52"/>
      <c r="DM56" s="52"/>
      <c r="DN56" s="52"/>
      <c r="DO56" s="52"/>
      <c r="DP56" s="52"/>
      <c r="DQ56" s="52"/>
      <c r="DR56" s="52"/>
      <c r="DS56" s="52"/>
      <c r="DT56" s="52"/>
      <c r="DU56" s="52"/>
      <c r="DV56" s="52"/>
      <c r="DW56" s="52"/>
      <c r="DX56" s="52"/>
      <c r="DY56" s="52"/>
      <c r="DZ56" s="52"/>
      <c r="EA56" s="52"/>
      <c r="EB56" s="52"/>
      <c r="EC56" s="52"/>
      <c r="ED56" s="52"/>
      <c r="EE56" s="52"/>
      <c r="EF56" s="52"/>
      <c r="EG56" s="52"/>
      <c r="EH56" s="52"/>
      <c r="EI56" s="52"/>
      <c r="EJ56" s="52"/>
      <c r="EK56" s="52"/>
      <c r="EL56" s="52"/>
      <c r="EM56" s="52"/>
      <c r="EN56" s="52"/>
      <c r="EO56" s="52"/>
      <c r="EP56" s="52"/>
      <c r="EQ56" s="52"/>
      <c r="ER56" s="52"/>
      <c r="ES56" s="52"/>
      <c r="ET56" s="52"/>
      <c r="EU56" s="52"/>
      <c r="EV56" s="52"/>
      <c r="EW56" s="52"/>
      <c r="EX56" s="52"/>
      <c r="EY56" s="52"/>
      <c r="EZ56" s="52"/>
      <c r="FA56" s="52"/>
      <c r="FB56" s="52"/>
      <c r="FC56" s="52"/>
      <c r="FD56" s="52"/>
      <c r="FE56" s="52"/>
      <c r="FF56" s="52"/>
      <c r="FG56" s="52"/>
      <c r="FH56" s="52"/>
      <c r="FI56" s="52"/>
      <c r="FJ56" s="52"/>
      <c r="FK56" s="52"/>
      <c r="FL56" s="52"/>
      <c r="FM56" s="52"/>
    </row>
    <row r="57" spans="1:169" s="96" customFormat="1" ht="15" outlineLevel="3">
      <c r="A57" s="16"/>
      <c r="B57" s="16" t="s">
        <v>294</v>
      </c>
      <c r="C57" s="234">
        <v>42112</v>
      </c>
      <c r="D57" s="95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52"/>
      <c r="BK57" s="52"/>
      <c r="BL57" s="52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  <c r="CA57" s="52"/>
      <c r="CB57" s="52"/>
      <c r="CC57" s="52"/>
      <c r="CD57" s="52"/>
      <c r="CE57" s="52"/>
      <c r="CF57" s="52"/>
      <c r="CG57" s="52"/>
      <c r="CH57" s="52"/>
      <c r="CI57" s="52"/>
      <c r="CJ57" s="52"/>
      <c r="CK57" s="52"/>
      <c r="CL57" s="52"/>
      <c r="CM57" s="52"/>
      <c r="CN57" s="52"/>
      <c r="CO57" s="52"/>
      <c r="CP57" s="52"/>
      <c r="CQ57" s="52"/>
      <c r="CR57" s="52"/>
      <c r="CS57" s="52"/>
      <c r="CT57" s="52"/>
      <c r="CU57" s="52"/>
      <c r="CV57" s="52"/>
      <c r="CW57" s="52"/>
      <c r="CX57" s="52"/>
      <c r="CY57" s="52"/>
      <c r="CZ57" s="52"/>
      <c r="DA57" s="52"/>
      <c r="DB57" s="52"/>
      <c r="DC57" s="52"/>
      <c r="DD57" s="52"/>
      <c r="DE57" s="52"/>
      <c r="DF57" s="52"/>
      <c r="DG57" s="52"/>
      <c r="DH57" s="52"/>
      <c r="DI57" s="52"/>
      <c r="DJ57" s="52"/>
      <c r="DK57" s="52"/>
      <c r="DL57" s="52"/>
      <c r="DM57" s="52"/>
      <c r="DN57" s="52"/>
      <c r="DO57" s="52"/>
      <c r="DP57" s="52"/>
      <c r="DQ57" s="52"/>
      <c r="DR57" s="52"/>
      <c r="DS57" s="52"/>
      <c r="DT57" s="52"/>
      <c r="DU57" s="52"/>
      <c r="DV57" s="52"/>
      <c r="DW57" s="52"/>
      <c r="DX57" s="52"/>
      <c r="DY57" s="52"/>
      <c r="DZ57" s="52"/>
      <c r="EA57" s="52"/>
      <c r="EB57" s="52"/>
      <c r="EC57" s="52"/>
      <c r="ED57" s="52"/>
      <c r="EE57" s="52"/>
      <c r="EF57" s="52"/>
      <c r="EG57" s="52"/>
      <c r="EH57" s="52"/>
      <c r="EI57" s="52"/>
      <c r="EJ57" s="52"/>
      <c r="EK57" s="52"/>
      <c r="EL57" s="52"/>
      <c r="EM57" s="52"/>
      <c r="EN57" s="52"/>
      <c r="EO57" s="52"/>
      <c r="EP57" s="52"/>
      <c r="EQ57" s="52"/>
      <c r="ER57" s="52"/>
      <c r="ES57" s="52"/>
      <c r="ET57" s="52"/>
      <c r="EU57" s="52"/>
      <c r="EV57" s="52"/>
      <c r="EW57" s="52"/>
      <c r="EX57" s="52"/>
      <c r="EY57" s="52"/>
      <c r="EZ57" s="52"/>
      <c r="FA57" s="52"/>
      <c r="FB57" s="52"/>
      <c r="FC57" s="52"/>
      <c r="FD57" s="52"/>
      <c r="FE57" s="52"/>
      <c r="FF57" s="52"/>
      <c r="FG57" s="52"/>
      <c r="FH57" s="52"/>
      <c r="FI57" s="52"/>
      <c r="FJ57" s="52"/>
      <c r="FK57" s="52"/>
      <c r="FL57" s="52"/>
      <c r="FM57" s="52"/>
    </row>
    <row r="58" spans="1:169" ht="14.25" outlineLevel="3">
      <c r="A58" s="21"/>
      <c r="B58" s="21" t="s">
        <v>2</v>
      </c>
      <c r="C58" s="235">
        <v>12132</v>
      </c>
      <c r="D58" s="22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</row>
    <row r="59" spans="1:169" ht="14.25" outlineLevel="3">
      <c r="A59" s="21"/>
      <c r="B59" s="21" t="s">
        <v>234</v>
      </c>
      <c r="C59" s="235">
        <v>12132</v>
      </c>
      <c r="D59" s="22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</row>
    <row r="60" spans="1:169" ht="15" outlineLevel="3">
      <c r="A60" s="26"/>
      <c r="B60" s="26" t="s">
        <v>4</v>
      </c>
      <c r="C60" s="236"/>
      <c r="D60" s="27"/>
      <c r="E60" s="28">
        <f t="shared" ref="E60" si="145">SUM(E51:E59)</f>
        <v>505.03999999999996</v>
      </c>
      <c r="F60" s="28">
        <f t="shared" ref="F60:G60" si="146">SUM(F51:F59)</f>
        <v>0</v>
      </c>
      <c r="G60" s="28">
        <f t="shared" si="146"/>
        <v>0</v>
      </c>
      <c r="H60" s="28">
        <f t="shared" ref="H60:AU60" si="147">SUM(H51:H59)</f>
        <v>0</v>
      </c>
      <c r="I60" s="28">
        <f t="shared" si="147"/>
        <v>0</v>
      </c>
      <c r="J60" s="28">
        <f t="shared" si="147"/>
        <v>0</v>
      </c>
      <c r="K60" s="28">
        <f t="shared" si="147"/>
        <v>0</v>
      </c>
      <c r="L60" s="28">
        <f t="shared" si="147"/>
        <v>0</v>
      </c>
      <c r="M60" s="28">
        <f t="shared" si="147"/>
        <v>0</v>
      </c>
      <c r="N60" s="28">
        <f t="shared" si="147"/>
        <v>0</v>
      </c>
      <c r="O60" s="28">
        <f t="shared" si="147"/>
        <v>0</v>
      </c>
      <c r="P60" s="28">
        <f t="shared" si="147"/>
        <v>0</v>
      </c>
      <c r="Q60" s="28">
        <f t="shared" si="147"/>
        <v>0</v>
      </c>
      <c r="R60" s="28">
        <f t="shared" si="147"/>
        <v>0</v>
      </c>
      <c r="S60" s="28">
        <f t="shared" si="147"/>
        <v>0</v>
      </c>
      <c r="T60" s="28">
        <f t="shared" si="147"/>
        <v>0</v>
      </c>
      <c r="U60" s="28">
        <f t="shared" si="147"/>
        <v>0</v>
      </c>
      <c r="V60" s="28">
        <f t="shared" si="147"/>
        <v>0</v>
      </c>
      <c r="W60" s="28">
        <f t="shared" si="147"/>
        <v>0</v>
      </c>
      <c r="X60" s="28">
        <f t="shared" si="147"/>
        <v>0</v>
      </c>
      <c r="Y60" s="28">
        <f t="shared" si="147"/>
        <v>0</v>
      </c>
      <c r="Z60" s="28">
        <f t="shared" si="147"/>
        <v>0</v>
      </c>
      <c r="AA60" s="28">
        <f t="shared" si="147"/>
        <v>0</v>
      </c>
      <c r="AB60" s="28">
        <f t="shared" si="147"/>
        <v>0</v>
      </c>
      <c r="AC60" s="28">
        <f t="shared" si="147"/>
        <v>0</v>
      </c>
      <c r="AD60" s="28">
        <f t="shared" si="147"/>
        <v>0</v>
      </c>
      <c r="AE60" s="28">
        <f t="shared" si="147"/>
        <v>0</v>
      </c>
      <c r="AF60" s="28">
        <f t="shared" si="147"/>
        <v>0</v>
      </c>
      <c r="AG60" s="28">
        <f t="shared" si="147"/>
        <v>0</v>
      </c>
      <c r="AH60" s="28">
        <f t="shared" si="147"/>
        <v>0</v>
      </c>
      <c r="AI60" s="28">
        <f t="shared" si="147"/>
        <v>0</v>
      </c>
      <c r="AJ60" s="28">
        <f t="shared" si="147"/>
        <v>0</v>
      </c>
      <c r="AK60" s="28">
        <f t="shared" si="147"/>
        <v>0</v>
      </c>
      <c r="AL60" s="28">
        <f t="shared" si="147"/>
        <v>0</v>
      </c>
      <c r="AM60" s="28">
        <f t="shared" si="147"/>
        <v>0</v>
      </c>
      <c r="AN60" s="28">
        <f t="shared" si="147"/>
        <v>0</v>
      </c>
      <c r="AO60" s="28">
        <f t="shared" si="147"/>
        <v>0</v>
      </c>
      <c r="AP60" s="28">
        <f t="shared" si="147"/>
        <v>0</v>
      </c>
      <c r="AQ60" s="28">
        <f t="shared" si="147"/>
        <v>0</v>
      </c>
      <c r="AR60" s="28">
        <f t="shared" si="147"/>
        <v>0</v>
      </c>
      <c r="AS60" s="28">
        <f t="shared" si="147"/>
        <v>0</v>
      </c>
      <c r="AT60" s="28">
        <f t="shared" si="147"/>
        <v>0</v>
      </c>
      <c r="AU60" s="28">
        <f t="shared" si="147"/>
        <v>0</v>
      </c>
      <c r="AV60" s="28">
        <f t="shared" ref="AV60:BQ60" si="148">SUM(AV51:AV59)</f>
        <v>0</v>
      </c>
      <c r="AW60" s="28">
        <f t="shared" si="148"/>
        <v>0</v>
      </c>
      <c r="AX60" s="28">
        <f t="shared" si="148"/>
        <v>0</v>
      </c>
      <c r="AY60" s="28">
        <f t="shared" si="148"/>
        <v>0</v>
      </c>
      <c r="AZ60" s="28">
        <f t="shared" si="148"/>
        <v>0</v>
      </c>
      <c r="BA60" s="28">
        <f t="shared" si="148"/>
        <v>0</v>
      </c>
      <c r="BB60" s="28">
        <f t="shared" si="148"/>
        <v>0</v>
      </c>
      <c r="BC60" s="28">
        <f t="shared" si="148"/>
        <v>0</v>
      </c>
      <c r="BD60" s="28">
        <f t="shared" si="148"/>
        <v>0</v>
      </c>
      <c r="BE60" s="28">
        <f t="shared" si="148"/>
        <v>0</v>
      </c>
      <c r="BF60" s="28">
        <f t="shared" si="148"/>
        <v>0</v>
      </c>
      <c r="BG60" s="28">
        <f t="shared" si="148"/>
        <v>0</v>
      </c>
      <c r="BH60" s="28">
        <f t="shared" si="148"/>
        <v>0</v>
      </c>
      <c r="BI60" s="28">
        <f t="shared" si="148"/>
        <v>0</v>
      </c>
      <c r="BJ60" s="28">
        <f t="shared" si="148"/>
        <v>0</v>
      </c>
      <c r="BK60" s="28">
        <f t="shared" si="148"/>
        <v>0</v>
      </c>
      <c r="BL60" s="28">
        <f t="shared" si="148"/>
        <v>0</v>
      </c>
      <c r="BM60" s="28">
        <f t="shared" si="148"/>
        <v>0</v>
      </c>
      <c r="BN60" s="28">
        <f t="shared" si="148"/>
        <v>0</v>
      </c>
      <c r="BO60" s="28">
        <f t="shared" si="148"/>
        <v>0</v>
      </c>
      <c r="BP60" s="28">
        <f t="shared" si="148"/>
        <v>0</v>
      </c>
      <c r="BQ60" s="28">
        <f t="shared" si="148"/>
        <v>0</v>
      </c>
      <c r="BR60" s="28">
        <f t="shared" ref="BR60:EC60" si="149">SUM(BR51:BR59)</f>
        <v>0</v>
      </c>
      <c r="BS60" s="28">
        <f t="shared" si="149"/>
        <v>0</v>
      </c>
      <c r="BT60" s="28">
        <f t="shared" si="149"/>
        <v>0</v>
      </c>
      <c r="BU60" s="28">
        <f t="shared" si="149"/>
        <v>0</v>
      </c>
      <c r="BV60" s="28">
        <f t="shared" si="149"/>
        <v>0</v>
      </c>
      <c r="BW60" s="28">
        <f t="shared" si="149"/>
        <v>0</v>
      </c>
      <c r="BX60" s="28">
        <f t="shared" si="149"/>
        <v>0</v>
      </c>
      <c r="BY60" s="28">
        <f t="shared" si="149"/>
        <v>0</v>
      </c>
      <c r="BZ60" s="28">
        <f t="shared" si="149"/>
        <v>0</v>
      </c>
      <c r="CA60" s="28">
        <f t="shared" si="149"/>
        <v>0</v>
      </c>
      <c r="CB60" s="28">
        <f t="shared" si="149"/>
        <v>0</v>
      </c>
      <c r="CC60" s="28">
        <f t="shared" si="149"/>
        <v>0</v>
      </c>
      <c r="CD60" s="28">
        <f t="shared" si="149"/>
        <v>0</v>
      </c>
      <c r="CE60" s="28">
        <f t="shared" si="149"/>
        <v>0</v>
      </c>
      <c r="CF60" s="28">
        <f t="shared" si="149"/>
        <v>0</v>
      </c>
      <c r="CG60" s="28">
        <f t="shared" si="149"/>
        <v>0</v>
      </c>
      <c r="CH60" s="28">
        <f t="shared" si="149"/>
        <v>0</v>
      </c>
      <c r="CI60" s="28">
        <f t="shared" si="149"/>
        <v>0</v>
      </c>
      <c r="CJ60" s="28">
        <f t="shared" si="149"/>
        <v>0</v>
      </c>
      <c r="CK60" s="28">
        <f t="shared" si="149"/>
        <v>0</v>
      </c>
      <c r="CL60" s="28">
        <f t="shared" si="149"/>
        <v>0</v>
      </c>
      <c r="CM60" s="28">
        <f t="shared" si="149"/>
        <v>0</v>
      </c>
      <c r="CN60" s="28">
        <f t="shared" si="149"/>
        <v>0</v>
      </c>
      <c r="CO60" s="28">
        <f t="shared" si="149"/>
        <v>0</v>
      </c>
      <c r="CP60" s="28">
        <f t="shared" si="149"/>
        <v>0</v>
      </c>
      <c r="CQ60" s="28">
        <f t="shared" si="149"/>
        <v>0</v>
      </c>
      <c r="CR60" s="28">
        <f t="shared" si="149"/>
        <v>0</v>
      </c>
      <c r="CS60" s="28">
        <f t="shared" si="149"/>
        <v>0</v>
      </c>
      <c r="CT60" s="28">
        <f t="shared" si="149"/>
        <v>0</v>
      </c>
      <c r="CU60" s="28">
        <f t="shared" si="149"/>
        <v>0</v>
      </c>
      <c r="CV60" s="28">
        <f t="shared" si="149"/>
        <v>0</v>
      </c>
      <c r="CW60" s="28">
        <f t="shared" si="149"/>
        <v>0</v>
      </c>
      <c r="CX60" s="28">
        <f t="shared" si="149"/>
        <v>0</v>
      </c>
      <c r="CY60" s="28">
        <f t="shared" si="149"/>
        <v>0</v>
      </c>
      <c r="CZ60" s="28">
        <f t="shared" si="149"/>
        <v>0</v>
      </c>
      <c r="DA60" s="28">
        <f t="shared" si="149"/>
        <v>0</v>
      </c>
      <c r="DB60" s="28">
        <f t="shared" si="149"/>
        <v>0</v>
      </c>
      <c r="DC60" s="28">
        <f t="shared" si="149"/>
        <v>0</v>
      </c>
      <c r="DD60" s="28">
        <f t="shared" si="149"/>
        <v>0</v>
      </c>
      <c r="DE60" s="28">
        <f t="shared" si="149"/>
        <v>0</v>
      </c>
      <c r="DF60" s="28">
        <f t="shared" si="149"/>
        <v>0</v>
      </c>
      <c r="DG60" s="28">
        <f t="shared" si="149"/>
        <v>0</v>
      </c>
      <c r="DH60" s="28">
        <f t="shared" si="149"/>
        <v>0</v>
      </c>
      <c r="DI60" s="28">
        <f t="shared" si="149"/>
        <v>0</v>
      </c>
      <c r="DJ60" s="28">
        <f t="shared" si="149"/>
        <v>0</v>
      </c>
      <c r="DK60" s="28">
        <f t="shared" si="149"/>
        <v>0</v>
      </c>
      <c r="DL60" s="28">
        <f t="shared" si="149"/>
        <v>0</v>
      </c>
      <c r="DM60" s="28">
        <f t="shared" si="149"/>
        <v>0</v>
      </c>
      <c r="DN60" s="28">
        <f t="shared" si="149"/>
        <v>0</v>
      </c>
      <c r="DO60" s="28">
        <f t="shared" si="149"/>
        <v>0</v>
      </c>
      <c r="DP60" s="28">
        <f t="shared" si="149"/>
        <v>0</v>
      </c>
      <c r="DQ60" s="28">
        <f t="shared" si="149"/>
        <v>0</v>
      </c>
      <c r="DR60" s="28">
        <f t="shared" si="149"/>
        <v>0</v>
      </c>
      <c r="DS60" s="28">
        <f t="shared" si="149"/>
        <v>0</v>
      </c>
      <c r="DT60" s="28">
        <f t="shared" si="149"/>
        <v>0</v>
      </c>
      <c r="DU60" s="28">
        <f t="shared" si="149"/>
        <v>0</v>
      </c>
      <c r="DV60" s="28">
        <f t="shared" si="149"/>
        <v>0</v>
      </c>
      <c r="DW60" s="28">
        <f t="shared" si="149"/>
        <v>0</v>
      </c>
      <c r="DX60" s="28">
        <f t="shared" si="149"/>
        <v>0</v>
      </c>
      <c r="DY60" s="28">
        <f t="shared" si="149"/>
        <v>0</v>
      </c>
      <c r="DZ60" s="28">
        <f t="shared" si="149"/>
        <v>0</v>
      </c>
      <c r="EA60" s="28">
        <f t="shared" si="149"/>
        <v>0</v>
      </c>
      <c r="EB60" s="28">
        <f t="shared" si="149"/>
        <v>0</v>
      </c>
      <c r="EC60" s="28">
        <f t="shared" si="149"/>
        <v>0</v>
      </c>
      <c r="ED60" s="28">
        <f t="shared" ref="ED60:FM60" si="150">SUM(ED51:ED59)</f>
        <v>0</v>
      </c>
      <c r="EE60" s="28">
        <f t="shared" si="150"/>
        <v>0</v>
      </c>
      <c r="EF60" s="28">
        <f t="shared" si="150"/>
        <v>0</v>
      </c>
      <c r="EG60" s="28">
        <f t="shared" si="150"/>
        <v>0</v>
      </c>
      <c r="EH60" s="28">
        <f t="shared" si="150"/>
        <v>0</v>
      </c>
      <c r="EI60" s="28">
        <f t="shared" si="150"/>
        <v>0</v>
      </c>
      <c r="EJ60" s="28">
        <f t="shared" si="150"/>
        <v>0</v>
      </c>
      <c r="EK60" s="28">
        <f t="shared" si="150"/>
        <v>0</v>
      </c>
      <c r="EL60" s="28">
        <f t="shared" si="150"/>
        <v>0</v>
      </c>
      <c r="EM60" s="28">
        <f t="shared" si="150"/>
        <v>0</v>
      </c>
      <c r="EN60" s="28">
        <f t="shared" si="150"/>
        <v>0</v>
      </c>
      <c r="EO60" s="28">
        <f t="shared" si="150"/>
        <v>0</v>
      </c>
      <c r="EP60" s="28">
        <f t="shared" si="150"/>
        <v>0</v>
      </c>
      <c r="EQ60" s="28">
        <f t="shared" si="150"/>
        <v>0</v>
      </c>
      <c r="ER60" s="28">
        <f t="shared" si="150"/>
        <v>0</v>
      </c>
      <c r="ES60" s="28">
        <f t="shared" si="150"/>
        <v>0</v>
      </c>
      <c r="ET60" s="28">
        <f t="shared" si="150"/>
        <v>0</v>
      </c>
      <c r="EU60" s="28">
        <f t="shared" si="150"/>
        <v>0</v>
      </c>
      <c r="EV60" s="28">
        <f t="shared" si="150"/>
        <v>0</v>
      </c>
      <c r="EW60" s="28">
        <f t="shared" si="150"/>
        <v>0</v>
      </c>
      <c r="EX60" s="28">
        <f t="shared" si="150"/>
        <v>0</v>
      </c>
      <c r="EY60" s="28">
        <f t="shared" si="150"/>
        <v>0</v>
      </c>
      <c r="EZ60" s="28">
        <f t="shared" si="150"/>
        <v>0</v>
      </c>
      <c r="FA60" s="28">
        <f t="shared" si="150"/>
        <v>0</v>
      </c>
      <c r="FB60" s="28">
        <f t="shared" si="150"/>
        <v>0</v>
      </c>
      <c r="FC60" s="28">
        <f t="shared" si="150"/>
        <v>0</v>
      </c>
      <c r="FD60" s="28">
        <f t="shared" si="150"/>
        <v>0</v>
      </c>
      <c r="FE60" s="28">
        <f t="shared" si="150"/>
        <v>0</v>
      </c>
      <c r="FF60" s="28">
        <f t="shared" si="150"/>
        <v>0</v>
      </c>
      <c r="FG60" s="28">
        <f t="shared" si="150"/>
        <v>0</v>
      </c>
      <c r="FH60" s="28">
        <f t="shared" si="150"/>
        <v>0</v>
      </c>
      <c r="FI60" s="28">
        <f t="shared" si="150"/>
        <v>0</v>
      </c>
      <c r="FJ60" s="28">
        <f t="shared" si="150"/>
        <v>0</v>
      </c>
      <c r="FK60" s="28">
        <f t="shared" si="150"/>
        <v>0</v>
      </c>
      <c r="FL60" s="28">
        <f t="shared" si="150"/>
        <v>0</v>
      </c>
      <c r="FM60" s="28">
        <f t="shared" si="150"/>
        <v>0</v>
      </c>
    </row>
    <row r="61" spans="1:169" ht="14.25" outlineLevel="3">
      <c r="A61" s="9"/>
      <c r="B61" s="9" t="s">
        <v>5</v>
      </c>
      <c r="C61" s="235"/>
      <c r="D61" s="12">
        <v>0</v>
      </c>
      <c r="E61" s="10">
        <f t="shared" ref="E61" si="151">SUM(E60*$D$61)</f>
        <v>0</v>
      </c>
      <c r="F61" s="10">
        <f t="shared" ref="F61:G61" si="152">SUM(F60*$D$61)</f>
        <v>0</v>
      </c>
      <c r="G61" s="10">
        <f t="shared" si="152"/>
        <v>0</v>
      </c>
      <c r="H61" s="10">
        <f t="shared" ref="H61:AU61" si="153">SUM(H60*$D$61)</f>
        <v>0</v>
      </c>
      <c r="I61" s="10">
        <f t="shared" si="153"/>
        <v>0</v>
      </c>
      <c r="J61" s="10">
        <f t="shared" si="153"/>
        <v>0</v>
      </c>
      <c r="K61" s="10">
        <f t="shared" si="153"/>
        <v>0</v>
      </c>
      <c r="L61" s="10">
        <f t="shared" si="153"/>
        <v>0</v>
      </c>
      <c r="M61" s="10">
        <f t="shared" si="153"/>
        <v>0</v>
      </c>
      <c r="N61" s="10">
        <f t="shared" si="153"/>
        <v>0</v>
      </c>
      <c r="O61" s="10">
        <f t="shared" si="153"/>
        <v>0</v>
      </c>
      <c r="P61" s="10">
        <f t="shared" si="153"/>
        <v>0</v>
      </c>
      <c r="Q61" s="10">
        <f t="shared" si="153"/>
        <v>0</v>
      </c>
      <c r="R61" s="10">
        <f t="shared" si="153"/>
        <v>0</v>
      </c>
      <c r="S61" s="10">
        <f t="shared" si="153"/>
        <v>0</v>
      </c>
      <c r="T61" s="10">
        <f t="shared" si="153"/>
        <v>0</v>
      </c>
      <c r="U61" s="10">
        <f t="shared" si="153"/>
        <v>0</v>
      </c>
      <c r="V61" s="10">
        <f t="shared" si="153"/>
        <v>0</v>
      </c>
      <c r="W61" s="10">
        <f t="shared" si="153"/>
        <v>0</v>
      </c>
      <c r="X61" s="10">
        <f t="shared" si="153"/>
        <v>0</v>
      </c>
      <c r="Y61" s="10">
        <f t="shared" si="153"/>
        <v>0</v>
      </c>
      <c r="Z61" s="10">
        <f t="shared" si="153"/>
        <v>0</v>
      </c>
      <c r="AA61" s="10">
        <f t="shared" si="153"/>
        <v>0</v>
      </c>
      <c r="AB61" s="10">
        <f t="shared" si="153"/>
        <v>0</v>
      </c>
      <c r="AC61" s="10">
        <f t="shared" si="153"/>
        <v>0</v>
      </c>
      <c r="AD61" s="10">
        <f t="shared" si="153"/>
        <v>0</v>
      </c>
      <c r="AE61" s="10">
        <f t="shared" si="153"/>
        <v>0</v>
      </c>
      <c r="AF61" s="10">
        <f t="shared" si="153"/>
        <v>0</v>
      </c>
      <c r="AG61" s="10">
        <f t="shared" si="153"/>
        <v>0</v>
      </c>
      <c r="AH61" s="10">
        <f t="shared" si="153"/>
        <v>0</v>
      </c>
      <c r="AI61" s="10">
        <f t="shared" si="153"/>
        <v>0</v>
      </c>
      <c r="AJ61" s="10">
        <f t="shared" si="153"/>
        <v>0</v>
      </c>
      <c r="AK61" s="10">
        <f t="shared" si="153"/>
        <v>0</v>
      </c>
      <c r="AL61" s="10">
        <f t="shared" si="153"/>
        <v>0</v>
      </c>
      <c r="AM61" s="10">
        <f t="shared" si="153"/>
        <v>0</v>
      </c>
      <c r="AN61" s="10">
        <f t="shared" si="153"/>
        <v>0</v>
      </c>
      <c r="AO61" s="10">
        <f t="shared" si="153"/>
        <v>0</v>
      </c>
      <c r="AP61" s="10">
        <f t="shared" si="153"/>
        <v>0</v>
      </c>
      <c r="AQ61" s="10">
        <f t="shared" si="153"/>
        <v>0</v>
      </c>
      <c r="AR61" s="10">
        <f t="shared" si="153"/>
        <v>0</v>
      </c>
      <c r="AS61" s="10">
        <f t="shared" si="153"/>
        <v>0</v>
      </c>
      <c r="AT61" s="10">
        <f t="shared" si="153"/>
        <v>0</v>
      </c>
      <c r="AU61" s="10">
        <f t="shared" si="153"/>
        <v>0</v>
      </c>
      <c r="AV61" s="10">
        <f t="shared" ref="AV61:BP61" si="154">SUM(AV60*$D$61)</f>
        <v>0</v>
      </c>
      <c r="AW61" s="10">
        <f t="shared" si="154"/>
        <v>0</v>
      </c>
      <c r="AX61" s="10">
        <f t="shared" si="154"/>
        <v>0</v>
      </c>
      <c r="AY61" s="10">
        <f t="shared" si="154"/>
        <v>0</v>
      </c>
      <c r="AZ61" s="10">
        <f t="shared" si="154"/>
        <v>0</v>
      </c>
      <c r="BA61" s="10">
        <f t="shared" si="154"/>
        <v>0</v>
      </c>
      <c r="BB61" s="10">
        <f t="shared" si="154"/>
        <v>0</v>
      </c>
      <c r="BC61" s="10">
        <f t="shared" si="154"/>
        <v>0</v>
      </c>
      <c r="BD61" s="10">
        <f t="shared" si="154"/>
        <v>0</v>
      </c>
      <c r="BE61" s="10">
        <f t="shared" si="154"/>
        <v>0</v>
      </c>
      <c r="BF61" s="10">
        <f t="shared" si="154"/>
        <v>0</v>
      </c>
      <c r="BG61" s="10">
        <f t="shared" si="154"/>
        <v>0</v>
      </c>
      <c r="BH61" s="10">
        <f t="shared" si="154"/>
        <v>0</v>
      </c>
      <c r="BI61" s="10">
        <f t="shared" si="154"/>
        <v>0</v>
      </c>
      <c r="BJ61" s="10">
        <f t="shared" si="154"/>
        <v>0</v>
      </c>
      <c r="BK61" s="10">
        <f t="shared" si="154"/>
        <v>0</v>
      </c>
      <c r="BL61" s="10">
        <f t="shared" si="154"/>
        <v>0</v>
      </c>
      <c r="BM61" s="10">
        <f t="shared" si="154"/>
        <v>0</v>
      </c>
      <c r="BN61" s="10">
        <f t="shared" si="154"/>
        <v>0</v>
      </c>
      <c r="BO61" s="10">
        <f t="shared" si="154"/>
        <v>0</v>
      </c>
      <c r="BP61" s="10">
        <f t="shared" si="154"/>
        <v>0</v>
      </c>
      <c r="BQ61" s="10">
        <f t="shared" ref="BQ61:EB61" si="155">SUM(BQ60*$D$61)</f>
        <v>0</v>
      </c>
      <c r="BR61" s="10">
        <f t="shared" si="155"/>
        <v>0</v>
      </c>
      <c r="BS61" s="10">
        <f t="shared" si="155"/>
        <v>0</v>
      </c>
      <c r="BT61" s="10">
        <f t="shared" si="155"/>
        <v>0</v>
      </c>
      <c r="BU61" s="10">
        <f t="shared" si="155"/>
        <v>0</v>
      </c>
      <c r="BV61" s="10">
        <f t="shared" si="155"/>
        <v>0</v>
      </c>
      <c r="BW61" s="10">
        <f t="shared" si="155"/>
        <v>0</v>
      </c>
      <c r="BX61" s="10">
        <f t="shared" si="155"/>
        <v>0</v>
      </c>
      <c r="BY61" s="10">
        <f t="shared" si="155"/>
        <v>0</v>
      </c>
      <c r="BZ61" s="10">
        <f t="shared" si="155"/>
        <v>0</v>
      </c>
      <c r="CA61" s="10">
        <f t="shared" si="155"/>
        <v>0</v>
      </c>
      <c r="CB61" s="10">
        <f t="shared" si="155"/>
        <v>0</v>
      </c>
      <c r="CC61" s="10">
        <f t="shared" si="155"/>
        <v>0</v>
      </c>
      <c r="CD61" s="10">
        <f t="shared" si="155"/>
        <v>0</v>
      </c>
      <c r="CE61" s="10">
        <f t="shared" si="155"/>
        <v>0</v>
      </c>
      <c r="CF61" s="10">
        <f t="shared" si="155"/>
        <v>0</v>
      </c>
      <c r="CG61" s="10">
        <f t="shared" si="155"/>
        <v>0</v>
      </c>
      <c r="CH61" s="10">
        <f t="shared" si="155"/>
        <v>0</v>
      </c>
      <c r="CI61" s="10">
        <f t="shared" si="155"/>
        <v>0</v>
      </c>
      <c r="CJ61" s="10">
        <f t="shared" si="155"/>
        <v>0</v>
      </c>
      <c r="CK61" s="10">
        <f t="shared" si="155"/>
        <v>0</v>
      </c>
      <c r="CL61" s="10">
        <f t="shared" si="155"/>
        <v>0</v>
      </c>
      <c r="CM61" s="10">
        <f t="shared" si="155"/>
        <v>0</v>
      </c>
      <c r="CN61" s="10">
        <f t="shared" si="155"/>
        <v>0</v>
      </c>
      <c r="CO61" s="10">
        <f t="shared" si="155"/>
        <v>0</v>
      </c>
      <c r="CP61" s="10">
        <f t="shared" si="155"/>
        <v>0</v>
      </c>
      <c r="CQ61" s="10">
        <f t="shared" si="155"/>
        <v>0</v>
      </c>
      <c r="CR61" s="10">
        <f t="shared" si="155"/>
        <v>0</v>
      </c>
      <c r="CS61" s="10">
        <f t="shared" si="155"/>
        <v>0</v>
      </c>
      <c r="CT61" s="10">
        <f t="shared" si="155"/>
        <v>0</v>
      </c>
      <c r="CU61" s="10">
        <f t="shared" si="155"/>
        <v>0</v>
      </c>
      <c r="CV61" s="10">
        <f t="shared" si="155"/>
        <v>0</v>
      </c>
      <c r="CW61" s="10">
        <f t="shared" si="155"/>
        <v>0</v>
      </c>
      <c r="CX61" s="10">
        <f t="shared" si="155"/>
        <v>0</v>
      </c>
      <c r="CY61" s="10">
        <f t="shared" si="155"/>
        <v>0</v>
      </c>
      <c r="CZ61" s="10">
        <f t="shared" si="155"/>
        <v>0</v>
      </c>
      <c r="DA61" s="10">
        <f t="shared" si="155"/>
        <v>0</v>
      </c>
      <c r="DB61" s="10">
        <f t="shared" si="155"/>
        <v>0</v>
      </c>
      <c r="DC61" s="10">
        <f t="shared" si="155"/>
        <v>0</v>
      </c>
      <c r="DD61" s="10">
        <f t="shared" si="155"/>
        <v>0</v>
      </c>
      <c r="DE61" s="10">
        <f t="shared" si="155"/>
        <v>0</v>
      </c>
      <c r="DF61" s="10">
        <f t="shared" si="155"/>
        <v>0</v>
      </c>
      <c r="DG61" s="10">
        <f t="shared" si="155"/>
        <v>0</v>
      </c>
      <c r="DH61" s="10">
        <f t="shared" si="155"/>
        <v>0</v>
      </c>
      <c r="DI61" s="10">
        <f t="shared" si="155"/>
        <v>0</v>
      </c>
      <c r="DJ61" s="10">
        <f t="shared" si="155"/>
        <v>0</v>
      </c>
      <c r="DK61" s="10">
        <f t="shared" si="155"/>
        <v>0</v>
      </c>
      <c r="DL61" s="10">
        <f t="shared" si="155"/>
        <v>0</v>
      </c>
      <c r="DM61" s="10">
        <f t="shared" si="155"/>
        <v>0</v>
      </c>
      <c r="DN61" s="10">
        <f t="shared" si="155"/>
        <v>0</v>
      </c>
      <c r="DO61" s="10">
        <f t="shared" si="155"/>
        <v>0</v>
      </c>
      <c r="DP61" s="10">
        <f t="shared" si="155"/>
        <v>0</v>
      </c>
      <c r="DQ61" s="10">
        <f t="shared" si="155"/>
        <v>0</v>
      </c>
      <c r="DR61" s="10">
        <f t="shared" si="155"/>
        <v>0</v>
      </c>
      <c r="DS61" s="10">
        <f t="shared" si="155"/>
        <v>0</v>
      </c>
      <c r="DT61" s="10">
        <f t="shared" si="155"/>
        <v>0</v>
      </c>
      <c r="DU61" s="10">
        <f t="shared" si="155"/>
        <v>0</v>
      </c>
      <c r="DV61" s="10">
        <f t="shared" si="155"/>
        <v>0</v>
      </c>
      <c r="DW61" s="10">
        <f t="shared" si="155"/>
        <v>0</v>
      </c>
      <c r="DX61" s="10">
        <f t="shared" si="155"/>
        <v>0</v>
      </c>
      <c r="DY61" s="10">
        <f t="shared" si="155"/>
        <v>0</v>
      </c>
      <c r="DZ61" s="10">
        <f t="shared" si="155"/>
        <v>0</v>
      </c>
      <c r="EA61" s="10">
        <f t="shared" si="155"/>
        <v>0</v>
      </c>
      <c r="EB61" s="10">
        <f t="shared" si="155"/>
        <v>0</v>
      </c>
      <c r="EC61" s="10">
        <f t="shared" ref="EC61:FL61" si="156">SUM(EC60*$D$61)</f>
        <v>0</v>
      </c>
      <c r="ED61" s="10">
        <f t="shared" si="156"/>
        <v>0</v>
      </c>
      <c r="EE61" s="10">
        <f t="shared" si="156"/>
        <v>0</v>
      </c>
      <c r="EF61" s="10">
        <f t="shared" si="156"/>
        <v>0</v>
      </c>
      <c r="EG61" s="10">
        <f t="shared" si="156"/>
        <v>0</v>
      </c>
      <c r="EH61" s="10">
        <f t="shared" si="156"/>
        <v>0</v>
      </c>
      <c r="EI61" s="10">
        <f t="shared" si="156"/>
        <v>0</v>
      </c>
      <c r="EJ61" s="10">
        <f t="shared" si="156"/>
        <v>0</v>
      </c>
      <c r="EK61" s="10">
        <f t="shared" si="156"/>
        <v>0</v>
      </c>
      <c r="EL61" s="10">
        <f t="shared" si="156"/>
        <v>0</v>
      </c>
      <c r="EM61" s="10">
        <f t="shared" si="156"/>
        <v>0</v>
      </c>
      <c r="EN61" s="10">
        <f t="shared" si="156"/>
        <v>0</v>
      </c>
      <c r="EO61" s="10">
        <f t="shared" si="156"/>
        <v>0</v>
      </c>
      <c r="EP61" s="10">
        <f t="shared" si="156"/>
        <v>0</v>
      </c>
      <c r="EQ61" s="10">
        <f t="shared" si="156"/>
        <v>0</v>
      </c>
      <c r="ER61" s="10">
        <f t="shared" si="156"/>
        <v>0</v>
      </c>
      <c r="ES61" s="10">
        <f t="shared" si="156"/>
        <v>0</v>
      </c>
      <c r="ET61" s="10">
        <f t="shared" si="156"/>
        <v>0</v>
      </c>
      <c r="EU61" s="10">
        <f t="shared" si="156"/>
        <v>0</v>
      </c>
      <c r="EV61" s="10">
        <f t="shared" si="156"/>
        <v>0</v>
      </c>
      <c r="EW61" s="10">
        <f t="shared" si="156"/>
        <v>0</v>
      </c>
      <c r="EX61" s="10">
        <f t="shared" si="156"/>
        <v>0</v>
      </c>
      <c r="EY61" s="10">
        <f t="shared" si="156"/>
        <v>0</v>
      </c>
      <c r="EZ61" s="10">
        <f t="shared" si="156"/>
        <v>0</v>
      </c>
      <c r="FA61" s="10">
        <f t="shared" si="156"/>
        <v>0</v>
      </c>
      <c r="FB61" s="10">
        <f t="shared" si="156"/>
        <v>0</v>
      </c>
      <c r="FC61" s="10">
        <f t="shared" si="156"/>
        <v>0</v>
      </c>
      <c r="FD61" s="10">
        <f t="shared" si="156"/>
        <v>0</v>
      </c>
      <c r="FE61" s="10">
        <f t="shared" si="156"/>
        <v>0</v>
      </c>
      <c r="FF61" s="10">
        <f t="shared" si="156"/>
        <v>0</v>
      </c>
      <c r="FG61" s="10">
        <f t="shared" si="156"/>
        <v>0</v>
      </c>
      <c r="FH61" s="10">
        <f t="shared" si="156"/>
        <v>0</v>
      </c>
      <c r="FI61" s="10">
        <f t="shared" si="156"/>
        <v>0</v>
      </c>
      <c r="FJ61" s="10">
        <f t="shared" si="156"/>
        <v>0</v>
      </c>
      <c r="FK61" s="10">
        <f t="shared" si="156"/>
        <v>0</v>
      </c>
      <c r="FL61" s="10">
        <f t="shared" si="156"/>
        <v>0</v>
      </c>
      <c r="FM61" s="10">
        <f>SUM(FM60*$D$61)</f>
        <v>0</v>
      </c>
    </row>
    <row r="62" spans="1:169" ht="15" outlineLevel="2">
      <c r="A62" s="26"/>
      <c r="B62" s="23" t="s">
        <v>249</v>
      </c>
      <c r="C62" s="237"/>
      <c r="D62" s="30"/>
      <c r="E62" s="23">
        <f t="shared" ref="E62" si="157">E60+E61</f>
        <v>505.03999999999996</v>
      </c>
      <c r="F62" s="23">
        <f t="shared" ref="F62:G62" si="158">F60+F61</f>
        <v>0</v>
      </c>
      <c r="G62" s="23">
        <f t="shared" si="158"/>
        <v>0</v>
      </c>
      <c r="H62" s="23">
        <f t="shared" ref="H62:AU62" si="159">H60+H61</f>
        <v>0</v>
      </c>
      <c r="I62" s="23">
        <f t="shared" si="159"/>
        <v>0</v>
      </c>
      <c r="J62" s="23">
        <f t="shared" si="159"/>
        <v>0</v>
      </c>
      <c r="K62" s="23">
        <f t="shared" si="159"/>
        <v>0</v>
      </c>
      <c r="L62" s="23">
        <f t="shared" si="159"/>
        <v>0</v>
      </c>
      <c r="M62" s="23">
        <f t="shared" si="159"/>
        <v>0</v>
      </c>
      <c r="N62" s="23">
        <f t="shared" si="159"/>
        <v>0</v>
      </c>
      <c r="O62" s="23">
        <f t="shared" si="159"/>
        <v>0</v>
      </c>
      <c r="P62" s="23">
        <f t="shared" si="159"/>
        <v>0</v>
      </c>
      <c r="Q62" s="23">
        <f t="shared" si="159"/>
        <v>0</v>
      </c>
      <c r="R62" s="23">
        <f t="shared" si="159"/>
        <v>0</v>
      </c>
      <c r="S62" s="23">
        <f t="shared" si="159"/>
        <v>0</v>
      </c>
      <c r="T62" s="23">
        <f t="shared" si="159"/>
        <v>0</v>
      </c>
      <c r="U62" s="23">
        <f t="shared" si="159"/>
        <v>0</v>
      </c>
      <c r="V62" s="23">
        <f t="shared" si="159"/>
        <v>0</v>
      </c>
      <c r="W62" s="23">
        <f t="shared" si="159"/>
        <v>0</v>
      </c>
      <c r="X62" s="23">
        <f t="shared" si="159"/>
        <v>0</v>
      </c>
      <c r="Y62" s="23">
        <f t="shared" si="159"/>
        <v>0</v>
      </c>
      <c r="Z62" s="23">
        <f t="shared" si="159"/>
        <v>0</v>
      </c>
      <c r="AA62" s="23">
        <f t="shared" si="159"/>
        <v>0</v>
      </c>
      <c r="AB62" s="23">
        <f t="shared" si="159"/>
        <v>0</v>
      </c>
      <c r="AC62" s="23">
        <f t="shared" si="159"/>
        <v>0</v>
      </c>
      <c r="AD62" s="23">
        <f t="shared" si="159"/>
        <v>0</v>
      </c>
      <c r="AE62" s="23">
        <f t="shared" si="159"/>
        <v>0</v>
      </c>
      <c r="AF62" s="23">
        <f t="shared" si="159"/>
        <v>0</v>
      </c>
      <c r="AG62" s="23">
        <f t="shared" si="159"/>
        <v>0</v>
      </c>
      <c r="AH62" s="23">
        <f t="shared" si="159"/>
        <v>0</v>
      </c>
      <c r="AI62" s="23">
        <f t="shared" si="159"/>
        <v>0</v>
      </c>
      <c r="AJ62" s="23">
        <f t="shared" si="159"/>
        <v>0</v>
      </c>
      <c r="AK62" s="23">
        <f t="shared" si="159"/>
        <v>0</v>
      </c>
      <c r="AL62" s="23">
        <f t="shared" si="159"/>
        <v>0</v>
      </c>
      <c r="AM62" s="23">
        <f t="shared" si="159"/>
        <v>0</v>
      </c>
      <c r="AN62" s="23">
        <f t="shared" si="159"/>
        <v>0</v>
      </c>
      <c r="AO62" s="23">
        <f t="shared" si="159"/>
        <v>0</v>
      </c>
      <c r="AP62" s="23">
        <f t="shared" si="159"/>
        <v>0</v>
      </c>
      <c r="AQ62" s="23">
        <f t="shared" si="159"/>
        <v>0</v>
      </c>
      <c r="AR62" s="23">
        <f t="shared" si="159"/>
        <v>0</v>
      </c>
      <c r="AS62" s="23">
        <f t="shared" si="159"/>
        <v>0</v>
      </c>
      <c r="AT62" s="23">
        <f t="shared" si="159"/>
        <v>0</v>
      </c>
      <c r="AU62" s="23">
        <f t="shared" si="159"/>
        <v>0</v>
      </c>
      <c r="AV62" s="23">
        <f t="shared" ref="AV62:BQ62" si="160">AV60+AV61</f>
        <v>0</v>
      </c>
      <c r="AW62" s="23">
        <f t="shared" si="160"/>
        <v>0</v>
      </c>
      <c r="AX62" s="23">
        <f t="shared" si="160"/>
        <v>0</v>
      </c>
      <c r="AY62" s="23">
        <f t="shared" si="160"/>
        <v>0</v>
      </c>
      <c r="AZ62" s="23">
        <f t="shared" si="160"/>
        <v>0</v>
      </c>
      <c r="BA62" s="23">
        <f t="shared" si="160"/>
        <v>0</v>
      </c>
      <c r="BB62" s="23">
        <f t="shared" si="160"/>
        <v>0</v>
      </c>
      <c r="BC62" s="23">
        <f t="shared" si="160"/>
        <v>0</v>
      </c>
      <c r="BD62" s="23">
        <f t="shared" si="160"/>
        <v>0</v>
      </c>
      <c r="BE62" s="23">
        <f t="shared" si="160"/>
        <v>0</v>
      </c>
      <c r="BF62" s="23">
        <f t="shared" si="160"/>
        <v>0</v>
      </c>
      <c r="BG62" s="23">
        <f t="shared" si="160"/>
        <v>0</v>
      </c>
      <c r="BH62" s="23">
        <f t="shared" si="160"/>
        <v>0</v>
      </c>
      <c r="BI62" s="23">
        <f t="shared" si="160"/>
        <v>0</v>
      </c>
      <c r="BJ62" s="23">
        <f t="shared" si="160"/>
        <v>0</v>
      </c>
      <c r="BK62" s="23">
        <f t="shared" si="160"/>
        <v>0</v>
      </c>
      <c r="BL62" s="23">
        <f t="shared" si="160"/>
        <v>0</v>
      </c>
      <c r="BM62" s="23">
        <f t="shared" si="160"/>
        <v>0</v>
      </c>
      <c r="BN62" s="23">
        <f t="shared" si="160"/>
        <v>0</v>
      </c>
      <c r="BO62" s="23">
        <f t="shared" si="160"/>
        <v>0</v>
      </c>
      <c r="BP62" s="23">
        <f t="shared" si="160"/>
        <v>0</v>
      </c>
      <c r="BQ62" s="23">
        <f t="shared" si="160"/>
        <v>0</v>
      </c>
      <c r="BR62" s="23">
        <f t="shared" ref="BR62:EC62" si="161">BR60+BR61</f>
        <v>0</v>
      </c>
      <c r="BS62" s="23">
        <f t="shared" si="161"/>
        <v>0</v>
      </c>
      <c r="BT62" s="23">
        <f t="shared" si="161"/>
        <v>0</v>
      </c>
      <c r="BU62" s="23">
        <f t="shared" si="161"/>
        <v>0</v>
      </c>
      <c r="BV62" s="23">
        <f t="shared" si="161"/>
        <v>0</v>
      </c>
      <c r="BW62" s="23">
        <f t="shared" si="161"/>
        <v>0</v>
      </c>
      <c r="BX62" s="23">
        <f t="shared" si="161"/>
        <v>0</v>
      </c>
      <c r="BY62" s="23">
        <f t="shared" si="161"/>
        <v>0</v>
      </c>
      <c r="BZ62" s="23">
        <f t="shared" si="161"/>
        <v>0</v>
      </c>
      <c r="CA62" s="23">
        <f t="shared" si="161"/>
        <v>0</v>
      </c>
      <c r="CB62" s="23">
        <f t="shared" si="161"/>
        <v>0</v>
      </c>
      <c r="CC62" s="23">
        <f t="shared" si="161"/>
        <v>0</v>
      </c>
      <c r="CD62" s="23">
        <f t="shared" si="161"/>
        <v>0</v>
      </c>
      <c r="CE62" s="23">
        <f t="shared" si="161"/>
        <v>0</v>
      </c>
      <c r="CF62" s="23">
        <f t="shared" si="161"/>
        <v>0</v>
      </c>
      <c r="CG62" s="23">
        <f t="shared" si="161"/>
        <v>0</v>
      </c>
      <c r="CH62" s="23">
        <f t="shared" si="161"/>
        <v>0</v>
      </c>
      <c r="CI62" s="23">
        <f t="shared" si="161"/>
        <v>0</v>
      </c>
      <c r="CJ62" s="23">
        <f t="shared" si="161"/>
        <v>0</v>
      </c>
      <c r="CK62" s="23">
        <f t="shared" si="161"/>
        <v>0</v>
      </c>
      <c r="CL62" s="23">
        <f t="shared" si="161"/>
        <v>0</v>
      </c>
      <c r="CM62" s="23">
        <f t="shared" si="161"/>
        <v>0</v>
      </c>
      <c r="CN62" s="23">
        <f t="shared" si="161"/>
        <v>0</v>
      </c>
      <c r="CO62" s="23">
        <f t="shared" si="161"/>
        <v>0</v>
      </c>
      <c r="CP62" s="23">
        <f t="shared" si="161"/>
        <v>0</v>
      </c>
      <c r="CQ62" s="23">
        <f t="shared" si="161"/>
        <v>0</v>
      </c>
      <c r="CR62" s="23">
        <f t="shared" si="161"/>
        <v>0</v>
      </c>
      <c r="CS62" s="23">
        <f t="shared" si="161"/>
        <v>0</v>
      </c>
      <c r="CT62" s="23">
        <f t="shared" si="161"/>
        <v>0</v>
      </c>
      <c r="CU62" s="23">
        <f t="shared" si="161"/>
        <v>0</v>
      </c>
      <c r="CV62" s="23">
        <f t="shared" si="161"/>
        <v>0</v>
      </c>
      <c r="CW62" s="23">
        <f t="shared" si="161"/>
        <v>0</v>
      </c>
      <c r="CX62" s="23">
        <f t="shared" si="161"/>
        <v>0</v>
      </c>
      <c r="CY62" s="23">
        <f t="shared" si="161"/>
        <v>0</v>
      </c>
      <c r="CZ62" s="23">
        <f t="shared" si="161"/>
        <v>0</v>
      </c>
      <c r="DA62" s="23">
        <f t="shared" si="161"/>
        <v>0</v>
      </c>
      <c r="DB62" s="23">
        <f t="shared" si="161"/>
        <v>0</v>
      </c>
      <c r="DC62" s="23">
        <f t="shared" si="161"/>
        <v>0</v>
      </c>
      <c r="DD62" s="23">
        <f t="shared" si="161"/>
        <v>0</v>
      </c>
      <c r="DE62" s="23">
        <f t="shared" si="161"/>
        <v>0</v>
      </c>
      <c r="DF62" s="23">
        <f t="shared" si="161"/>
        <v>0</v>
      </c>
      <c r="DG62" s="23">
        <f t="shared" si="161"/>
        <v>0</v>
      </c>
      <c r="DH62" s="23">
        <f t="shared" si="161"/>
        <v>0</v>
      </c>
      <c r="DI62" s="23">
        <f t="shared" si="161"/>
        <v>0</v>
      </c>
      <c r="DJ62" s="23">
        <f t="shared" si="161"/>
        <v>0</v>
      </c>
      <c r="DK62" s="23">
        <f t="shared" si="161"/>
        <v>0</v>
      </c>
      <c r="DL62" s="23">
        <f t="shared" si="161"/>
        <v>0</v>
      </c>
      <c r="DM62" s="23">
        <f t="shared" si="161"/>
        <v>0</v>
      </c>
      <c r="DN62" s="23">
        <f t="shared" si="161"/>
        <v>0</v>
      </c>
      <c r="DO62" s="23">
        <f t="shared" si="161"/>
        <v>0</v>
      </c>
      <c r="DP62" s="23">
        <f t="shared" si="161"/>
        <v>0</v>
      </c>
      <c r="DQ62" s="23">
        <f t="shared" si="161"/>
        <v>0</v>
      </c>
      <c r="DR62" s="23">
        <f t="shared" si="161"/>
        <v>0</v>
      </c>
      <c r="DS62" s="23">
        <f t="shared" si="161"/>
        <v>0</v>
      </c>
      <c r="DT62" s="23">
        <f t="shared" si="161"/>
        <v>0</v>
      </c>
      <c r="DU62" s="23">
        <f t="shared" si="161"/>
        <v>0</v>
      </c>
      <c r="DV62" s="23">
        <f t="shared" si="161"/>
        <v>0</v>
      </c>
      <c r="DW62" s="23">
        <f t="shared" si="161"/>
        <v>0</v>
      </c>
      <c r="DX62" s="23">
        <f t="shared" si="161"/>
        <v>0</v>
      </c>
      <c r="DY62" s="23">
        <f t="shared" si="161"/>
        <v>0</v>
      </c>
      <c r="DZ62" s="23">
        <f t="shared" si="161"/>
        <v>0</v>
      </c>
      <c r="EA62" s="23">
        <f t="shared" si="161"/>
        <v>0</v>
      </c>
      <c r="EB62" s="23">
        <f t="shared" si="161"/>
        <v>0</v>
      </c>
      <c r="EC62" s="23">
        <f t="shared" si="161"/>
        <v>0</v>
      </c>
      <c r="ED62" s="23">
        <f t="shared" ref="ED62:FM62" si="162">ED60+ED61</f>
        <v>0</v>
      </c>
      <c r="EE62" s="23">
        <f t="shared" si="162"/>
        <v>0</v>
      </c>
      <c r="EF62" s="23">
        <f t="shared" si="162"/>
        <v>0</v>
      </c>
      <c r="EG62" s="23">
        <f t="shared" si="162"/>
        <v>0</v>
      </c>
      <c r="EH62" s="23">
        <f t="shared" si="162"/>
        <v>0</v>
      </c>
      <c r="EI62" s="23">
        <f t="shared" si="162"/>
        <v>0</v>
      </c>
      <c r="EJ62" s="23">
        <f t="shared" si="162"/>
        <v>0</v>
      </c>
      <c r="EK62" s="23">
        <f t="shared" si="162"/>
        <v>0</v>
      </c>
      <c r="EL62" s="23">
        <f t="shared" si="162"/>
        <v>0</v>
      </c>
      <c r="EM62" s="23">
        <f t="shared" si="162"/>
        <v>0</v>
      </c>
      <c r="EN62" s="23">
        <f t="shared" si="162"/>
        <v>0</v>
      </c>
      <c r="EO62" s="23">
        <f t="shared" si="162"/>
        <v>0</v>
      </c>
      <c r="EP62" s="23">
        <f t="shared" si="162"/>
        <v>0</v>
      </c>
      <c r="EQ62" s="23">
        <f t="shared" si="162"/>
        <v>0</v>
      </c>
      <c r="ER62" s="23">
        <f t="shared" si="162"/>
        <v>0</v>
      </c>
      <c r="ES62" s="23">
        <f t="shared" si="162"/>
        <v>0</v>
      </c>
      <c r="ET62" s="23">
        <f t="shared" si="162"/>
        <v>0</v>
      </c>
      <c r="EU62" s="23">
        <f t="shared" si="162"/>
        <v>0</v>
      </c>
      <c r="EV62" s="23">
        <f t="shared" si="162"/>
        <v>0</v>
      </c>
      <c r="EW62" s="23">
        <f t="shared" si="162"/>
        <v>0</v>
      </c>
      <c r="EX62" s="23">
        <f t="shared" si="162"/>
        <v>0</v>
      </c>
      <c r="EY62" s="23">
        <f t="shared" si="162"/>
        <v>0</v>
      </c>
      <c r="EZ62" s="23">
        <f t="shared" si="162"/>
        <v>0</v>
      </c>
      <c r="FA62" s="23">
        <f t="shared" si="162"/>
        <v>0</v>
      </c>
      <c r="FB62" s="23">
        <f t="shared" si="162"/>
        <v>0</v>
      </c>
      <c r="FC62" s="23">
        <f t="shared" si="162"/>
        <v>0</v>
      </c>
      <c r="FD62" s="23">
        <f t="shared" si="162"/>
        <v>0</v>
      </c>
      <c r="FE62" s="23">
        <f t="shared" si="162"/>
        <v>0</v>
      </c>
      <c r="FF62" s="23">
        <f t="shared" si="162"/>
        <v>0</v>
      </c>
      <c r="FG62" s="23">
        <f t="shared" si="162"/>
        <v>0</v>
      </c>
      <c r="FH62" s="23">
        <f t="shared" si="162"/>
        <v>0</v>
      </c>
      <c r="FI62" s="23">
        <f t="shared" si="162"/>
        <v>0</v>
      </c>
      <c r="FJ62" s="23">
        <f t="shared" si="162"/>
        <v>0</v>
      </c>
      <c r="FK62" s="23">
        <f t="shared" si="162"/>
        <v>0</v>
      </c>
      <c r="FL62" s="23">
        <f t="shared" si="162"/>
        <v>0</v>
      </c>
      <c r="FM62" s="23">
        <f t="shared" si="162"/>
        <v>0</v>
      </c>
    </row>
    <row r="63" spans="1:169" ht="14.25" outlineLevel="3">
      <c r="A63" s="16"/>
      <c r="B63" s="9"/>
      <c r="C63" s="235"/>
      <c r="D63" s="12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</row>
    <row r="64" spans="1:169" ht="14.25" outlineLevel="3">
      <c r="A64" s="16"/>
      <c r="B64" s="9" t="s">
        <v>9</v>
      </c>
      <c r="C64" s="235">
        <v>12192</v>
      </c>
      <c r="D64" s="12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</row>
    <row r="65" spans="1:169" ht="14.25" outlineLevel="3">
      <c r="A65" s="16"/>
      <c r="B65" s="9" t="s">
        <v>248</v>
      </c>
      <c r="C65" s="235">
        <v>12192</v>
      </c>
      <c r="D65" s="12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</row>
    <row r="66" spans="1:169" ht="14.25" outlineLevel="3">
      <c r="A66" s="16"/>
      <c r="B66" s="9" t="s">
        <v>231</v>
      </c>
      <c r="C66" s="235">
        <v>12192</v>
      </c>
      <c r="D66" s="12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</row>
    <row r="67" spans="1:169" ht="15" outlineLevel="3">
      <c r="A67" s="26"/>
      <c r="B67" s="29" t="s">
        <v>4</v>
      </c>
      <c r="C67" s="238"/>
      <c r="D67" s="22"/>
      <c r="E67" s="21">
        <f t="shared" ref="E67" si="163">SUM(E64:E66)</f>
        <v>0</v>
      </c>
      <c r="F67" s="21">
        <f t="shared" ref="F67:G67" si="164">SUM(F64:F66)</f>
        <v>0</v>
      </c>
      <c r="G67" s="21">
        <f t="shared" si="164"/>
        <v>0</v>
      </c>
      <c r="H67" s="21">
        <f t="shared" ref="H67:AU67" si="165">SUM(H64:H66)</f>
        <v>0</v>
      </c>
      <c r="I67" s="21">
        <f t="shared" si="165"/>
        <v>0</v>
      </c>
      <c r="J67" s="21">
        <f t="shared" si="165"/>
        <v>0</v>
      </c>
      <c r="K67" s="21">
        <f t="shared" si="165"/>
        <v>0</v>
      </c>
      <c r="L67" s="21">
        <f t="shared" si="165"/>
        <v>0</v>
      </c>
      <c r="M67" s="21">
        <f t="shared" si="165"/>
        <v>0</v>
      </c>
      <c r="N67" s="21">
        <f t="shared" si="165"/>
        <v>0</v>
      </c>
      <c r="O67" s="21">
        <f t="shared" si="165"/>
        <v>0</v>
      </c>
      <c r="P67" s="21">
        <f t="shared" si="165"/>
        <v>0</v>
      </c>
      <c r="Q67" s="21">
        <f t="shared" si="165"/>
        <v>0</v>
      </c>
      <c r="R67" s="21">
        <f t="shared" si="165"/>
        <v>0</v>
      </c>
      <c r="S67" s="21">
        <f t="shared" si="165"/>
        <v>0</v>
      </c>
      <c r="T67" s="21">
        <f t="shared" si="165"/>
        <v>0</v>
      </c>
      <c r="U67" s="21">
        <f t="shared" si="165"/>
        <v>0</v>
      </c>
      <c r="V67" s="21">
        <f t="shared" si="165"/>
        <v>0</v>
      </c>
      <c r="W67" s="21">
        <f t="shared" si="165"/>
        <v>0</v>
      </c>
      <c r="X67" s="21">
        <f t="shared" si="165"/>
        <v>0</v>
      </c>
      <c r="Y67" s="21">
        <f t="shared" si="165"/>
        <v>0</v>
      </c>
      <c r="Z67" s="21">
        <f t="shared" si="165"/>
        <v>0</v>
      </c>
      <c r="AA67" s="21">
        <f t="shared" si="165"/>
        <v>0</v>
      </c>
      <c r="AB67" s="21">
        <f t="shared" si="165"/>
        <v>0</v>
      </c>
      <c r="AC67" s="21">
        <f t="shared" si="165"/>
        <v>0</v>
      </c>
      <c r="AD67" s="21">
        <f t="shared" si="165"/>
        <v>0</v>
      </c>
      <c r="AE67" s="21">
        <f t="shared" si="165"/>
        <v>0</v>
      </c>
      <c r="AF67" s="21">
        <f t="shared" si="165"/>
        <v>0</v>
      </c>
      <c r="AG67" s="21">
        <f t="shared" si="165"/>
        <v>0</v>
      </c>
      <c r="AH67" s="21">
        <f t="shared" si="165"/>
        <v>0</v>
      </c>
      <c r="AI67" s="21">
        <f t="shared" si="165"/>
        <v>0</v>
      </c>
      <c r="AJ67" s="21">
        <f t="shared" si="165"/>
        <v>0</v>
      </c>
      <c r="AK67" s="21">
        <f t="shared" si="165"/>
        <v>0</v>
      </c>
      <c r="AL67" s="21">
        <f t="shared" si="165"/>
        <v>0</v>
      </c>
      <c r="AM67" s="21">
        <f t="shared" si="165"/>
        <v>0</v>
      </c>
      <c r="AN67" s="21">
        <f t="shared" si="165"/>
        <v>0</v>
      </c>
      <c r="AO67" s="21">
        <f t="shared" si="165"/>
        <v>0</v>
      </c>
      <c r="AP67" s="21">
        <f t="shared" si="165"/>
        <v>0</v>
      </c>
      <c r="AQ67" s="21">
        <f t="shared" si="165"/>
        <v>0</v>
      </c>
      <c r="AR67" s="21">
        <f t="shared" si="165"/>
        <v>0</v>
      </c>
      <c r="AS67" s="21">
        <f t="shared" si="165"/>
        <v>0</v>
      </c>
      <c r="AT67" s="21">
        <f t="shared" si="165"/>
        <v>0</v>
      </c>
      <c r="AU67" s="21">
        <f t="shared" si="165"/>
        <v>0</v>
      </c>
      <c r="AV67" s="21">
        <f t="shared" ref="AV67:BQ67" si="166">SUM(AV64:AV66)</f>
        <v>0</v>
      </c>
      <c r="AW67" s="21">
        <f t="shared" si="166"/>
        <v>0</v>
      </c>
      <c r="AX67" s="21">
        <f t="shared" si="166"/>
        <v>0</v>
      </c>
      <c r="AY67" s="21">
        <f t="shared" si="166"/>
        <v>0</v>
      </c>
      <c r="AZ67" s="21">
        <f t="shared" si="166"/>
        <v>0</v>
      </c>
      <c r="BA67" s="21">
        <f t="shared" si="166"/>
        <v>0</v>
      </c>
      <c r="BB67" s="21">
        <f t="shared" si="166"/>
        <v>0</v>
      </c>
      <c r="BC67" s="21">
        <f t="shared" si="166"/>
        <v>0</v>
      </c>
      <c r="BD67" s="21">
        <f t="shared" si="166"/>
        <v>0</v>
      </c>
      <c r="BE67" s="21">
        <f t="shared" si="166"/>
        <v>0</v>
      </c>
      <c r="BF67" s="21">
        <f t="shared" si="166"/>
        <v>0</v>
      </c>
      <c r="BG67" s="21">
        <f t="shared" si="166"/>
        <v>0</v>
      </c>
      <c r="BH67" s="21">
        <f t="shared" si="166"/>
        <v>0</v>
      </c>
      <c r="BI67" s="21">
        <f t="shared" si="166"/>
        <v>0</v>
      </c>
      <c r="BJ67" s="21">
        <f t="shared" si="166"/>
        <v>0</v>
      </c>
      <c r="BK67" s="21">
        <f t="shared" si="166"/>
        <v>0</v>
      </c>
      <c r="BL67" s="21">
        <f t="shared" si="166"/>
        <v>0</v>
      </c>
      <c r="BM67" s="21">
        <f t="shared" si="166"/>
        <v>0</v>
      </c>
      <c r="BN67" s="21">
        <f t="shared" si="166"/>
        <v>0</v>
      </c>
      <c r="BO67" s="21">
        <f t="shared" si="166"/>
        <v>0</v>
      </c>
      <c r="BP67" s="21">
        <f t="shared" si="166"/>
        <v>0</v>
      </c>
      <c r="BQ67" s="21">
        <f t="shared" si="166"/>
        <v>0</v>
      </c>
      <c r="BR67" s="21">
        <f t="shared" ref="BR67:EC67" si="167">SUM(BR64:BR66)</f>
        <v>0</v>
      </c>
      <c r="BS67" s="21">
        <f t="shared" si="167"/>
        <v>0</v>
      </c>
      <c r="BT67" s="21">
        <f t="shared" si="167"/>
        <v>0</v>
      </c>
      <c r="BU67" s="21">
        <f t="shared" si="167"/>
        <v>0</v>
      </c>
      <c r="BV67" s="21">
        <f t="shared" si="167"/>
        <v>0</v>
      </c>
      <c r="BW67" s="21">
        <f t="shared" si="167"/>
        <v>0</v>
      </c>
      <c r="BX67" s="21">
        <f t="shared" si="167"/>
        <v>0</v>
      </c>
      <c r="BY67" s="21">
        <f t="shared" si="167"/>
        <v>0</v>
      </c>
      <c r="BZ67" s="21">
        <f t="shared" si="167"/>
        <v>0</v>
      </c>
      <c r="CA67" s="21">
        <f t="shared" si="167"/>
        <v>0</v>
      </c>
      <c r="CB67" s="21">
        <f t="shared" si="167"/>
        <v>0</v>
      </c>
      <c r="CC67" s="21">
        <f t="shared" si="167"/>
        <v>0</v>
      </c>
      <c r="CD67" s="21">
        <f t="shared" si="167"/>
        <v>0</v>
      </c>
      <c r="CE67" s="21">
        <f t="shared" si="167"/>
        <v>0</v>
      </c>
      <c r="CF67" s="21">
        <f t="shared" si="167"/>
        <v>0</v>
      </c>
      <c r="CG67" s="21">
        <f t="shared" si="167"/>
        <v>0</v>
      </c>
      <c r="CH67" s="21">
        <f t="shared" si="167"/>
        <v>0</v>
      </c>
      <c r="CI67" s="21">
        <f t="shared" si="167"/>
        <v>0</v>
      </c>
      <c r="CJ67" s="21">
        <f t="shared" si="167"/>
        <v>0</v>
      </c>
      <c r="CK67" s="21">
        <f t="shared" si="167"/>
        <v>0</v>
      </c>
      <c r="CL67" s="21">
        <f t="shared" si="167"/>
        <v>0</v>
      </c>
      <c r="CM67" s="21">
        <f t="shared" si="167"/>
        <v>0</v>
      </c>
      <c r="CN67" s="21">
        <f t="shared" si="167"/>
        <v>0</v>
      </c>
      <c r="CO67" s="21">
        <f t="shared" si="167"/>
        <v>0</v>
      </c>
      <c r="CP67" s="21">
        <f t="shared" si="167"/>
        <v>0</v>
      </c>
      <c r="CQ67" s="21">
        <f t="shared" si="167"/>
        <v>0</v>
      </c>
      <c r="CR67" s="21">
        <f t="shared" si="167"/>
        <v>0</v>
      </c>
      <c r="CS67" s="21">
        <f t="shared" si="167"/>
        <v>0</v>
      </c>
      <c r="CT67" s="21">
        <f t="shared" si="167"/>
        <v>0</v>
      </c>
      <c r="CU67" s="21">
        <f t="shared" si="167"/>
        <v>0</v>
      </c>
      <c r="CV67" s="21">
        <f t="shared" si="167"/>
        <v>0</v>
      </c>
      <c r="CW67" s="21">
        <f t="shared" si="167"/>
        <v>0</v>
      </c>
      <c r="CX67" s="21">
        <f t="shared" si="167"/>
        <v>0</v>
      </c>
      <c r="CY67" s="21">
        <f t="shared" si="167"/>
        <v>0</v>
      </c>
      <c r="CZ67" s="21">
        <f t="shared" si="167"/>
        <v>0</v>
      </c>
      <c r="DA67" s="21">
        <f t="shared" si="167"/>
        <v>0</v>
      </c>
      <c r="DB67" s="21">
        <f t="shared" si="167"/>
        <v>0</v>
      </c>
      <c r="DC67" s="21">
        <f t="shared" si="167"/>
        <v>0</v>
      </c>
      <c r="DD67" s="21">
        <f t="shared" si="167"/>
        <v>0</v>
      </c>
      <c r="DE67" s="21">
        <f t="shared" si="167"/>
        <v>0</v>
      </c>
      <c r="DF67" s="21">
        <f t="shared" si="167"/>
        <v>0</v>
      </c>
      <c r="DG67" s="21">
        <f t="shared" si="167"/>
        <v>0</v>
      </c>
      <c r="DH67" s="21">
        <f t="shared" si="167"/>
        <v>0</v>
      </c>
      <c r="DI67" s="21">
        <f t="shared" si="167"/>
        <v>0</v>
      </c>
      <c r="DJ67" s="21">
        <f t="shared" si="167"/>
        <v>0</v>
      </c>
      <c r="DK67" s="21">
        <f t="shared" si="167"/>
        <v>0</v>
      </c>
      <c r="DL67" s="21">
        <f t="shared" si="167"/>
        <v>0</v>
      </c>
      <c r="DM67" s="21">
        <f t="shared" si="167"/>
        <v>0</v>
      </c>
      <c r="DN67" s="21">
        <f t="shared" si="167"/>
        <v>0</v>
      </c>
      <c r="DO67" s="21">
        <f t="shared" si="167"/>
        <v>0</v>
      </c>
      <c r="DP67" s="21">
        <f t="shared" si="167"/>
        <v>0</v>
      </c>
      <c r="DQ67" s="21">
        <f t="shared" si="167"/>
        <v>0</v>
      </c>
      <c r="DR67" s="21">
        <f t="shared" si="167"/>
        <v>0</v>
      </c>
      <c r="DS67" s="21">
        <f t="shared" si="167"/>
        <v>0</v>
      </c>
      <c r="DT67" s="21">
        <f t="shared" si="167"/>
        <v>0</v>
      </c>
      <c r="DU67" s="21">
        <f t="shared" si="167"/>
        <v>0</v>
      </c>
      <c r="DV67" s="21">
        <f t="shared" si="167"/>
        <v>0</v>
      </c>
      <c r="DW67" s="21">
        <f t="shared" si="167"/>
        <v>0</v>
      </c>
      <c r="DX67" s="21">
        <f t="shared" si="167"/>
        <v>0</v>
      </c>
      <c r="DY67" s="21">
        <f t="shared" si="167"/>
        <v>0</v>
      </c>
      <c r="DZ67" s="21">
        <f t="shared" si="167"/>
        <v>0</v>
      </c>
      <c r="EA67" s="21">
        <f t="shared" si="167"/>
        <v>0</v>
      </c>
      <c r="EB67" s="21">
        <f t="shared" si="167"/>
        <v>0</v>
      </c>
      <c r="EC67" s="21">
        <f t="shared" si="167"/>
        <v>0</v>
      </c>
      <c r="ED67" s="21">
        <f t="shared" ref="ED67:FM67" si="168">SUM(ED64:ED66)</f>
        <v>0</v>
      </c>
      <c r="EE67" s="21">
        <f t="shared" si="168"/>
        <v>0</v>
      </c>
      <c r="EF67" s="21">
        <f t="shared" si="168"/>
        <v>0</v>
      </c>
      <c r="EG67" s="21">
        <f t="shared" si="168"/>
        <v>0</v>
      </c>
      <c r="EH67" s="21">
        <f t="shared" si="168"/>
        <v>0</v>
      </c>
      <c r="EI67" s="21">
        <f t="shared" si="168"/>
        <v>0</v>
      </c>
      <c r="EJ67" s="21">
        <f t="shared" si="168"/>
        <v>0</v>
      </c>
      <c r="EK67" s="21">
        <f t="shared" si="168"/>
        <v>0</v>
      </c>
      <c r="EL67" s="21">
        <f t="shared" si="168"/>
        <v>0</v>
      </c>
      <c r="EM67" s="21">
        <f t="shared" si="168"/>
        <v>0</v>
      </c>
      <c r="EN67" s="21">
        <f t="shared" si="168"/>
        <v>0</v>
      </c>
      <c r="EO67" s="21">
        <f t="shared" si="168"/>
        <v>0</v>
      </c>
      <c r="EP67" s="21">
        <f t="shared" si="168"/>
        <v>0</v>
      </c>
      <c r="EQ67" s="21">
        <f t="shared" si="168"/>
        <v>0</v>
      </c>
      <c r="ER67" s="21">
        <f t="shared" si="168"/>
        <v>0</v>
      </c>
      <c r="ES67" s="21">
        <f t="shared" si="168"/>
        <v>0</v>
      </c>
      <c r="ET67" s="21">
        <f t="shared" si="168"/>
        <v>0</v>
      </c>
      <c r="EU67" s="21">
        <f t="shared" si="168"/>
        <v>0</v>
      </c>
      <c r="EV67" s="21">
        <f t="shared" si="168"/>
        <v>0</v>
      </c>
      <c r="EW67" s="21">
        <f t="shared" si="168"/>
        <v>0</v>
      </c>
      <c r="EX67" s="21">
        <f t="shared" si="168"/>
        <v>0</v>
      </c>
      <c r="EY67" s="21">
        <f t="shared" si="168"/>
        <v>0</v>
      </c>
      <c r="EZ67" s="21">
        <f t="shared" si="168"/>
        <v>0</v>
      </c>
      <c r="FA67" s="21">
        <f t="shared" si="168"/>
        <v>0</v>
      </c>
      <c r="FB67" s="21">
        <f t="shared" si="168"/>
        <v>0</v>
      </c>
      <c r="FC67" s="21">
        <f t="shared" si="168"/>
        <v>0</v>
      </c>
      <c r="FD67" s="21">
        <f t="shared" si="168"/>
        <v>0</v>
      </c>
      <c r="FE67" s="21">
        <f t="shared" si="168"/>
        <v>0</v>
      </c>
      <c r="FF67" s="21">
        <f t="shared" si="168"/>
        <v>0</v>
      </c>
      <c r="FG67" s="21">
        <f t="shared" si="168"/>
        <v>0</v>
      </c>
      <c r="FH67" s="21">
        <f t="shared" si="168"/>
        <v>0</v>
      </c>
      <c r="FI67" s="21">
        <f t="shared" si="168"/>
        <v>0</v>
      </c>
      <c r="FJ67" s="21">
        <f t="shared" si="168"/>
        <v>0</v>
      </c>
      <c r="FK67" s="21">
        <f t="shared" si="168"/>
        <v>0</v>
      </c>
      <c r="FL67" s="21">
        <f t="shared" si="168"/>
        <v>0</v>
      </c>
      <c r="FM67" s="21">
        <f t="shared" si="168"/>
        <v>0</v>
      </c>
    </row>
    <row r="68" spans="1:169" ht="14.25" outlineLevel="3">
      <c r="A68" s="16"/>
      <c r="B68" s="9" t="s">
        <v>5</v>
      </c>
      <c r="C68" s="235"/>
      <c r="D68" s="12">
        <v>0</v>
      </c>
      <c r="E68" s="10">
        <f t="shared" ref="E68" si="169">SUM(E67*$D$68)</f>
        <v>0</v>
      </c>
      <c r="F68" s="10">
        <f t="shared" ref="F68:G68" si="170">SUM(F67*$D$68)</f>
        <v>0</v>
      </c>
      <c r="G68" s="10">
        <f t="shared" si="170"/>
        <v>0</v>
      </c>
      <c r="H68" s="10">
        <f t="shared" ref="H68:AU68" si="171">SUM(H67*$D$68)</f>
        <v>0</v>
      </c>
      <c r="I68" s="10">
        <f t="shared" si="171"/>
        <v>0</v>
      </c>
      <c r="J68" s="10">
        <f t="shared" si="171"/>
        <v>0</v>
      </c>
      <c r="K68" s="10">
        <f t="shared" si="171"/>
        <v>0</v>
      </c>
      <c r="L68" s="10">
        <f t="shared" si="171"/>
        <v>0</v>
      </c>
      <c r="M68" s="10">
        <f t="shared" si="171"/>
        <v>0</v>
      </c>
      <c r="N68" s="10">
        <f t="shared" si="171"/>
        <v>0</v>
      </c>
      <c r="O68" s="10">
        <f t="shared" si="171"/>
        <v>0</v>
      </c>
      <c r="P68" s="10">
        <f t="shared" si="171"/>
        <v>0</v>
      </c>
      <c r="Q68" s="10">
        <f t="shared" si="171"/>
        <v>0</v>
      </c>
      <c r="R68" s="10">
        <f t="shared" si="171"/>
        <v>0</v>
      </c>
      <c r="S68" s="10">
        <f t="shared" si="171"/>
        <v>0</v>
      </c>
      <c r="T68" s="10">
        <f t="shared" si="171"/>
        <v>0</v>
      </c>
      <c r="U68" s="10">
        <f t="shared" si="171"/>
        <v>0</v>
      </c>
      <c r="V68" s="10">
        <f t="shared" si="171"/>
        <v>0</v>
      </c>
      <c r="W68" s="10">
        <f t="shared" si="171"/>
        <v>0</v>
      </c>
      <c r="X68" s="10">
        <f t="shared" si="171"/>
        <v>0</v>
      </c>
      <c r="Y68" s="10">
        <f t="shared" si="171"/>
        <v>0</v>
      </c>
      <c r="Z68" s="10">
        <f t="shared" si="171"/>
        <v>0</v>
      </c>
      <c r="AA68" s="10">
        <f t="shared" si="171"/>
        <v>0</v>
      </c>
      <c r="AB68" s="10">
        <f t="shared" si="171"/>
        <v>0</v>
      </c>
      <c r="AC68" s="10">
        <f t="shared" si="171"/>
        <v>0</v>
      </c>
      <c r="AD68" s="10">
        <f t="shared" si="171"/>
        <v>0</v>
      </c>
      <c r="AE68" s="10">
        <f t="shared" si="171"/>
        <v>0</v>
      </c>
      <c r="AF68" s="10">
        <f t="shared" si="171"/>
        <v>0</v>
      </c>
      <c r="AG68" s="10">
        <f t="shared" si="171"/>
        <v>0</v>
      </c>
      <c r="AH68" s="10">
        <f t="shared" si="171"/>
        <v>0</v>
      </c>
      <c r="AI68" s="10">
        <f t="shared" si="171"/>
        <v>0</v>
      </c>
      <c r="AJ68" s="10">
        <f t="shared" si="171"/>
        <v>0</v>
      </c>
      <c r="AK68" s="10">
        <f t="shared" si="171"/>
        <v>0</v>
      </c>
      <c r="AL68" s="10">
        <f t="shared" si="171"/>
        <v>0</v>
      </c>
      <c r="AM68" s="10">
        <f t="shared" si="171"/>
        <v>0</v>
      </c>
      <c r="AN68" s="10">
        <f t="shared" si="171"/>
        <v>0</v>
      </c>
      <c r="AO68" s="10">
        <f t="shared" si="171"/>
        <v>0</v>
      </c>
      <c r="AP68" s="10">
        <f t="shared" si="171"/>
        <v>0</v>
      </c>
      <c r="AQ68" s="10">
        <f t="shared" si="171"/>
        <v>0</v>
      </c>
      <c r="AR68" s="10">
        <f t="shared" si="171"/>
        <v>0</v>
      </c>
      <c r="AS68" s="10">
        <f t="shared" si="171"/>
        <v>0</v>
      </c>
      <c r="AT68" s="10">
        <f t="shared" si="171"/>
        <v>0</v>
      </c>
      <c r="AU68" s="10">
        <f t="shared" si="171"/>
        <v>0</v>
      </c>
      <c r="AV68" s="10">
        <f t="shared" ref="AV68:BP68" si="172">SUM(AV67*$D$68)</f>
        <v>0</v>
      </c>
      <c r="AW68" s="10">
        <f t="shared" si="172"/>
        <v>0</v>
      </c>
      <c r="AX68" s="10">
        <f t="shared" si="172"/>
        <v>0</v>
      </c>
      <c r="AY68" s="10">
        <f t="shared" si="172"/>
        <v>0</v>
      </c>
      <c r="AZ68" s="10">
        <f t="shared" si="172"/>
        <v>0</v>
      </c>
      <c r="BA68" s="10">
        <f t="shared" si="172"/>
        <v>0</v>
      </c>
      <c r="BB68" s="10">
        <f t="shared" si="172"/>
        <v>0</v>
      </c>
      <c r="BC68" s="10">
        <f t="shared" si="172"/>
        <v>0</v>
      </c>
      <c r="BD68" s="10">
        <f t="shared" si="172"/>
        <v>0</v>
      </c>
      <c r="BE68" s="10">
        <f t="shared" si="172"/>
        <v>0</v>
      </c>
      <c r="BF68" s="10">
        <f t="shared" si="172"/>
        <v>0</v>
      </c>
      <c r="BG68" s="10">
        <f t="shared" si="172"/>
        <v>0</v>
      </c>
      <c r="BH68" s="10">
        <f t="shared" si="172"/>
        <v>0</v>
      </c>
      <c r="BI68" s="10">
        <f t="shared" si="172"/>
        <v>0</v>
      </c>
      <c r="BJ68" s="10">
        <f t="shared" si="172"/>
        <v>0</v>
      </c>
      <c r="BK68" s="10">
        <f t="shared" si="172"/>
        <v>0</v>
      </c>
      <c r="BL68" s="10">
        <f t="shared" si="172"/>
        <v>0</v>
      </c>
      <c r="BM68" s="10">
        <f t="shared" si="172"/>
        <v>0</v>
      </c>
      <c r="BN68" s="10">
        <f t="shared" si="172"/>
        <v>0</v>
      </c>
      <c r="BO68" s="10">
        <f t="shared" si="172"/>
        <v>0</v>
      </c>
      <c r="BP68" s="10">
        <f t="shared" si="172"/>
        <v>0</v>
      </c>
      <c r="BQ68" s="10">
        <f t="shared" ref="BQ68:CV68" si="173">SUM(BQ67*$D$68)</f>
        <v>0</v>
      </c>
      <c r="BR68" s="10">
        <f t="shared" si="173"/>
        <v>0</v>
      </c>
      <c r="BS68" s="10">
        <f t="shared" si="173"/>
        <v>0</v>
      </c>
      <c r="BT68" s="10">
        <f t="shared" si="173"/>
        <v>0</v>
      </c>
      <c r="BU68" s="10">
        <f t="shared" si="173"/>
        <v>0</v>
      </c>
      <c r="BV68" s="10">
        <f t="shared" si="173"/>
        <v>0</v>
      </c>
      <c r="BW68" s="10">
        <f t="shared" si="173"/>
        <v>0</v>
      </c>
      <c r="BX68" s="10">
        <f t="shared" si="173"/>
        <v>0</v>
      </c>
      <c r="BY68" s="10">
        <f t="shared" si="173"/>
        <v>0</v>
      </c>
      <c r="BZ68" s="10">
        <f t="shared" si="173"/>
        <v>0</v>
      </c>
      <c r="CA68" s="10">
        <f t="shared" si="173"/>
        <v>0</v>
      </c>
      <c r="CB68" s="10">
        <f t="shared" si="173"/>
        <v>0</v>
      </c>
      <c r="CC68" s="10">
        <f t="shared" si="173"/>
        <v>0</v>
      </c>
      <c r="CD68" s="10">
        <f t="shared" si="173"/>
        <v>0</v>
      </c>
      <c r="CE68" s="10">
        <f t="shared" si="173"/>
        <v>0</v>
      </c>
      <c r="CF68" s="10">
        <f t="shared" si="173"/>
        <v>0</v>
      </c>
      <c r="CG68" s="10">
        <f t="shared" si="173"/>
        <v>0</v>
      </c>
      <c r="CH68" s="10">
        <f t="shared" si="173"/>
        <v>0</v>
      </c>
      <c r="CI68" s="10">
        <f t="shared" si="173"/>
        <v>0</v>
      </c>
      <c r="CJ68" s="10">
        <f t="shared" si="173"/>
        <v>0</v>
      </c>
      <c r="CK68" s="10">
        <f t="shared" si="173"/>
        <v>0</v>
      </c>
      <c r="CL68" s="10">
        <f t="shared" si="173"/>
        <v>0</v>
      </c>
      <c r="CM68" s="10">
        <f t="shared" si="173"/>
        <v>0</v>
      </c>
      <c r="CN68" s="10">
        <f t="shared" si="173"/>
        <v>0</v>
      </c>
      <c r="CO68" s="10">
        <f t="shared" si="173"/>
        <v>0</v>
      </c>
      <c r="CP68" s="10">
        <f t="shared" si="173"/>
        <v>0</v>
      </c>
      <c r="CQ68" s="10">
        <f t="shared" si="173"/>
        <v>0</v>
      </c>
      <c r="CR68" s="10">
        <f t="shared" si="173"/>
        <v>0</v>
      </c>
      <c r="CS68" s="10">
        <f t="shared" si="173"/>
        <v>0</v>
      </c>
      <c r="CT68" s="10">
        <f t="shared" si="173"/>
        <v>0</v>
      </c>
      <c r="CU68" s="10">
        <f t="shared" si="173"/>
        <v>0</v>
      </c>
      <c r="CV68" s="10">
        <f t="shared" si="173"/>
        <v>0</v>
      </c>
      <c r="CW68" s="10">
        <f t="shared" ref="CW68:EB68" si="174">SUM(CW67*$D$68)</f>
        <v>0</v>
      </c>
      <c r="CX68" s="10">
        <f t="shared" si="174"/>
        <v>0</v>
      </c>
      <c r="CY68" s="10">
        <f t="shared" si="174"/>
        <v>0</v>
      </c>
      <c r="CZ68" s="10">
        <f t="shared" si="174"/>
        <v>0</v>
      </c>
      <c r="DA68" s="10">
        <f t="shared" si="174"/>
        <v>0</v>
      </c>
      <c r="DB68" s="10">
        <f t="shared" si="174"/>
        <v>0</v>
      </c>
      <c r="DC68" s="10">
        <f t="shared" si="174"/>
        <v>0</v>
      </c>
      <c r="DD68" s="10">
        <f t="shared" si="174"/>
        <v>0</v>
      </c>
      <c r="DE68" s="10">
        <f t="shared" si="174"/>
        <v>0</v>
      </c>
      <c r="DF68" s="10">
        <f t="shared" si="174"/>
        <v>0</v>
      </c>
      <c r="DG68" s="10">
        <f t="shared" si="174"/>
        <v>0</v>
      </c>
      <c r="DH68" s="10">
        <f t="shared" si="174"/>
        <v>0</v>
      </c>
      <c r="DI68" s="10">
        <f t="shared" si="174"/>
        <v>0</v>
      </c>
      <c r="DJ68" s="10">
        <f t="shared" si="174"/>
        <v>0</v>
      </c>
      <c r="DK68" s="10">
        <f t="shared" si="174"/>
        <v>0</v>
      </c>
      <c r="DL68" s="10">
        <f t="shared" si="174"/>
        <v>0</v>
      </c>
      <c r="DM68" s="10">
        <f t="shared" si="174"/>
        <v>0</v>
      </c>
      <c r="DN68" s="10">
        <f t="shared" si="174"/>
        <v>0</v>
      </c>
      <c r="DO68" s="10">
        <f t="shared" si="174"/>
        <v>0</v>
      </c>
      <c r="DP68" s="10">
        <f t="shared" si="174"/>
        <v>0</v>
      </c>
      <c r="DQ68" s="10">
        <f t="shared" si="174"/>
        <v>0</v>
      </c>
      <c r="DR68" s="10">
        <f t="shared" si="174"/>
        <v>0</v>
      </c>
      <c r="DS68" s="10">
        <f t="shared" si="174"/>
        <v>0</v>
      </c>
      <c r="DT68" s="10">
        <f t="shared" si="174"/>
        <v>0</v>
      </c>
      <c r="DU68" s="10">
        <f t="shared" si="174"/>
        <v>0</v>
      </c>
      <c r="DV68" s="10">
        <f t="shared" si="174"/>
        <v>0</v>
      </c>
      <c r="DW68" s="10">
        <f t="shared" si="174"/>
        <v>0</v>
      </c>
      <c r="DX68" s="10">
        <f t="shared" si="174"/>
        <v>0</v>
      </c>
      <c r="DY68" s="10">
        <f t="shared" si="174"/>
        <v>0</v>
      </c>
      <c r="DZ68" s="10">
        <f t="shared" si="174"/>
        <v>0</v>
      </c>
      <c r="EA68" s="10">
        <f t="shared" si="174"/>
        <v>0</v>
      </c>
      <c r="EB68" s="10">
        <f t="shared" si="174"/>
        <v>0</v>
      </c>
      <c r="EC68" s="10">
        <f t="shared" ref="EC68:FH68" si="175">SUM(EC67*$D$68)</f>
        <v>0</v>
      </c>
      <c r="ED68" s="10">
        <f t="shared" si="175"/>
        <v>0</v>
      </c>
      <c r="EE68" s="10">
        <f t="shared" si="175"/>
        <v>0</v>
      </c>
      <c r="EF68" s="10">
        <f t="shared" si="175"/>
        <v>0</v>
      </c>
      <c r="EG68" s="10">
        <f t="shared" si="175"/>
        <v>0</v>
      </c>
      <c r="EH68" s="10">
        <f t="shared" si="175"/>
        <v>0</v>
      </c>
      <c r="EI68" s="10">
        <f t="shared" si="175"/>
        <v>0</v>
      </c>
      <c r="EJ68" s="10">
        <f t="shared" si="175"/>
        <v>0</v>
      </c>
      <c r="EK68" s="10">
        <f t="shared" si="175"/>
        <v>0</v>
      </c>
      <c r="EL68" s="10">
        <f t="shared" si="175"/>
        <v>0</v>
      </c>
      <c r="EM68" s="10">
        <f t="shared" si="175"/>
        <v>0</v>
      </c>
      <c r="EN68" s="10">
        <f t="shared" si="175"/>
        <v>0</v>
      </c>
      <c r="EO68" s="10">
        <f t="shared" si="175"/>
        <v>0</v>
      </c>
      <c r="EP68" s="10">
        <f t="shared" si="175"/>
        <v>0</v>
      </c>
      <c r="EQ68" s="10">
        <f t="shared" si="175"/>
        <v>0</v>
      </c>
      <c r="ER68" s="10">
        <f t="shared" si="175"/>
        <v>0</v>
      </c>
      <c r="ES68" s="10">
        <f t="shared" si="175"/>
        <v>0</v>
      </c>
      <c r="ET68" s="10">
        <f t="shared" si="175"/>
        <v>0</v>
      </c>
      <c r="EU68" s="10">
        <f t="shared" si="175"/>
        <v>0</v>
      </c>
      <c r="EV68" s="10">
        <f t="shared" si="175"/>
        <v>0</v>
      </c>
      <c r="EW68" s="10">
        <f t="shared" si="175"/>
        <v>0</v>
      </c>
      <c r="EX68" s="10">
        <f t="shared" si="175"/>
        <v>0</v>
      </c>
      <c r="EY68" s="10">
        <f t="shared" si="175"/>
        <v>0</v>
      </c>
      <c r="EZ68" s="10">
        <f t="shared" si="175"/>
        <v>0</v>
      </c>
      <c r="FA68" s="10">
        <f t="shared" si="175"/>
        <v>0</v>
      </c>
      <c r="FB68" s="10">
        <f t="shared" si="175"/>
        <v>0</v>
      </c>
      <c r="FC68" s="10">
        <f t="shared" si="175"/>
        <v>0</v>
      </c>
      <c r="FD68" s="10">
        <f t="shared" si="175"/>
        <v>0</v>
      </c>
      <c r="FE68" s="10">
        <f t="shared" si="175"/>
        <v>0</v>
      </c>
      <c r="FF68" s="10">
        <f t="shared" si="175"/>
        <v>0</v>
      </c>
      <c r="FG68" s="10">
        <f t="shared" si="175"/>
        <v>0</v>
      </c>
      <c r="FH68" s="10">
        <f t="shared" si="175"/>
        <v>0</v>
      </c>
      <c r="FI68" s="10">
        <f>SUM(FI67*$D$68)</f>
        <v>0</v>
      </c>
      <c r="FJ68" s="10">
        <f>SUM(FJ67*$D$68)</f>
        <v>0</v>
      </c>
      <c r="FK68" s="10">
        <f>SUM(FK67*$D$68)</f>
        <v>0</v>
      </c>
      <c r="FL68" s="10">
        <f>SUM(FL67*$D$68)</f>
        <v>0</v>
      </c>
      <c r="FM68" s="10">
        <f>SUM(FM67*$D$68)</f>
        <v>0</v>
      </c>
    </row>
    <row r="69" spans="1:169" ht="15" outlineLevel="2">
      <c r="A69" s="26"/>
      <c r="B69" s="23" t="s">
        <v>211</v>
      </c>
      <c r="C69" s="242"/>
      <c r="D69" s="30"/>
      <c r="E69" s="23">
        <f t="shared" ref="E69" si="176">SUM(E67:E68)</f>
        <v>0</v>
      </c>
      <c r="F69" s="23">
        <f t="shared" ref="F69:G69" si="177">SUM(F67:F68)</f>
        <v>0</v>
      </c>
      <c r="G69" s="23">
        <f t="shared" si="177"/>
        <v>0</v>
      </c>
      <c r="H69" s="23">
        <f t="shared" ref="H69:AH69" si="178">SUM(H67:H68)</f>
        <v>0</v>
      </c>
      <c r="I69" s="23">
        <f t="shared" si="178"/>
        <v>0</v>
      </c>
      <c r="J69" s="23">
        <f t="shared" si="178"/>
        <v>0</v>
      </c>
      <c r="K69" s="23">
        <f t="shared" si="178"/>
        <v>0</v>
      </c>
      <c r="L69" s="23">
        <f t="shared" si="178"/>
        <v>0</v>
      </c>
      <c r="M69" s="23">
        <f t="shared" si="178"/>
        <v>0</v>
      </c>
      <c r="N69" s="23">
        <f t="shared" si="178"/>
        <v>0</v>
      </c>
      <c r="O69" s="23">
        <f t="shared" si="178"/>
        <v>0</v>
      </c>
      <c r="P69" s="23">
        <f t="shared" si="178"/>
        <v>0</v>
      </c>
      <c r="Q69" s="23">
        <f t="shared" si="178"/>
        <v>0</v>
      </c>
      <c r="R69" s="23">
        <f t="shared" si="178"/>
        <v>0</v>
      </c>
      <c r="S69" s="23">
        <f t="shared" si="178"/>
        <v>0</v>
      </c>
      <c r="T69" s="23">
        <f t="shared" si="178"/>
        <v>0</v>
      </c>
      <c r="U69" s="23">
        <f t="shared" si="178"/>
        <v>0</v>
      </c>
      <c r="V69" s="23">
        <f t="shared" si="178"/>
        <v>0</v>
      </c>
      <c r="W69" s="23">
        <f t="shared" si="178"/>
        <v>0</v>
      </c>
      <c r="X69" s="23">
        <f t="shared" si="178"/>
        <v>0</v>
      </c>
      <c r="Y69" s="23">
        <f t="shared" si="178"/>
        <v>0</v>
      </c>
      <c r="Z69" s="23">
        <f t="shared" si="178"/>
        <v>0</v>
      </c>
      <c r="AA69" s="23">
        <f t="shared" si="178"/>
        <v>0</v>
      </c>
      <c r="AB69" s="23">
        <f t="shared" si="178"/>
        <v>0</v>
      </c>
      <c r="AC69" s="23">
        <f t="shared" si="178"/>
        <v>0</v>
      </c>
      <c r="AD69" s="23">
        <f t="shared" si="178"/>
        <v>0</v>
      </c>
      <c r="AE69" s="23">
        <f t="shared" si="178"/>
        <v>0</v>
      </c>
      <c r="AF69" s="23">
        <f t="shared" si="178"/>
        <v>0</v>
      </c>
      <c r="AG69" s="23">
        <f t="shared" si="178"/>
        <v>0</v>
      </c>
      <c r="AH69" s="23">
        <f t="shared" si="178"/>
        <v>0</v>
      </c>
      <c r="AI69" s="23">
        <f>SUM(AI67:AI68)</f>
        <v>0</v>
      </c>
      <c r="AJ69" s="23">
        <f>SUM(AJ67:AJ68)</f>
        <v>0</v>
      </c>
      <c r="AK69" s="23">
        <f>SUM(AK67:AK68)</f>
        <v>0</v>
      </c>
      <c r="AL69" s="23">
        <f t="shared" ref="AL69:AU69" si="179">SUM(AL67:AL68)</f>
        <v>0</v>
      </c>
      <c r="AM69" s="23">
        <f t="shared" si="179"/>
        <v>0</v>
      </c>
      <c r="AN69" s="23">
        <f t="shared" si="179"/>
        <v>0</v>
      </c>
      <c r="AO69" s="23">
        <f t="shared" si="179"/>
        <v>0</v>
      </c>
      <c r="AP69" s="23">
        <f t="shared" si="179"/>
        <v>0</v>
      </c>
      <c r="AQ69" s="23">
        <f t="shared" si="179"/>
        <v>0</v>
      </c>
      <c r="AR69" s="23">
        <f t="shared" si="179"/>
        <v>0</v>
      </c>
      <c r="AS69" s="23">
        <f t="shared" si="179"/>
        <v>0</v>
      </c>
      <c r="AT69" s="23">
        <f t="shared" si="179"/>
        <v>0</v>
      </c>
      <c r="AU69" s="23">
        <f t="shared" si="179"/>
        <v>0</v>
      </c>
      <c r="AV69" s="23">
        <f t="shared" ref="AV69:BE69" si="180">SUM(AV67:AV68)</f>
        <v>0</v>
      </c>
      <c r="AW69" s="23">
        <f t="shared" si="180"/>
        <v>0</v>
      </c>
      <c r="AX69" s="23">
        <f t="shared" si="180"/>
        <v>0</v>
      </c>
      <c r="AY69" s="23">
        <f t="shared" si="180"/>
        <v>0</v>
      </c>
      <c r="AZ69" s="23">
        <f t="shared" si="180"/>
        <v>0</v>
      </c>
      <c r="BA69" s="23">
        <f t="shared" si="180"/>
        <v>0</v>
      </c>
      <c r="BB69" s="23">
        <f t="shared" si="180"/>
        <v>0</v>
      </c>
      <c r="BC69" s="23">
        <f t="shared" si="180"/>
        <v>0</v>
      </c>
      <c r="BD69" s="23">
        <f t="shared" si="180"/>
        <v>0</v>
      </c>
      <c r="BE69" s="23">
        <f t="shared" si="180"/>
        <v>0</v>
      </c>
      <c r="BF69" s="23">
        <f>SUM(BF67:BF68)</f>
        <v>0</v>
      </c>
      <c r="BG69" s="23">
        <f>SUM(BG67:BG68)</f>
        <v>0</v>
      </c>
      <c r="BH69" s="23">
        <f>SUM(BH67:BH68)</f>
        <v>0</v>
      </c>
      <c r="BI69" s="23">
        <f t="shared" ref="BI69:DT69" si="181">SUM(BI67:BI68)</f>
        <v>0</v>
      </c>
      <c r="BJ69" s="23">
        <f t="shared" si="181"/>
        <v>0</v>
      </c>
      <c r="BK69" s="23">
        <f t="shared" si="181"/>
        <v>0</v>
      </c>
      <c r="BL69" s="23">
        <f t="shared" si="181"/>
        <v>0</v>
      </c>
      <c r="BM69" s="23">
        <f t="shared" si="181"/>
        <v>0</v>
      </c>
      <c r="BN69" s="23">
        <f t="shared" si="181"/>
        <v>0</v>
      </c>
      <c r="BO69" s="23">
        <f t="shared" si="181"/>
        <v>0</v>
      </c>
      <c r="BP69" s="23">
        <f t="shared" si="181"/>
        <v>0</v>
      </c>
      <c r="BQ69" s="23">
        <f t="shared" si="181"/>
        <v>0</v>
      </c>
      <c r="BR69" s="23">
        <f t="shared" si="181"/>
        <v>0</v>
      </c>
      <c r="BS69" s="23">
        <f t="shared" si="181"/>
        <v>0</v>
      </c>
      <c r="BT69" s="23">
        <f t="shared" si="181"/>
        <v>0</v>
      </c>
      <c r="BU69" s="23">
        <f t="shared" si="181"/>
        <v>0</v>
      </c>
      <c r="BV69" s="23">
        <f t="shared" si="181"/>
        <v>0</v>
      </c>
      <c r="BW69" s="23">
        <f t="shared" si="181"/>
        <v>0</v>
      </c>
      <c r="BX69" s="23">
        <f t="shared" si="181"/>
        <v>0</v>
      </c>
      <c r="BY69" s="23">
        <f t="shared" si="181"/>
        <v>0</v>
      </c>
      <c r="BZ69" s="23">
        <f t="shared" si="181"/>
        <v>0</v>
      </c>
      <c r="CA69" s="23">
        <f t="shared" si="181"/>
        <v>0</v>
      </c>
      <c r="CB69" s="23">
        <f t="shared" si="181"/>
        <v>0</v>
      </c>
      <c r="CC69" s="23">
        <f t="shared" si="181"/>
        <v>0</v>
      </c>
      <c r="CD69" s="23">
        <f t="shared" si="181"/>
        <v>0</v>
      </c>
      <c r="CE69" s="23">
        <f t="shared" si="181"/>
        <v>0</v>
      </c>
      <c r="CF69" s="23">
        <f t="shared" si="181"/>
        <v>0</v>
      </c>
      <c r="CG69" s="23">
        <f t="shared" si="181"/>
        <v>0</v>
      </c>
      <c r="CH69" s="23">
        <f t="shared" si="181"/>
        <v>0</v>
      </c>
      <c r="CI69" s="23">
        <f t="shared" si="181"/>
        <v>0</v>
      </c>
      <c r="CJ69" s="23">
        <f t="shared" si="181"/>
        <v>0</v>
      </c>
      <c r="CK69" s="23">
        <f t="shared" si="181"/>
        <v>0</v>
      </c>
      <c r="CL69" s="23">
        <f t="shared" si="181"/>
        <v>0</v>
      </c>
      <c r="CM69" s="23">
        <f t="shared" si="181"/>
        <v>0</v>
      </c>
      <c r="CN69" s="23">
        <f t="shared" si="181"/>
        <v>0</v>
      </c>
      <c r="CO69" s="23">
        <f t="shared" si="181"/>
        <v>0</v>
      </c>
      <c r="CP69" s="23">
        <f t="shared" si="181"/>
        <v>0</v>
      </c>
      <c r="CQ69" s="23">
        <f t="shared" si="181"/>
        <v>0</v>
      </c>
      <c r="CR69" s="23">
        <f t="shared" si="181"/>
        <v>0</v>
      </c>
      <c r="CS69" s="23">
        <f t="shared" si="181"/>
        <v>0</v>
      </c>
      <c r="CT69" s="23">
        <f t="shared" si="181"/>
        <v>0</v>
      </c>
      <c r="CU69" s="23">
        <f t="shared" si="181"/>
        <v>0</v>
      </c>
      <c r="CV69" s="23">
        <f t="shared" si="181"/>
        <v>0</v>
      </c>
      <c r="CW69" s="23">
        <f t="shared" si="181"/>
        <v>0</v>
      </c>
      <c r="CX69" s="23">
        <f t="shared" si="181"/>
        <v>0</v>
      </c>
      <c r="CY69" s="23">
        <f t="shared" si="181"/>
        <v>0</v>
      </c>
      <c r="CZ69" s="23">
        <f t="shared" si="181"/>
        <v>0</v>
      </c>
      <c r="DA69" s="23">
        <f t="shared" si="181"/>
        <v>0</v>
      </c>
      <c r="DB69" s="23">
        <f t="shared" si="181"/>
        <v>0</v>
      </c>
      <c r="DC69" s="23">
        <f t="shared" si="181"/>
        <v>0</v>
      </c>
      <c r="DD69" s="23">
        <f t="shared" si="181"/>
        <v>0</v>
      </c>
      <c r="DE69" s="23">
        <f t="shared" si="181"/>
        <v>0</v>
      </c>
      <c r="DF69" s="23">
        <f t="shared" si="181"/>
        <v>0</v>
      </c>
      <c r="DG69" s="23">
        <f t="shared" si="181"/>
        <v>0</v>
      </c>
      <c r="DH69" s="23">
        <f t="shared" si="181"/>
        <v>0</v>
      </c>
      <c r="DI69" s="23">
        <f t="shared" si="181"/>
        <v>0</v>
      </c>
      <c r="DJ69" s="23">
        <f t="shared" si="181"/>
        <v>0</v>
      </c>
      <c r="DK69" s="23">
        <f t="shared" si="181"/>
        <v>0</v>
      </c>
      <c r="DL69" s="23">
        <f t="shared" si="181"/>
        <v>0</v>
      </c>
      <c r="DM69" s="23">
        <f t="shared" si="181"/>
        <v>0</v>
      </c>
      <c r="DN69" s="23">
        <f t="shared" si="181"/>
        <v>0</v>
      </c>
      <c r="DO69" s="23">
        <f t="shared" si="181"/>
        <v>0</v>
      </c>
      <c r="DP69" s="23">
        <f t="shared" si="181"/>
        <v>0</v>
      </c>
      <c r="DQ69" s="23">
        <f t="shared" si="181"/>
        <v>0</v>
      </c>
      <c r="DR69" s="23">
        <f t="shared" si="181"/>
        <v>0</v>
      </c>
      <c r="DS69" s="23">
        <f t="shared" si="181"/>
        <v>0</v>
      </c>
      <c r="DT69" s="23">
        <f t="shared" si="181"/>
        <v>0</v>
      </c>
      <c r="DU69" s="23">
        <f t="shared" ref="DU69:FM69" si="182">SUM(DU67:DU68)</f>
        <v>0</v>
      </c>
      <c r="DV69" s="23">
        <f t="shared" si="182"/>
        <v>0</v>
      </c>
      <c r="DW69" s="23">
        <f t="shared" si="182"/>
        <v>0</v>
      </c>
      <c r="DX69" s="23">
        <f t="shared" si="182"/>
        <v>0</v>
      </c>
      <c r="DY69" s="23">
        <f t="shared" si="182"/>
        <v>0</v>
      </c>
      <c r="DZ69" s="23">
        <f t="shared" si="182"/>
        <v>0</v>
      </c>
      <c r="EA69" s="23">
        <f t="shared" si="182"/>
        <v>0</v>
      </c>
      <c r="EB69" s="23">
        <f t="shared" si="182"/>
        <v>0</v>
      </c>
      <c r="EC69" s="23">
        <f t="shared" si="182"/>
        <v>0</v>
      </c>
      <c r="ED69" s="23">
        <f t="shared" si="182"/>
        <v>0</v>
      </c>
      <c r="EE69" s="23">
        <f t="shared" si="182"/>
        <v>0</v>
      </c>
      <c r="EF69" s="23">
        <f t="shared" si="182"/>
        <v>0</v>
      </c>
      <c r="EG69" s="23">
        <f t="shared" si="182"/>
        <v>0</v>
      </c>
      <c r="EH69" s="23">
        <f t="shared" si="182"/>
        <v>0</v>
      </c>
      <c r="EI69" s="23">
        <f t="shared" si="182"/>
        <v>0</v>
      </c>
      <c r="EJ69" s="23">
        <f t="shared" si="182"/>
        <v>0</v>
      </c>
      <c r="EK69" s="23">
        <f t="shared" si="182"/>
        <v>0</v>
      </c>
      <c r="EL69" s="23">
        <f t="shared" si="182"/>
        <v>0</v>
      </c>
      <c r="EM69" s="23">
        <f t="shared" si="182"/>
        <v>0</v>
      </c>
      <c r="EN69" s="23">
        <f t="shared" si="182"/>
        <v>0</v>
      </c>
      <c r="EO69" s="23">
        <f t="shared" si="182"/>
        <v>0</v>
      </c>
      <c r="EP69" s="23">
        <f t="shared" si="182"/>
        <v>0</v>
      </c>
      <c r="EQ69" s="23">
        <f t="shared" si="182"/>
        <v>0</v>
      </c>
      <c r="ER69" s="23">
        <f t="shared" si="182"/>
        <v>0</v>
      </c>
      <c r="ES69" s="23">
        <f t="shared" si="182"/>
        <v>0</v>
      </c>
      <c r="ET69" s="23">
        <f t="shared" si="182"/>
        <v>0</v>
      </c>
      <c r="EU69" s="23">
        <f t="shared" si="182"/>
        <v>0</v>
      </c>
      <c r="EV69" s="23">
        <f t="shared" si="182"/>
        <v>0</v>
      </c>
      <c r="EW69" s="23">
        <f t="shared" si="182"/>
        <v>0</v>
      </c>
      <c r="EX69" s="23">
        <f t="shared" si="182"/>
        <v>0</v>
      </c>
      <c r="EY69" s="23">
        <f t="shared" si="182"/>
        <v>0</v>
      </c>
      <c r="EZ69" s="23">
        <f t="shared" si="182"/>
        <v>0</v>
      </c>
      <c r="FA69" s="23">
        <f t="shared" si="182"/>
        <v>0</v>
      </c>
      <c r="FB69" s="23">
        <f t="shared" si="182"/>
        <v>0</v>
      </c>
      <c r="FC69" s="23">
        <f t="shared" si="182"/>
        <v>0</v>
      </c>
      <c r="FD69" s="23">
        <f t="shared" si="182"/>
        <v>0</v>
      </c>
      <c r="FE69" s="23">
        <f t="shared" si="182"/>
        <v>0</v>
      </c>
      <c r="FF69" s="23">
        <f t="shared" si="182"/>
        <v>0</v>
      </c>
      <c r="FG69" s="23">
        <f t="shared" si="182"/>
        <v>0</v>
      </c>
      <c r="FH69" s="23">
        <f t="shared" si="182"/>
        <v>0</v>
      </c>
      <c r="FI69" s="23">
        <f t="shared" si="182"/>
        <v>0</v>
      </c>
      <c r="FJ69" s="23">
        <f t="shared" si="182"/>
        <v>0</v>
      </c>
      <c r="FK69" s="23">
        <f t="shared" si="182"/>
        <v>0</v>
      </c>
      <c r="FL69" s="23">
        <f t="shared" si="182"/>
        <v>0</v>
      </c>
      <c r="FM69" s="23">
        <f t="shared" si="182"/>
        <v>0</v>
      </c>
    </row>
    <row r="70" spans="1:169" ht="15" outlineLevel="1">
      <c r="A70" s="26"/>
      <c r="B70" s="100" t="s">
        <v>214</v>
      </c>
      <c r="C70" s="239">
        <v>90015</v>
      </c>
      <c r="D70" s="101"/>
      <c r="E70" s="100">
        <f t="shared" ref="E70" si="183">E62+E69</f>
        <v>505.03999999999996</v>
      </c>
      <c r="F70" s="100">
        <f t="shared" ref="F70:G70" si="184">F62+F69</f>
        <v>0</v>
      </c>
      <c r="G70" s="100">
        <f t="shared" si="184"/>
        <v>0</v>
      </c>
      <c r="H70" s="100">
        <f t="shared" ref="H70:AU70" si="185">H62+H69</f>
        <v>0</v>
      </c>
      <c r="I70" s="100">
        <f t="shared" si="185"/>
        <v>0</v>
      </c>
      <c r="J70" s="100">
        <f t="shared" si="185"/>
        <v>0</v>
      </c>
      <c r="K70" s="100">
        <f t="shared" si="185"/>
        <v>0</v>
      </c>
      <c r="L70" s="100">
        <f t="shared" si="185"/>
        <v>0</v>
      </c>
      <c r="M70" s="100">
        <f t="shared" si="185"/>
        <v>0</v>
      </c>
      <c r="N70" s="100">
        <f t="shared" si="185"/>
        <v>0</v>
      </c>
      <c r="O70" s="100">
        <f t="shared" si="185"/>
        <v>0</v>
      </c>
      <c r="P70" s="100">
        <f t="shared" si="185"/>
        <v>0</v>
      </c>
      <c r="Q70" s="100">
        <f t="shared" si="185"/>
        <v>0</v>
      </c>
      <c r="R70" s="100">
        <f t="shared" si="185"/>
        <v>0</v>
      </c>
      <c r="S70" s="100">
        <f t="shared" si="185"/>
        <v>0</v>
      </c>
      <c r="T70" s="100">
        <f t="shared" si="185"/>
        <v>0</v>
      </c>
      <c r="U70" s="100">
        <f t="shared" si="185"/>
        <v>0</v>
      </c>
      <c r="V70" s="100">
        <f t="shared" si="185"/>
        <v>0</v>
      </c>
      <c r="W70" s="100">
        <f t="shared" si="185"/>
        <v>0</v>
      </c>
      <c r="X70" s="100">
        <f t="shared" si="185"/>
        <v>0</v>
      </c>
      <c r="Y70" s="100">
        <f t="shared" si="185"/>
        <v>0</v>
      </c>
      <c r="Z70" s="100">
        <f t="shared" si="185"/>
        <v>0</v>
      </c>
      <c r="AA70" s="100">
        <f t="shared" si="185"/>
        <v>0</v>
      </c>
      <c r="AB70" s="100">
        <f t="shared" si="185"/>
        <v>0</v>
      </c>
      <c r="AC70" s="100">
        <f t="shared" si="185"/>
        <v>0</v>
      </c>
      <c r="AD70" s="100">
        <f t="shared" si="185"/>
        <v>0</v>
      </c>
      <c r="AE70" s="100">
        <f t="shared" si="185"/>
        <v>0</v>
      </c>
      <c r="AF70" s="100">
        <f t="shared" si="185"/>
        <v>0</v>
      </c>
      <c r="AG70" s="100">
        <f t="shared" si="185"/>
        <v>0</v>
      </c>
      <c r="AH70" s="100">
        <f t="shared" si="185"/>
        <v>0</v>
      </c>
      <c r="AI70" s="100">
        <f t="shared" si="185"/>
        <v>0</v>
      </c>
      <c r="AJ70" s="100">
        <f t="shared" si="185"/>
        <v>0</v>
      </c>
      <c r="AK70" s="100">
        <f t="shared" si="185"/>
        <v>0</v>
      </c>
      <c r="AL70" s="100">
        <f t="shared" si="185"/>
        <v>0</v>
      </c>
      <c r="AM70" s="100">
        <f t="shared" si="185"/>
        <v>0</v>
      </c>
      <c r="AN70" s="100">
        <f t="shared" si="185"/>
        <v>0</v>
      </c>
      <c r="AO70" s="100">
        <f t="shared" si="185"/>
        <v>0</v>
      </c>
      <c r="AP70" s="100">
        <f t="shared" si="185"/>
        <v>0</v>
      </c>
      <c r="AQ70" s="100">
        <f t="shared" si="185"/>
        <v>0</v>
      </c>
      <c r="AR70" s="100">
        <f t="shared" si="185"/>
        <v>0</v>
      </c>
      <c r="AS70" s="100">
        <f t="shared" si="185"/>
        <v>0</v>
      </c>
      <c r="AT70" s="100">
        <f t="shared" si="185"/>
        <v>0</v>
      </c>
      <c r="AU70" s="100">
        <f t="shared" si="185"/>
        <v>0</v>
      </c>
      <c r="AV70" s="100">
        <f t="shared" ref="AV70:BQ70" si="186">AV62+AV69</f>
        <v>0</v>
      </c>
      <c r="AW70" s="100">
        <f t="shared" si="186"/>
        <v>0</v>
      </c>
      <c r="AX70" s="100">
        <f t="shared" si="186"/>
        <v>0</v>
      </c>
      <c r="AY70" s="100">
        <f t="shared" si="186"/>
        <v>0</v>
      </c>
      <c r="AZ70" s="100">
        <f t="shared" si="186"/>
        <v>0</v>
      </c>
      <c r="BA70" s="100">
        <f t="shared" si="186"/>
        <v>0</v>
      </c>
      <c r="BB70" s="100">
        <f t="shared" si="186"/>
        <v>0</v>
      </c>
      <c r="BC70" s="100">
        <f t="shared" si="186"/>
        <v>0</v>
      </c>
      <c r="BD70" s="100">
        <f t="shared" si="186"/>
        <v>0</v>
      </c>
      <c r="BE70" s="100">
        <f t="shared" si="186"/>
        <v>0</v>
      </c>
      <c r="BF70" s="100">
        <f t="shared" si="186"/>
        <v>0</v>
      </c>
      <c r="BG70" s="100">
        <f t="shared" si="186"/>
        <v>0</v>
      </c>
      <c r="BH70" s="100">
        <f t="shared" si="186"/>
        <v>0</v>
      </c>
      <c r="BI70" s="100">
        <f t="shared" si="186"/>
        <v>0</v>
      </c>
      <c r="BJ70" s="100">
        <f t="shared" si="186"/>
        <v>0</v>
      </c>
      <c r="BK70" s="100">
        <f t="shared" si="186"/>
        <v>0</v>
      </c>
      <c r="BL70" s="100">
        <f t="shared" si="186"/>
        <v>0</v>
      </c>
      <c r="BM70" s="100">
        <f t="shared" si="186"/>
        <v>0</v>
      </c>
      <c r="BN70" s="100">
        <f t="shared" si="186"/>
        <v>0</v>
      </c>
      <c r="BO70" s="100">
        <f t="shared" si="186"/>
        <v>0</v>
      </c>
      <c r="BP70" s="100">
        <f t="shared" si="186"/>
        <v>0</v>
      </c>
      <c r="BQ70" s="100">
        <f t="shared" si="186"/>
        <v>0</v>
      </c>
      <c r="BR70" s="100">
        <f t="shared" ref="BR70:EC70" si="187">BR62+BR69</f>
        <v>0</v>
      </c>
      <c r="BS70" s="100">
        <f t="shared" si="187"/>
        <v>0</v>
      </c>
      <c r="BT70" s="100">
        <f t="shared" si="187"/>
        <v>0</v>
      </c>
      <c r="BU70" s="100">
        <f t="shared" si="187"/>
        <v>0</v>
      </c>
      <c r="BV70" s="100">
        <f t="shared" si="187"/>
        <v>0</v>
      </c>
      <c r="BW70" s="100">
        <f t="shared" si="187"/>
        <v>0</v>
      </c>
      <c r="BX70" s="100">
        <f t="shared" si="187"/>
        <v>0</v>
      </c>
      <c r="BY70" s="100">
        <f t="shared" si="187"/>
        <v>0</v>
      </c>
      <c r="BZ70" s="100">
        <f t="shared" si="187"/>
        <v>0</v>
      </c>
      <c r="CA70" s="100">
        <f t="shared" si="187"/>
        <v>0</v>
      </c>
      <c r="CB70" s="100">
        <f t="shared" si="187"/>
        <v>0</v>
      </c>
      <c r="CC70" s="100">
        <f t="shared" si="187"/>
        <v>0</v>
      </c>
      <c r="CD70" s="100">
        <f t="shared" si="187"/>
        <v>0</v>
      </c>
      <c r="CE70" s="100">
        <f t="shared" si="187"/>
        <v>0</v>
      </c>
      <c r="CF70" s="100">
        <f t="shared" si="187"/>
        <v>0</v>
      </c>
      <c r="CG70" s="100">
        <f t="shared" si="187"/>
        <v>0</v>
      </c>
      <c r="CH70" s="100">
        <f t="shared" si="187"/>
        <v>0</v>
      </c>
      <c r="CI70" s="100">
        <f t="shared" si="187"/>
        <v>0</v>
      </c>
      <c r="CJ70" s="100">
        <f t="shared" si="187"/>
        <v>0</v>
      </c>
      <c r="CK70" s="100">
        <f t="shared" si="187"/>
        <v>0</v>
      </c>
      <c r="CL70" s="100">
        <f t="shared" si="187"/>
        <v>0</v>
      </c>
      <c r="CM70" s="100">
        <f t="shared" si="187"/>
        <v>0</v>
      </c>
      <c r="CN70" s="100">
        <f t="shared" si="187"/>
        <v>0</v>
      </c>
      <c r="CO70" s="100">
        <f t="shared" si="187"/>
        <v>0</v>
      </c>
      <c r="CP70" s="100">
        <f t="shared" si="187"/>
        <v>0</v>
      </c>
      <c r="CQ70" s="100">
        <f t="shared" si="187"/>
        <v>0</v>
      </c>
      <c r="CR70" s="100">
        <f t="shared" si="187"/>
        <v>0</v>
      </c>
      <c r="CS70" s="100">
        <f t="shared" si="187"/>
        <v>0</v>
      </c>
      <c r="CT70" s="100">
        <f t="shared" si="187"/>
        <v>0</v>
      </c>
      <c r="CU70" s="100">
        <f t="shared" si="187"/>
        <v>0</v>
      </c>
      <c r="CV70" s="100">
        <f t="shared" si="187"/>
        <v>0</v>
      </c>
      <c r="CW70" s="100">
        <f t="shared" si="187"/>
        <v>0</v>
      </c>
      <c r="CX70" s="100">
        <f t="shared" si="187"/>
        <v>0</v>
      </c>
      <c r="CY70" s="100">
        <f t="shared" si="187"/>
        <v>0</v>
      </c>
      <c r="CZ70" s="100">
        <f t="shared" si="187"/>
        <v>0</v>
      </c>
      <c r="DA70" s="100">
        <f t="shared" si="187"/>
        <v>0</v>
      </c>
      <c r="DB70" s="100">
        <f t="shared" si="187"/>
        <v>0</v>
      </c>
      <c r="DC70" s="100">
        <f t="shared" si="187"/>
        <v>0</v>
      </c>
      <c r="DD70" s="100">
        <f t="shared" si="187"/>
        <v>0</v>
      </c>
      <c r="DE70" s="100">
        <f t="shared" si="187"/>
        <v>0</v>
      </c>
      <c r="DF70" s="100">
        <f t="shared" si="187"/>
        <v>0</v>
      </c>
      <c r="DG70" s="100">
        <f t="shared" si="187"/>
        <v>0</v>
      </c>
      <c r="DH70" s="100">
        <f t="shared" si="187"/>
        <v>0</v>
      </c>
      <c r="DI70" s="100">
        <f t="shared" si="187"/>
        <v>0</v>
      </c>
      <c r="DJ70" s="100">
        <f t="shared" si="187"/>
        <v>0</v>
      </c>
      <c r="DK70" s="100">
        <f t="shared" si="187"/>
        <v>0</v>
      </c>
      <c r="DL70" s="100">
        <f t="shared" si="187"/>
        <v>0</v>
      </c>
      <c r="DM70" s="100">
        <f t="shared" si="187"/>
        <v>0</v>
      </c>
      <c r="DN70" s="100">
        <f t="shared" si="187"/>
        <v>0</v>
      </c>
      <c r="DO70" s="100">
        <f t="shared" si="187"/>
        <v>0</v>
      </c>
      <c r="DP70" s="100">
        <f t="shared" si="187"/>
        <v>0</v>
      </c>
      <c r="DQ70" s="100">
        <f t="shared" si="187"/>
        <v>0</v>
      </c>
      <c r="DR70" s="100">
        <f t="shared" si="187"/>
        <v>0</v>
      </c>
      <c r="DS70" s="100">
        <f t="shared" si="187"/>
        <v>0</v>
      </c>
      <c r="DT70" s="100">
        <f t="shared" si="187"/>
        <v>0</v>
      </c>
      <c r="DU70" s="100">
        <f t="shared" si="187"/>
        <v>0</v>
      </c>
      <c r="DV70" s="100">
        <f t="shared" si="187"/>
        <v>0</v>
      </c>
      <c r="DW70" s="100">
        <f t="shared" si="187"/>
        <v>0</v>
      </c>
      <c r="DX70" s="100">
        <f t="shared" si="187"/>
        <v>0</v>
      </c>
      <c r="DY70" s="100">
        <f t="shared" si="187"/>
        <v>0</v>
      </c>
      <c r="DZ70" s="100">
        <f t="shared" si="187"/>
        <v>0</v>
      </c>
      <c r="EA70" s="100">
        <f t="shared" si="187"/>
        <v>0</v>
      </c>
      <c r="EB70" s="100">
        <f t="shared" si="187"/>
        <v>0</v>
      </c>
      <c r="EC70" s="100">
        <f t="shared" si="187"/>
        <v>0</v>
      </c>
      <c r="ED70" s="100">
        <f t="shared" ref="ED70:FM70" si="188">ED62+ED69</f>
        <v>0</v>
      </c>
      <c r="EE70" s="100">
        <f t="shared" si="188"/>
        <v>0</v>
      </c>
      <c r="EF70" s="100">
        <f t="shared" si="188"/>
        <v>0</v>
      </c>
      <c r="EG70" s="100">
        <f t="shared" si="188"/>
        <v>0</v>
      </c>
      <c r="EH70" s="100">
        <f t="shared" si="188"/>
        <v>0</v>
      </c>
      <c r="EI70" s="100">
        <f t="shared" si="188"/>
        <v>0</v>
      </c>
      <c r="EJ70" s="100">
        <f t="shared" si="188"/>
        <v>0</v>
      </c>
      <c r="EK70" s="100">
        <f t="shared" si="188"/>
        <v>0</v>
      </c>
      <c r="EL70" s="100">
        <f t="shared" si="188"/>
        <v>0</v>
      </c>
      <c r="EM70" s="100">
        <f t="shared" si="188"/>
        <v>0</v>
      </c>
      <c r="EN70" s="100">
        <f t="shared" si="188"/>
        <v>0</v>
      </c>
      <c r="EO70" s="100">
        <f t="shared" si="188"/>
        <v>0</v>
      </c>
      <c r="EP70" s="100">
        <f t="shared" si="188"/>
        <v>0</v>
      </c>
      <c r="EQ70" s="100">
        <f t="shared" si="188"/>
        <v>0</v>
      </c>
      <c r="ER70" s="100">
        <f t="shared" si="188"/>
        <v>0</v>
      </c>
      <c r="ES70" s="100">
        <f t="shared" si="188"/>
        <v>0</v>
      </c>
      <c r="ET70" s="100">
        <f t="shared" si="188"/>
        <v>0</v>
      </c>
      <c r="EU70" s="100">
        <f t="shared" si="188"/>
        <v>0</v>
      </c>
      <c r="EV70" s="100">
        <f t="shared" si="188"/>
        <v>0</v>
      </c>
      <c r="EW70" s="100">
        <f t="shared" si="188"/>
        <v>0</v>
      </c>
      <c r="EX70" s="100">
        <f t="shared" si="188"/>
        <v>0</v>
      </c>
      <c r="EY70" s="100">
        <f t="shared" si="188"/>
        <v>0</v>
      </c>
      <c r="EZ70" s="100">
        <f t="shared" si="188"/>
        <v>0</v>
      </c>
      <c r="FA70" s="100">
        <f t="shared" si="188"/>
        <v>0</v>
      </c>
      <c r="FB70" s="100">
        <f t="shared" si="188"/>
        <v>0</v>
      </c>
      <c r="FC70" s="100">
        <f t="shared" si="188"/>
        <v>0</v>
      </c>
      <c r="FD70" s="100">
        <f t="shared" si="188"/>
        <v>0</v>
      </c>
      <c r="FE70" s="100">
        <f t="shared" si="188"/>
        <v>0</v>
      </c>
      <c r="FF70" s="100">
        <f t="shared" si="188"/>
        <v>0</v>
      </c>
      <c r="FG70" s="100">
        <f t="shared" si="188"/>
        <v>0</v>
      </c>
      <c r="FH70" s="100">
        <f t="shared" si="188"/>
        <v>0</v>
      </c>
      <c r="FI70" s="100">
        <f t="shared" si="188"/>
        <v>0</v>
      </c>
      <c r="FJ70" s="100">
        <f t="shared" si="188"/>
        <v>0</v>
      </c>
      <c r="FK70" s="100">
        <f t="shared" si="188"/>
        <v>0</v>
      </c>
      <c r="FL70" s="100">
        <f t="shared" si="188"/>
        <v>0</v>
      </c>
      <c r="FM70" s="100">
        <f t="shared" si="188"/>
        <v>0</v>
      </c>
    </row>
    <row r="71" spans="1:169" ht="14.25">
      <c r="A71" s="9"/>
      <c r="B71" s="9"/>
      <c r="C71" s="235"/>
      <c r="D71" s="12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</row>
    <row r="72" spans="1:169" ht="15" outlineLevel="1">
      <c r="A72" s="97" t="s">
        <v>212</v>
      </c>
      <c r="B72" s="220"/>
      <c r="C72" s="240"/>
      <c r="D72" s="98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99"/>
      <c r="R72" s="99"/>
      <c r="S72" s="99"/>
      <c r="T72" s="99"/>
      <c r="U72" s="99"/>
      <c r="V72" s="99"/>
      <c r="W72" s="99"/>
      <c r="X72" s="99"/>
      <c r="Y72" s="99"/>
      <c r="Z72" s="99"/>
      <c r="AA72" s="99"/>
      <c r="AB72" s="99"/>
      <c r="AC72" s="99"/>
      <c r="AD72" s="99"/>
      <c r="AE72" s="99"/>
      <c r="AF72" s="99"/>
      <c r="AG72" s="99"/>
      <c r="AH72" s="99"/>
      <c r="AI72" s="99"/>
      <c r="AJ72" s="99"/>
      <c r="AK72" s="99"/>
      <c r="AL72" s="99"/>
      <c r="AM72" s="99"/>
      <c r="AN72" s="99"/>
      <c r="AO72" s="99"/>
      <c r="AP72" s="99"/>
      <c r="AQ72" s="99"/>
      <c r="AR72" s="99"/>
      <c r="AS72" s="99"/>
      <c r="AT72" s="99"/>
      <c r="AU72" s="99"/>
      <c r="AV72" s="99"/>
      <c r="AW72" s="99"/>
      <c r="AX72" s="99"/>
      <c r="AY72" s="99"/>
      <c r="AZ72" s="99"/>
      <c r="BA72" s="99"/>
      <c r="BB72" s="99"/>
      <c r="BC72" s="99"/>
      <c r="BD72" s="99"/>
      <c r="BE72" s="99"/>
      <c r="BF72" s="99"/>
      <c r="BG72" s="99"/>
      <c r="BH72" s="99"/>
      <c r="BI72" s="99"/>
      <c r="BJ72" s="99"/>
      <c r="BK72" s="99"/>
      <c r="BL72" s="99"/>
      <c r="BM72" s="99"/>
      <c r="BN72" s="99"/>
      <c r="BO72" s="99"/>
      <c r="BP72" s="99"/>
      <c r="BQ72" s="99"/>
      <c r="BR72" s="99"/>
      <c r="BS72" s="99"/>
      <c r="BT72" s="99"/>
      <c r="BU72" s="99"/>
      <c r="BV72" s="99"/>
      <c r="BW72" s="99"/>
      <c r="BX72" s="99"/>
      <c r="BY72" s="99"/>
      <c r="BZ72" s="99"/>
      <c r="CA72" s="99"/>
      <c r="CB72" s="99"/>
      <c r="CC72" s="99"/>
      <c r="CD72" s="99"/>
      <c r="CE72" s="99"/>
      <c r="CF72" s="99"/>
      <c r="CG72" s="99"/>
      <c r="CH72" s="99"/>
      <c r="CI72" s="99"/>
      <c r="CJ72" s="99"/>
      <c r="CK72" s="99"/>
      <c r="CL72" s="99"/>
      <c r="CM72" s="99"/>
      <c r="CN72" s="99"/>
      <c r="CO72" s="99"/>
      <c r="CP72" s="99"/>
      <c r="CQ72" s="99"/>
      <c r="CR72" s="99"/>
      <c r="CS72" s="99"/>
      <c r="CT72" s="99"/>
      <c r="CU72" s="99"/>
      <c r="CV72" s="99"/>
      <c r="CW72" s="99"/>
      <c r="CX72" s="99"/>
      <c r="CY72" s="99"/>
      <c r="CZ72" s="99"/>
      <c r="DA72" s="99"/>
      <c r="DB72" s="99"/>
      <c r="DC72" s="99"/>
      <c r="DD72" s="99"/>
      <c r="DE72" s="99"/>
      <c r="DF72" s="99"/>
      <c r="DG72" s="99"/>
      <c r="DH72" s="99"/>
      <c r="DI72" s="99"/>
      <c r="DJ72" s="99"/>
      <c r="DK72" s="99"/>
      <c r="DL72" s="99"/>
      <c r="DM72" s="99"/>
      <c r="DN72" s="99"/>
      <c r="DO72" s="99"/>
      <c r="DP72" s="99"/>
      <c r="DQ72" s="99"/>
      <c r="DR72" s="99"/>
      <c r="DS72" s="99"/>
      <c r="DT72" s="99"/>
      <c r="DU72" s="99"/>
      <c r="DV72" s="99"/>
      <c r="DW72" s="99"/>
      <c r="DX72" s="99"/>
      <c r="DY72" s="99"/>
      <c r="DZ72" s="99"/>
      <c r="EA72" s="99"/>
      <c r="EB72" s="99"/>
      <c r="EC72" s="99"/>
      <c r="ED72" s="99"/>
      <c r="EE72" s="99"/>
      <c r="EF72" s="99"/>
      <c r="EG72" s="99"/>
      <c r="EH72" s="99"/>
      <c r="EI72" s="99"/>
      <c r="EJ72" s="99"/>
      <c r="EK72" s="99"/>
      <c r="EL72" s="99"/>
      <c r="EM72" s="99"/>
      <c r="EN72" s="99"/>
      <c r="EO72" s="99"/>
      <c r="EP72" s="99"/>
      <c r="EQ72" s="99"/>
      <c r="ER72" s="99"/>
      <c r="ES72" s="99"/>
      <c r="ET72" s="99"/>
      <c r="EU72" s="99"/>
      <c r="EV72" s="99"/>
      <c r="EW72" s="99"/>
      <c r="EX72" s="99"/>
      <c r="EY72" s="99"/>
      <c r="EZ72" s="99"/>
      <c r="FA72" s="99"/>
      <c r="FB72" s="99"/>
      <c r="FC72" s="99"/>
      <c r="FD72" s="99"/>
      <c r="FE72" s="99"/>
      <c r="FF72" s="99"/>
      <c r="FG72" s="99"/>
      <c r="FH72" s="99"/>
      <c r="FI72" s="99"/>
      <c r="FJ72" s="99"/>
      <c r="FK72" s="99"/>
      <c r="FL72" s="99"/>
      <c r="FM72" s="99"/>
    </row>
    <row r="73" spans="1:169" s="96" customFormat="1" ht="14.25" outlineLevel="1">
      <c r="A73" s="16"/>
      <c r="B73" s="16"/>
      <c r="C73" s="234"/>
      <c r="D73" s="40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</row>
    <row r="74" spans="1:169" ht="15" outlineLevel="1">
      <c r="A74" s="26"/>
      <c r="B74" s="23" t="s">
        <v>230</v>
      </c>
      <c r="C74" s="243">
        <v>39510</v>
      </c>
      <c r="D74" s="123">
        <v>0.02</v>
      </c>
      <c r="E74" s="23">
        <v>0</v>
      </c>
      <c r="F74" s="23" t="e">
        <f t="shared" ref="F74:G74" si="189">(F31+F39+F48+F70+F93+F105+F113+F122)*$D$74</f>
        <v>#VALUE!</v>
      </c>
      <c r="G74" s="23" t="e">
        <f t="shared" si="189"/>
        <v>#VALUE!</v>
      </c>
      <c r="H74" s="23" t="e">
        <f t="shared" ref="H74:AU74" si="190">(H31+H39+H48+H70+H93+H105+H113+H122)*$D$74</f>
        <v>#VALUE!</v>
      </c>
      <c r="I74" s="23" t="e">
        <f t="shared" si="190"/>
        <v>#VALUE!</v>
      </c>
      <c r="J74" s="23" t="e">
        <f t="shared" si="190"/>
        <v>#VALUE!</v>
      </c>
      <c r="K74" s="23" t="e">
        <f t="shared" si="190"/>
        <v>#VALUE!</v>
      </c>
      <c r="L74" s="23" t="e">
        <f t="shared" si="190"/>
        <v>#VALUE!</v>
      </c>
      <c r="M74" s="23" t="e">
        <f t="shared" si="190"/>
        <v>#VALUE!</v>
      </c>
      <c r="N74" s="23" t="e">
        <f t="shared" si="190"/>
        <v>#VALUE!</v>
      </c>
      <c r="O74" s="23" t="e">
        <f t="shared" si="190"/>
        <v>#VALUE!</v>
      </c>
      <c r="P74" s="23" t="e">
        <f t="shared" si="190"/>
        <v>#VALUE!</v>
      </c>
      <c r="Q74" s="23" t="e">
        <f t="shared" si="190"/>
        <v>#VALUE!</v>
      </c>
      <c r="R74" s="23" t="e">
        <f t="shared" si="190"/>
        <v>#VALUE!</v>
      </c>
      <c r="S74" s="23" t="e">
        <f t="shared" si="190"/>
        <v>#VALUE!</v>
      </c>
      <c r="T74" s="23" t="e">
        <f t="shared" si="190"/>
        <v>#VALUE!</v>
      </c>
      <c r="U74" s="23" t="e">
        <f t="shared" si="190"/>
        <v>#VALUE!</v>
      </c>
      <c r="V74" s="23" t="e">
        <f t="shared" si="190"/>
        <v>#VALUE!</v>
      </c>
      <c r="W74" s="23" t="e">
        <f t="shared" si="190"/>
        <v>#VALUE!</v>
      </c>
      <c r="X74" s="23" t="e">
        <f t="shared" si="190"/>
        <v>#VALUE!</v>
      </c>
      <c r="Y74" s="23" t="e">
        <f t="shared" si="190"/>
        <v>#VALUE!</v>
      </c>
      <c r="Z74" s="23" t="e">
        <f t="shared" si="190"/>
        <v>#VALUE!</v>
      </c>
      <c r="AA74" s="23" t="e">
        <f t="shared" si="190"/>
        <v>#VALUE!</v>
      </c>
      <c r="AB74" s="23" t="e">
        <f t="shared" si="190"/>
        <v>#VALUE!</v>
      </c>
      <c r="AC74" s="23" t="e">
        <f t="shared" si="190"/>
        <v>#VALUE!</v>
      </c>
      <c r="AD74" s="23" t="e">
        <f t="shared" si="190"/>
        <v>#VALUE!</v>
      </c>
      <c r="AE74" s="23" t="e">
        <f t="shared" si="190"/>
        <v>#VALUE!</v>
      </c>
      <c r="AF74" s="23" t="e">
        <f t="shared" si="190"/>
        <v>#VALUE!</v>
      </c>
      <c r="AG74" s="23" t="e">
        <f t="shared" si="190"/>
        <v>#VALUE!</v>
      </c>
      <c r="AH74" s="23" t="e">
        <f t="shared" si="190"/>
        <v>#VALUE!</v>
      </c>
      <c r="AI74" s="23" t="e">
        <f t="shared" si="190"/>
        <v>#VALUE!</v>
      </c>
      <c r="AJ74" s="23" t="e">
        <f t="shared" si="190"/>
        <v>#VALUE!</v>
      </c>
      <c r="AK74" s="23" t="e">
        <f t="shared" si="190"/>
        <v>#VALUE!</v>
      </c>
      <c r="AL74" s="23" t="e">
        <f t="shared" si="190"/>
        <v>#VALUE!</v>
      </c>
      <c r="AM74" s="23" t="e">
        <f t="shared" si="190"/>
        <v>#VALUE!</v>
      </c>
      <c r="AN74" s="23" t="e">
        <f t="shared" si="190"/>
        <v>#VALUE!</v>
      </c>
      <c r="AO74" s="23" t="e">
        <f t="shared" si="190"/>
        <v>#VALUE!</v>
      </c>
      <c r="AP74" s="23" t="e">
        <f t="shared" si="190"/>
        <v>#VALUE!</v>
      </c>
      <c r="AQ74" s="23" t="e">
        <f t="shared" si="190"/>
        <v>#VALUE!</v>
      </c>
      <c r="AR74" s="23" t="e">
        <f t="shared" si="190"/>
        <v>#VALUE!</v>
      </c>
      <c r="AS74" s="23" t="e">
        <f t="shared" si="190"/>
        <v>#VALUE!</v>
      </c>
      <c r="AT74" s="23" t="e">
        <f t="shared" si="190"/>
        <v>#VALUE!</v>
      </c>
      <c r="AU74" s="23" t="e">
        <f t="shared" si="190"/>
        <v>#VALUE!</v>
      </c>
      <c r="AV74" s="23" t="e">
        <f t="shared" ref="AV74:BP74" si="191">(AV31+AV39+AV48+AV70+AV93+AV105+AV113+AV122)*$D$74</f>
        <v>#VALUE!</v>
      </c>
      <c r="AW74" s="23" t="e">
        <f t="shared" si="191"/>
        <v>#VALUE!</v>
      </c>
      <c r="AX74" s="23" t="e">
        <f t="shared" si="191"/>
        <v>#VALUE!</v>
      </c>
      <c r="AY74" s="23" t="e">
        <f t="shared" si="191"/>
        <v>#VALUE!</v>
      </c>
      <c r="AZ74" s="23" t="e">
        <f t="shared" si="191"/>
        <v>#VALUE!</v>
      </c>
      <c r="BA74" s="23" t="e">
        <f t="shared" si="191"/>
        <v>#VALUE!</v>
      </c>
      <c r="BB74" s="23" t="e">
        <f t="shared" si="191"/>
        <v>#VALUE!</v>
      </c>
      <c r="BC74" s="23" t="e">
        <f t="shared" si="191"/>
        <v>#VALUE!</v>
      </c>
      <c r="BD74" s="23" t="e">
        <f t="shared" si="191"/>
        <v>#VALUE!</v>
      </c>
      <c r="BE74" s="23" t="e">
        <f t="shared" si="191"/>
        <v>#VALUE!</v>
      </c>
      <c r="BF74" s="23" t="e">
        <f t="shared" si="191"/>
        <v>#VALUE!</v>
      </c>
      <c r="BG74" s="23" t="e">
        <f t="shared" si="191"/>
        <v>#VALUE!</v>
      </c>
      <c r="BH74" s="23" t="e">
        <f t="shared" si="191"/>
        <v>#VALUE!</v>
      </c>
      <c r="BI74" s="23" t="e">
        <f t="shared" si="191"/>
        <v>#VALUE!</v>
      </c>
      <c r="BJ74" s="23" t="e">
        <f t="shared" si="191"/>
        <v>#VALUE!</v>
      </c>
      <c r="BK74" s="23" t="e">
        <f t="shared" si="191"/>
        <v>#VALUE!</v>
      </c>
      <c r="BL74" s="23" t="e">
        <f t="shared" si="191"/>
        <v>#VALUE!</v>
      </c>
      <c r="BM74" s="23" t="e">
        <f t="shared" si="191"/>
        <v>#VALUE!</v>
      </c>
      <c r="BN74" s="23" t="e">
        <f t="shared" si="191"/>
        <v>#VALUE!</v>
      </c>
      <c r="BO74" s="23" t="e">
        <f t="shared" si="191"/>
        <v>#VALUE!</v>
      </c>
      <c r="BP74" s="23" t="e">
        <f t="shared" si="191"/>
        <v>#VALUE!</v>
      </c>
      <c r="BQ74" s="23" t="e">
        <f t="shared" ref="BQ74:CV74" si="192">(BQ31+BQ39+BQ48+BQ70+BQ93+BQ105+BQ113+BQ122)*$D$74</f>
        <v>#VALUE!</v>
      </c>
      <c r="BR74" s="23" t="e">
        <f t="shared" si="192"/>
        <v>#VALUE!</v>
      </c>
      <c r="BS74" s="23" t="e">
        <f t="shared" si="192"/>
        <v>#VALUE!</v>
      </c>
      <c r="BT74" s="23" t="e">
        <f t="shared" si="192"/>
        <v>#VALUE!</v>
      </c>
      <c r="BU74" s="23" t="e">
        <f t="shared" si="192"/>
        <v>#VALUE!</v>
      </c>
      <c r="BV74" s="23" t="e">
        <f t="shared" si="192"/>
        <v>#VALUE!</v>
      </c>
      <c r="BW74" s="23" t="e">
        <f t="shared" si="192"/>
        <v>#VALUE!</v>
      </c>
      <c r="BX74" s="23" t="e">
        <f t="shared" si="192"/>
        <v>#VALUE!</v>
      </c>
      <c r="BY74" s="23" t="e">
        <f t="shared" si="192"/>
        <v>#VALUE!</v>
      </c>
      <c r="BZ74" s="23" t="e">
        <f t="shared" si="192"/>
        <v>#VALUE!</v>
      </c>
      <c r="CA74" s="23" t="e">
        <f t="shared" si="192"/>
        <v>#VALUE!</v>
      </c>
      <c r="CB74" s="23" t="e">
        <f t="shared" si="192"/>
        <v>#VALUE!</v>
      </c>
      <c r="CC74" s="23" t="e">
        <f t="shared" si="192"/>
        <v>#VALUE!</v>
      </c>
      <c r="CD74" s="23" t="e">
        <f t="shared" si="192"/>
        <v>#VALUE!</v>
      </c>
      <c r="CE74" s="23" t="e">
        <f t="shared" si="192"/>
        <v>#VALUE!</v>
      </c>
      <c r="CF74" s="23" t="e">
        <f t="shared" si="192"/>
        <v>#VALUE!</v>
      </c>
      <c r="CG74" s="23" t="e">
        <f t="shared" si="192"/>
        <v>#VALUE!</v>
      </c>
      <c r="CH74" s="23" t="e">
        <f t="shared" si="192"/>
        <v>#VALUE!</v>
      </c>
      <c r="CI74" s="23" t="e">
        <f t="shared" si="192"/>
        <v>#VALUE!</v>
      </c>
      <c r="CJ74" s="23" t="e">
        <f t="shared" si="192"/>
        <v>#VALUE!</v>
      </c>
      <c r="CK74" s="23" t="e">
        <f t="shared" si="192"/>
        <v>#VALUE!</v>
      </c>
      <c r="CL74" s="23" t="e">
        <f t="shared" si="192"/>
        <v>#VALUE!</v>
      </c>
      <c r="CM74" s="23" t="e">
        <f t="shared" si="192"/>
        <v>#VALUE!</v>
      </c>
      <c r="CN74" s="23" t="e">
        <f t="shared" si="192"/>
        <v>#VALUE!</v>
      </c>
      <c r="CO74" s="23" t="e">
        <f t="shared" si="192"/>
        <v>#VALUE!</v>
      </c>
      <c r="CP74" s="23" t="e">
        <f t="shared" si="192"/>
        <v>#VALUE!</v>
      </c>
      <c r="CQ74" s="23" t="e">
        <f t="shared" si="192"/>
        <v>#VALUE!</v>
      </c>
      <c r="CR74" s="23" t="e">
        <f t="shared" si="192"/>
        <v>#VALUE!</v>
      </c>
      <c r="CS74" s="23" t="e">
        <f t="shared" si="192"/>
        <v>#VALUE!</v>
      </c>
      <c r="CT74" s="23" t="e">
        <f t="shared" si="192"/>
        <v>#VALUE!</v>
      </c>
      <c r="CU74" s="23" t="e">
        <f t="shared" si="192"/>
        <v>#VALUE!</v>
      </c>
      <c r="CV74" s="23" t="e">
        <f t="shared" si="192"/>
        <v>#VALUE!</v>
      </c>
      <c r="CW74" s="23" t="e">
        <f t="shared" ref="CW74:EB74" si="193">(CW31+CW39+CW48+CW70+CW93+CW105+CW113+CW122)*$D$74</f>
        <v>#VALUE!</v>
      </c>
      <c r="CX74" s="23" t="e">
        <f t="shared" si="193"/>
        <v>#VALUE!</v>
      </c>
      <c r="CY74" s="23" t="e">
        <f t="shared" si="193"/>
        <v>#VALUE!</v>
      </c>
      <c r="CZ74" s="23" t="e">
        <f t="shared" si="193"/>
        <v>#VALUE!</v>
      </c>
      <c r="DA74" s="23" t="e">
        <f t="shared" si="193"/>
        <v>#VALUE!</v>
      </c>
      <c r="DB74" s="23" t="e">
        <f t="shared" si="193"/>
        <v>#VALUE!</v>
      </c>
      <c r="DC74" s="23" t="e">
        <f t="shared" si="193"/>
        <v>#VALUE!</v>
      </c>
      <c r="DD74" s="23" t="e">
        <f t="shared" si="193"/>
        <v>#VALUE!</v>
      </c>
      <c r="DE74" s="23" t="e">
        <f t="shared" si="193"/>
        <v>#VALUE!</v>
      </c>
      <c r="DF74" s="23" t="e">
        <f t="shared" si="193"/>
        <v>#VALUE!</v>
      </c>
      <c r="DG74" s="23" t="e">
        <f t="shared" si="193"/>
        <v>#VALUE!</v>
      </c>
      <c r="DH74" s="23" t="e">
        <f t="shared" si="193"/>
        <v>#VALUE!</v>
      </c>
      <c r="DI74" s="23" t="e">
        <f t="shared" si="193"/>
        <v>#VALUE!</v>
      </c>
      <c r="DJ74" s="23" t="e">
        <f t="shared" si="193"/>
        <v>#VALUE!</v>
      </c>
      <c r="DK74" s="23" t="e">
        <f t="shared" si="193"/>
        <v>#VALUE!</v>
      </c>
      <c r="DL74" s="23" t="e">
        <f t="shared" si="193"/>
        <v>#VALUE!</v>
      </c>
      <c r="DM74" s="23" t="e">
        <f t="shared" si="193"/>
        <v>#VALUE!</v>
      </c>
      <c r="DN74" s="23" t="e">
        <f t="shared" si="193"/>
        <v>#VALUE!</v>
      </c>
      <c r="DO74" s="23" t="e">
        <f t="shared" si="193"/>
        <v>#VALUE!</v>
      </c>
      <c r="DP74" s="23" t="e">
        <f t="shared" si="193"/>
        <v>#VALUE!</v>
      </c>
      <c r="DQ74" s="23" t="e">
        <f t="shared" si="193"/>
        <v>#VALUE!</v>
      </c>
      <c r="DR74" s="23" t="e">
        <f t="shared" si="193"/>
        <v>#VALUE!</v>
      </c>
      <c r="DS74" s="23" t="e">
        <f t="shared" si="193"/>
        <v>#VALUE!</v>
      </c>
      <c r="DT74" s="23" t="e">
        <f t="shared" si="193"/>
        <v>#VALUE!</v>
      </c>
      <c r="DU74" s="23" t="e">
        <f t="shared" si="193"/>
        <v>#VALUE!</v>
      </c>
      <c r="DV74" s="23" t="e">
        <f t="shared" si="193"/>
        <v>#VALUE!</v>
      </c>
      <c r="DW74" s="23" t="e">
        <f t="shared" si="193"/>
        <v>#VALUE!</v>
      </c>
      <c r="DX74" s="23" t="e">
        <f t="shared" si="193"/>
        <v>#VALUE!</v>
      </c>
      <c r="DY74" s="23" t="e">
        <f t="shared" si="193"/>
        <v>#VALUE!</v>
      </c>
      <c r="DZ74" s="23" t="e">
        <f t="shared" si="193"/>
        <v>#VALUE!</v>
      </c>
      <c r="EA74" s="23" t="e">
        <f t="shared" si="193"/>
        <v>#VALUE!</v>
      </c>
      <c r="EB74" s="23" t="e">
        <f t="shared" si="193"/>
        <v>#VALUE!</v>
      </c>
      <c r="EC74" s="23" t="e">
        <f t="shared" ref="EC74:FM74" si="194">(EC31+EC39+EC48+EC70+EC93+EC105+EC113+EC122)*$D$74</f>
        <v>#VALUE!</v>
      </c>
      <c r="ED74" s="23" t="e">
        <f t="shared" si="194"/>
        <v>#VALUE!</v>
      </c>
      <c r="EE74" s="23" t="e">
        <f t="shared" si="194"/>
        <v>#VALUE!</v>
      </c>
      <c r="EF74" s="23" t="e">
        <f t="shared" si="194"/>
        <v>#VALUE!</v>
      </c>
      <c r="EG74" s="23" t="e">
        <f t="shared" si="194"/>
        <v>#VALUE!</v>
      </c>
      <c r="EH74" s="23" t="e">
        <f t="shared" si="194"/>
        <v>#VALUE!</v>
      </c>
      <c r="EI74" s="23" t="e">
        <f t="shared" si="194"/>
        <v>#VALUE!</v>
      </c>
      <c r="EJ74" s="23" t="e">
        <f t="shared" si="194"/>
        <v>#VALUE!</v>
      </c>
      <c r="EK74" s="23" t="e">
        <f t="shared" si="194"/>
        <v>#VALUE!</v>
      </c>
      <c r="EL74" s="23" t="e">
        <f t="shared" si="194"/>
        <v>#VALUE!</v>
      </c>
      <c r="EM74" s="23" t="e">
        <f t="shared" si="194"/>
        <v>#VALUE!</v>
      </c>
      <c r="EN74" s="23" t="e">
        <f t="shared" si="194"/>
        <v>#VALUE!</v>
      </c>
      <c r="EO74" s="23" t="e">
        <f t="shared" si="194"/>
        <v>#VALUE!</v>
      </c>
      <c r="EP74" s="23" t="e">
        <f t="shared" si="194"/>
        <v>#VALUE!</v>
      </c>
      <c r="EQ74" s="23" t="e">
        <f t="shared" si="194"/>
        <v>#VALUE!</v>
      </c>
      <c r="ER74" s="23" t="e">
        <f t="shared" si="194"/>
        <v>#VALUE!</v>
      </c>
      <c r="ES74" s="23" t="e">
        <f t="shared" si="194"/>
        <v>#VALUE!</v>
      </c>
      <c r="ET74" s="23" t="e">
        <f t="shared" si="194"/>
        <v>#VALUE!</v>
      </c>
      <c r="EU74" s="23" t="e">
        <f t="shared" si="194"/>
        <v>#VALUE!</v>
      </c>
      <c r="EV74" s="23" t="e">
        <f t="shared" si="194"/>
        <v>#VALUE!</v>
      </c>
      <c r="EW74" s="23" t="e">
        <f t="shared" si="194"/>
        <v>#VALUE!</v>
      </c>
      <c r="EX74" s="23" t="e">
        <f t="shared" si="194"/>
        <v>#VALUE!</v>
      </c>
      <c r="EY74" s="23" t="e">
        <f t="shared" si="194"/>
        <v>#VALUE!</v>
      </c>
      <c r="EZ74" s="23" t="e">
        <f t="shared" si="194"/>
        <v>#VALUE!</v>
      </c>
      <c r="FA74" s="23" t="e">
        <f t="shared" si="194"/>
        <v>#VALUE!</v>
      </c>
      <c r="FB74" s="23" t="e">
        <f t="shared" si="194"/>
        <v>#VALUE!</v>
      </c>
      <c r="FC74" s="23" t="e">
        <f t="shared" si="194"/>
        <v>#VALUE!</v>
      </c>
      <c r="FD74" s="23" t="e">
        <f t="shared" si="194"/>
        <v>#VALUE!</v>
      </c>
      <c r="FE74" s="23" t="e">
        <f t="shared" si="194"/>
        <v>#VALUE!</v>
      </c>
      <c r="FF74" s="23" t="e">
        <f t="shared" si="194"/>
        <v>#VALUE!</v>
      </c>
      <c r="FG74" s="23" t="e">
        <f t="shared" si="194"/>
        <v>#VALUE!</v>
      </c>
      <c r="FH74" s="23" t="e">
        <f t="shared" si="194"/>
        <v>#VALUE!</v>
      </c>
      <c r="FI74" s="23" t="e">
        <f t="shared" si="194"/>
        <v>#VALUE!</v>
      </c>
      <c r="FJ74" s="23" t="e">
        <f t="shared" si="194"/>
        <v>#VALUE!</v>
      </c>
      <c r="FK74" s="23" t="e">
        <f t="shared" si="194"/>
        <v>#VALUE!</v>
      </c>
      <c r="FL74" s="23" t="e">
        <f t="shared" si="194"/>
        <v>#VALUE!</v>
      </c>
      <c r="FM74" s="23" t="e">
        <f t="shared" si="194"/>
        <v>#VALUE!</v>
      </c>
    </row>
    <row r="75" spans="1:169" s="96" customFormat="1" ht="14.25" outlineLevel="2">
      <c r="A75" s="16"/>
      <c r="B75" s="16"/>
      <c r="C75" s="234"/>
      <c r="D75" s="40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1"/>
      <c r="EF75" s="21"/>
      <c r="EG75" s="21"/>
      <c r="EH75" s="21"/>
      <c r="EI75" s="21"/>
      <c r="EJ75" s="21"/>
      <c r="EK75" s="21"/>
      <c r="EL75" s="21"/>
      <c r="EM75" s="21"/>
      <c r="EN75" s="21"/>
      <c r="EO75" s="21"/>
      <c r="EP75" s="21"/>
      <c r="EQ75" s="21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1"/>
      <c r="FE75" s="21"/>
      <c r="FF75" s="21"/>
      <c r="FG75" s="21"/>
      <c r="FH75" s="21"/>
      <c r="FI75" s="21"/>
      <c r="FJ75" s="21"/>
      <c r="FK75" s="21"/>
      <c r="FL75" s="21"/>
      <c r="FM75" s="21"/>
    </row>
    <row r="76" spans="1:169" s="96" customFormat="1" ht="14.25" outlineLevel="2">
      <c r="A76" s="16"/>
      <c r="B76" s="16" t="s">
        <v>304</v>
      </c>
      <c r="C76" s="234">
        <v>42102</v>
      </c>
      <c r="D76" s="28">
        <v>0</v>
      </c>
      <c r="E76" s="21">
        <f t="shared" ref="E76" si="195">(E8+E9)*2*$D$76</f>
        <v>0</v>
      </c>
      <c r="F76" s="21">
        <f t="shared" ref="F76:G76" si="196">(F8+F9)*2*$D$76</f>
        <v>0</v>
      </c>
      <c r="G76" s="21">
        <f t="shared" si="196"/>
        <v>0</v>
      </c>
      <c r="H76" s="21">
        <f t="shared" ref="H76:BR76" si="197">(H8+H9)*2*$D$76</f>
        <v>0</v>
      </c>
      <c r="I76" s="21">
        <f t="shared" si="197"/>
        <v>0</v>
      </c>
      <c r="J76" s="21">
        <f t="shared" si="197"/>
        <v>0</v>
      </c>
      <c r="K76" s="21">
        <f t="shared" si="197"/>
        <v>0</v>
      </c>
      <c r="L76" s="21">
        <f t="shared" si="197"/>
        <v>0</v>
      </c>
      <c r="M76" s="21">
        <f t="shared" si="197"/>
        <v>0</v>
      </c>
      <c r="N76" s="21">
        <f t="shared" si="197"/>
        <v>0</v>
      </c>
      <c r="O76" s="21">
        <f t="shared" si="197"/>
        <v>0</v>
      </c>
      <c r="P76" s="21">
        <f t="shared" si="197"/>
        <v>0</v>
      </c>
      <c r="Q76" s="21">
        <f t="shared" si="197"/>
        <v>0</v>
      </c>
      <c r="R76" s="21">
        <f t="shared" si="197"/>
        <v>0</v>
      </c>
      <c r="S76" s="21">
        <f t="shared" si="197"/>
        <v>0</v>
      </c>
      <c r="T76" s="21">
        <f t="shared" si="197"/>
        <v>0</v>
      </c>
      <c r="U76" s="21">
        <f t="shared" si="197"/>
        <v>0</v>
      </c>
      <c r="V76" s="21">
        <f t="shared" si="197"/>
        <v>0</v>
      </c>
      <c r="W76" s="21">
        <f t="shared" si="197"/>
        <v>0</v>
      </c>
      <c r="X76" s="21">
        <f t="shared" si="197"/>
        <v>0</v>
      </c>
      <c r="Y76" s="21">
        <f t="shared" si="197"/>
        <v>0</v>
      </c>
      <c r="Z76" s="21">
        <f t="shared" si="197"/>
        <v>0</v>
      </c>
      <c r="AA76" s="21">
        <f t="shared" si="197"/>
        <v>0</v>
      </c>
      <c r="AB76" s="21">
        <f t="shared" si="197"/>
        <v>0</v>
      </c>
      <c r="AC76" s="21">
        <f t="shared" si="197"/>
        <v>0</v>
      </c>
      <c r="AD76" s="21">
        <f t="shared" si="197"/>
        <v>0</v>
      </c>
      <c r="AE76" s="21">
        <f t="shared" si="197"/>
        <v>0</v>
      </c>
      <c r="AF76" s="21">
        <f t="shared" si="197"/>
        <v>0</v>
      </c>
      <c r="AG76" s="21">
        <f t="shared" si="197"/>
        <v>0</v>
      </c>
      <c r="AH76" s="21">
        <f t="shared" si="197"/>
        <v>0</v>
      </c>
      <c r="AI76" s="21">
        <f t="shared" si="197"/>
        <v>0</v>
      </c>
      <c r="AJ76" s="21">
        <f t="shared" si="197"/>
        <v>0</v>
      </c>
      <c r="AK76" s="21">
        <f t="shared" si="197"/>
        <v>0</v>
      </c>
      <c r="AL76" s="21">
        <f t="shared" si="197"/>
        <v>0</v>
      </c>
      <c r="AM76" s="21">
        <f t="shared" si="197"/>
        <v>0</v>
      </c>
      <c r="AN76" s="21">
        <f t="shared" si="197"/>
        <v>0</v>
      </c>
      <c r="AO76" s="21">
        <f t="shared" si="197"/>
        <v>0</v>
      </c>
      <c r="AP76" s="21">
        <f t="shared" si="197"/>
        <v>0</v>
      </c>
      <c r="AQ76" s="21">
        <f t="shared" si="197"/>
        <v>0</v>
      </c>
      <c r="AR76" s="21">
        <f t="shared" si="197"/>
        <v>0</v>
      </c>
      <c r="AS76" s="21">
        <f t="shared" si="197"/>
        <v>0</v>
      </c>
      <c r="AT76" s="21">
        <f t="shared" si="197"/>
        <v>0</v>
      </c>
      <c r="AU76" s="21">
        <f t="shared" si="197"/>
        <v>0</v>
      </c>
      <c r="AV76" s="21">
        <f t="shared" si="197"/>
        <v>0</v>
      </c>
      <c r="AW76" s="21">
        <f t="shared" si="197"/>
        <v>0</v>
      </c>
      <c r="AX76" s="21">
        <f t="shared" si="197"/>
        <v>0</v>
      </c>
      <c r="AY76" s="21">
        <f t="shared" si="197"/>
        <v>0</v>
      </c>
      <c r="AZ76" s="21">
        <f t="shared" si="197"/>
        <v>0</v>
      </c>
      <c r="BA76" s="21">
        <f t="shared" si="197"/>
        <v>0</v>
      </c>
      <c r="BB76" s="21">
        <f t="shared" si="197"/>
        <v>0</v>
      </c>
      <c r="BC76" s="21">
        <f t="shared" si="197"/>
        <v>0</v>
      </c>
      <c r="BD76" s="21">
        <f t="shared" si="197"/>
        <v>0</v>
      </c>
      <c r="BE76" s="21">
        <f t="shared" si="197"/>
        <v>0</v>
      </c>
      <c r="BF76" s="21">
        <f t="shared" si="197"/>
        <v>0</v>
      </c>
      <c r="BG76" s="21">
        <f t="shared" si="197"/>
        <v>0</v>
      </c>
      <c r="BH76" s="21">
        <f t="shared" si="197"/>
        <v>0</v>
      </c>
      <c r="BI76" s="21">
        <f t="shared" si="197"/>
        <v>0</v>
      </c>
      <c r="BJ76" s="21">
        <f t="shared" si="197"/>
        <v>0</v>
      </c>
      <c r="BK76" s="21">
        <f t="shared" si="197"/>
        <v>0</v>
      </c>
      <c r="BL76" s="21">
        <f t="shared" si="197"/>
        <v>0</v>
      </c>
      <c r="BM76" s="21">
        <f t="shared" si="197"/>
        <v>0</v>
      </c>
      <c r="BN76" s="21">
        <f t="shared" si="197"/>
        <v>0</v>
      </c>
      <c r="BO76" s="21">
        <f t="shared" si="197"/>
        <v>0</v>
      </c>
      <c r="BP76" s="21">
        <f t="shared" si="197"/>
        <v>0</v>
      </c>
      <c r="BQ76" s="21">
        <f t="shared" si="197"/>
        <v>0</v>
      </c>
      <c r="BR76" s="21">
        <f t="shared" si="197"/>
        <v>0</v>
      </c>
      <c r="BS76" s="21">
        <f t="shared" ref="BS76:ED76" si="198">(BS8+BS9)*2*$D$76</f>
        <v>0</v>
      </c>
      <c r="BT76" s="21">
        <f t="shared" si="198"/>
        <v>0</v>
      </c>
      <c r="BU76" s="21">
        <f t="shared" si="198"/>
        <v>0</v>
      </c>
      <c r="BV76" s="21">
        <f t="shared" si="198"/>
        <v>0</v>
      </c>
      <c r="BW76" s="21">
        <f t="shared" si="198"/>
        <v>0</v>
      </c>
      <c r="BX76" s="21">
        <f t="shared" si="198"/>
        <v>0</v>
      </c>
      <c r="BY76" s="21">
        <f t="shared" si="198"/>
        <v>0</v>
      </c>
      <c r="BZ76" s="21">
        <f t="shared" si="198"/>
        <v>0</v>
      </c>
      <c r="CA76" s="21">
        <f t="shared" si="198"/>
        <v>0</v>
      </c>
      <c r="CB76" s="21">
        <f t="shared" si="198"/>
        <v>0</v>
      </c>
      <c r="CC76" s="21">
        <f t="shared" si="198"/>
        <v>0</v>
      </c>
      <c r="CD76" s="21">
        <f t="shared" si="198"/>
        <v>0</v>
      </c>
      <c r="CE76" s="21">
        <f t="shared" si="198"/>
        <v>0</v>
      </c>
      <c r="CF76" s="21">
        <f t="shared" si="198"/>
        <v>0</v>
      </c>
      <c r="CG76" s="21">
        <f t="shared" si="198"/>
        <v>0</v>
      </c>
      <c r="CH76" s="21">
        <f t="shared" si="198"/>
        <v>0</v>
      </c>
      <c r="CI76" s="21">
        <f t="shared" si="198"/>
        <v>0</v>
      </c>
      <c r="CJ76" s="21">
        <f t="shared" si="198"/>
        <v>0</v>
      </c>
      <c r="CK76" s="21">
        <f t="shared" si="198"/>
        <v>0</v>
      </c>
      <c r="CL76" s="21">
        <f t="shared" si="198"/>
        <v>0</v>
      </c>
      <c r="CM76" s="21">
        <f t="shared" si="198"/>
        <v>0</v>
      </c>
      <c r="CN76" s="21">
        <f t="shared" si="198"/>
        <v>0</v>
      </c>
      <c r="CO76" s="21">
        <f t="shared" si="198"/>
        <v>0</v>
      </c>
      <c r="CP76" s="21">
        <f t="shared" si="198"/>
        <v>0</v>
      </c>
      <c r="CQ76" s="21">
        <f t="shared" si="198"/>
        <v>0</v>
      </c>
      <c r="CR76" s="21">
        <f t="shared" si="198"/>
        <v>0</v>
      </c>
      <c r="CS76" s="21">
        <f t="shared" si="198"/>
        <v>0</v>
      </c>
      <c r="CT76" s="21">
        <f t="shared" si="198"/>
        <v>0</v>
      </c>
      <c r="CU76" s="21">
        <f t="shared" si="198"/>
        <v>0</v>
      </c>
      <c r="CV76" s="21">
        <f t="shared" si="198"/>
        <v>0</v>
      </c>
      <c r="CW76" s="21">
        <f t="shared" si="198"/>
        <v>0</v>
      </c>
      <c r="CX76" s="21">
        <f t="shared" si="198"/>
        <v>0</v>
      </c>
      <c r="CY76" s="21">
        <f t="shared" si="198"/>
        <v>0</v>
      </c>
      <c r="CZ76" s="21">
        <f t="shared" si="198"/>
        <v>0</v>
      </c>
      <c r="DA76" s="21">
        <f t="shared" si="198"/>
        <v>0</v>
      </c>
      <c r="DB76" s="21">
        <f t="shared" si="198"/>
        <v>0</v>
      </c>
      <c r="DC76" s="21">
        <f t="shared" si="198"/>
        <v>0</v>
      </c>
      <c r="DD76" s="21">
        <f t="shared" si="198"/>
        <v>0</v>
      </c>
      <c r="DE76" s="21">
        <f t="shared" si="198"/>
        <v>0</v>
      </c>
      <c r="DF76" s="21">
        <f t="shared" si="198"/>
        <v>0</v>
      </c>
      <c r="DG76" s="21">
        <f t="shared" si="198"/>
        <v>0</v>
      </c>
      <c r="DH76" s="21">
        <f t="shared" si="198"/>
        <v>0</v>
      </c>
      <c r="DI76" s="21">
        <f t="shared" si="198"/>
        <v>0</v>
      </c>
      <c r="DJ76" s="21">
        <f t="shared" si="198"/>
        <v>0</v>
      </c>
      <c r="DK76" s="21">
        <f t="shared" si="198"/>
        <v>0</v>
      </c>
      <c r="DL76" s="21">
        <f t="shared" si="198"/>
        <v>0</v>
      </c>
      <c r="DM76" s="21">
        <f t="shared" si="198"/>
        <v>0</v>
      </c>
      <c r="DN76" s="21">
        <f t="shared" si="198"/>
        <v>0</v>
      </c>
      <c r="DO76" s="21">
        <f t="shared" si="198"/>
        <v>0</v>
      </c>
      <c r="DP76" s="21">
        <f t="shared" si="198"/>
        <v>0</v>
      </c>
      <c r="DQ76" s="21">
        <f t="shared" si="198"/>
        <v>0</v>
      </c>
      <c r="DR76" s="21">
        <f t="shared" si="198"/>
        <v>0</v>
      </c>
      <c r="DS76" s="21">
        <f t="shared" si="198"/>
        <v>0</v>
      </c>
      <c r="DT76" s="21">
        <f t="shared" si="198"/>
        <v>0</v>
      </c>
      <c r="DU76" s="21">
        <f t="shared" si="198"/>
        <v>0</v>
      </c>
      <c r="DV76" s="21">
        <f t="shared" si="198"/>
        <v>0</v>
      </c>
      <c r="DW76" s="21">
        <f t="shared" si="198"/>
        <v>0</v>
      </c>
      <c r="DX76" s="21">
        <f t="shared" si="198"/>
        <v>0</v>
      </c>
      <c r="DY76" s="21">
        <f t="shared" si="198"/>
        <v>0</v>
      </c>
      <c r="DZ76" s="21">
        <f t="shared" si="198"/>
        <v>0</v>
      </c>
      <c r="EA76" s="21">
        <f t="shared" si="198"/>
        <v>0</v>
      </c>
      <c r="EB76" s="21">
        <f t="shared" si="198"/>
        <v>0</v>
      </c>
      <c r="EC76" s="21">
        <f t="shared" si="198"/>
        <v>0</v>
      </c>
      <c r="ED76" s="21">
        <f t="shared" si="198"/>
        <v>0</v>
      </c>
      <c r="EE76" s="21">
        <f t="shared" ref="EE76:FM76" si="199">(EE8+EE9)*2*$D$76</f>
        <v>0</v>
      </c>
      <c r="EF76" s="21">
        <f t="shared" si="199"/>
        <v>0</v>
      </c>
      <c r="EG76" s="21">
        <f t="shared" si="199"/>
        <v>0</v>
      </c>
      <c r="EH76" s="21">
        <f t="shared" si="199"/>
        <v>0</v>
      </c>
      <c r="EI76" s="21">
        <f t="shared" si="199"/>
        <v>0</v>
      </c>
      <c r="EJ76" s="21">
        <f t="shared" si="199"/>
        <v>0</v>
      </c>
      <c r="EK76" s="21">
        <f t="shared" si="199"/>
        <v>0</v>
      </c>
      <c r="EL76" s="21">
        <f t="shared" si="199"/>
        <v>0</v>
      </c>
      <c r="EM76" s="21">
        <f t="shared" si="199"/>
        <v>0</v>
      </c>
      <c r="EN76" s="21">
        <f t="shared" si="199"/>
        <v>0</v>
      </c>
      <c r="EO76" s="21">
        <f t="shared" si="199"/>
        <v>0</v>
      </c>
      <c r="EP76" s="21">
        <f t="shared" si="199"/>
        <v>0</v>
      </c>
      <c r="EQ76" s="21">
        <f t="shared" si="199"/>
        <v>0</v>
      </c>
      <c r="ER76" s="21">
        <f t="shared" si="199"/>
        <v>0</v>
      </c>
      <c r="ES76" s="21">
        <f t="shared" si="199"/>
        <v>0</v>
      </c>
      <c r="ET76" s="21">
        <f t="shared" si="199"/>
        <v>0</v>
      </c>
      <c r="EU76" s="21">
        <f t="shared" si="199"/>
        <v>0</v>
      </c>
      <c r="EV76" s="21">
        <f t="shared" si="199"/>
        <v>0</v>
      </c>
      <c r="EW76" s="21">
        <f t="shared" si="199"/>
        <v>0</v>
      </c>
      <c r="EX76" s="21">
        <f t="shared" si="199"/>
        <v>0</v>
      </c>
      <c r="EY76" s="21">
        <f t="shared" si="199"/>
        <v>0</v>
      </c>
      <c r="EZ76" s="21">
        <f t="shared" si="199"/>
        <v>0</v>
      </c>
      <c r="FA76" s="21">
        <f t="shared" si="199"/>
        <v>0</v>
      </c>
      <c r="FB76" s="21">
        <f t="shared" si="199"/>
        <v>0</v>
      </c>
      <c r="FC76" s="21">
        <f t="shared" si="199"/>
        <v>0</v>
      </c>
      <c r="FD76" s="21">
        <f t="shared" si="199"/>
        <v>0</v>
      </c>
      <c r="FE76" s="21">
        <f t="shared" si="199"/>
        <v>0</v>
      </c>
      <c r="FF76" s="21">
        <f t="shared" si="199"/>
        <v>0</v>
      </c>
      <c r="FG76" s="21">
        <f t="shared" si="199"/>
        <v>0</v>
      </c>
      <c r="FH76" s="21">
        <f t="shared" si="199"/>
        <v>0</v>
      </c>
      <c r="FI76" s="21">
        <f t="shared" si="199"/>
        <v>0</v>
      </c>
      <c r="FJ76" s="21">
        <f t="shared" si="199"/>
        <v>0</v>
      </c>
      <c r="FK76" s="21">
        <f t="shared" si="199"/>
        <v>0</v>
      </c>
      <c r="FL76" s="21">
        <f t="shared" si="199"/>
        <v>0</v>
      </c>
      <c r="FM76" s="21">
        <f t="shared" si="199"/>
        <v>0</v>
      </c>
    </row>
    <row r="77" spans="1:169" s="96" customFormat="1" ht="14.25" outlineLevel="2">
      <c r="A77" s="16"/>
      <c r="B77" s="16" t="s">
        <v>305</v>
      </c>
      <c r="C77" s="234">
        <v>42102</v>
      </c>
      <c r="D77" s="28">
        <v>0</v>
      </c>
      <c r="E77" s="21">
        <f t="shared" ref="E77" si="200">(E8+E9)*2*$D$77</f>
        <v>0</v>
      </c>
      <c r="F77" s="21">
        <f t="shared" ref="F77:G77" si="201">(F8+F9)*2*$D$77</f>
        <v>0</v>
      </c>
      <c r="G77" s="21">
        <f t="shared" si="201"/>
        <v>0</v>
      </c>
      <c r="H77" s="21">
        <f t="shared" ref="H77:BR77" si="202">(H8+H9)*2*$D$77</f>
        <v>0</v>
      </c>
      <c r="I77" s="21">
        <f t="shared" si="202"/>
        <v>0</v>
      </c>
      <c r="J77" s="21">
        <f t="shared" si="202"/>
        <v>0</v>
      </c>
      <c r="K77" s="21">
        <f t="shared" si="202"/>
        <v>0</v>
      </c>
      <c r="L77" s="21">
        <f t="shared" si="202"/>
        <v>0</v>
      </c>
      <c r="M77" s="21">
        <f t="shared" si="202"/>
        <v>0</v>
      </c>
      <c r="N77" s="21">
        <f t="shared" si="202"/>
        <v>0</v>
      </c>
      <c r="O77" s="21">
        <f t="shared" si="202"/>
        <v>0</v>
      </c>
      <c r="P77" s="21">
        <f t="shared" si="202"/>
        <v>0</v>
      </c>
      <c r="Q77" s="21">
        <f t="shared" si="202"/>
        <v>0</v>
      </c>
      <c r="R77" s="21">
        <f t="shared" si="202"/>
        <v>0</v>
      </c>
      <c r="S77" s="21">
        <f t="shared" si="202"/>
        <v>0</v>
      </c>
      <c r="T77" s="21">
        <f t="shared" si="202"/>
        <v>0</v>
      </c>
      <c r="U77" s="21">
        <f t="shared" si="202"/>
        <v>0</v>
      </c>
      <c r="V77" s="21">
        <f t="shared" si="202"/>
        <v>0</v>
      </c>
      <c r="W77" s="21">
        <f t="shared" si="202"/>
        <v>0</v>
      </c>
      <c r="X77" s="21">
        <f t="shared" si="202"/>
        <v>0</v>
      </c>
      <c r="Y77" s="21">
        <f t="shared" si="202"/>
        <v>0</v>
      </c>
      <c r="Z77" s="21">
        <f t="shared" si="202"/>
        <v>0</v>
      </c>
      <c r="AA77" s="21">
        <f t="shared" si="202"/>
        <v>0</v>
      </c>
      <c r="AB77" s="21">
        <f t="shared" si="202"/>
        <v>0</v>
      </c>
      <c r="AC77" s="21">
        <f t="shared" si="202"/>
        <v>0</v>
      </c>
      <c r="AD77" s="21">
        <f t="shared" si="202"/>
        <v>0</v>
      </c>
      <c r="AE77" s="21">
        <f t="shared" si="202"/>
        <v>0</v>
      </c>
      <c r="AF77" s="21">
        <f t="shared" si="202"/>
        <v>0</v>
      </c>
      <c r="AG77" s="21">
        <f t="shared" si="202"/>
        <v>0</v>
      </c>
      <c r="AH77" s="21">
        <f t="shared" si="202"/>
        <v>0</v>
      </c>
      <c r="AI77" s="21">
        <f t="shared" si="202"/>
        <v>0</v>
      </c>
      <c r="AJ77" s="21">
        <f t="shared" si="202"/>
        <v>0</v>
      </c>
      <c r="AK77" s="21">
        <f t="shared" si="202"/>
        <v>0</v>
      </c>
      <c r="AL77" s="21">
        <f t="shared" si="202"/>
        <v>0</v>
      </c>
      <c r="AM77" s="21">
        <f t="shared" si="202"/>
        <v>0</v>
      </c>
      <c r="AN77" s="21">
        <f t="shared" si="202"/>
        <v>0</v>
      </c>
      <c r="AO77" s="21">
        <f t="shared" si="202"/>
        <v>0</v>
      </c>
      <c r="AP77" s="21">
        <f t="shared" si="202"/>
        <v>0</v>
      </c>
      <c r="AQ77" s="21">
        <f t="shared" si="202"/>
        <v>0</v>
      </c>
      <c r="AR77" s="21">
        <f t="shared" si="202"/>
        <v>0</v>
      </c>
      <c r="AS77" s="21">
        <f t="shared" si="202"/>
        <v>0</v>
      </c>
      <c r="AT77" s="21">
        <f t="shared" si="202"/>
        <v>0</v>
      </c>
      <c r="AU77" s="21">
        <f t="shared" si="202"/>
        <v>0</v>
      </c>
      <c r="AV77" s="21">
        <f t="shared" si="202"/>
        <v>0</v>
      </c>
      <c r="AW77" s="21">
        <f t="shared" si="202"/>
        <v>0</v>
      </c>
      <c r="AX77" s="21">
        <f t="shared" si="202"/>
        <v>0</v>
      </c>
      <c r="AY77" s="21">
        <f t="shared" si="202"/>
        <v>0</v>
      </c>
      <c r="AZ77" s="21">
        <f t="shared" si="202"/>
        <v>0</v>
      </c>
      <c r="BA77" s="21">
        <f t="shared" si="202"/>
        <v>0</v>
      </c>
      <c r="BB77" s="21">
        <f t="shared" si="202"/>
        <v>0</v>
      </c>
      <c r="BC77" s="21">
        <f t="shared" si="202"/>
        <v>0</v>
      </c>
      <c r="BD77" s="21">
        <f t="shared" si="202"/>
        <v>0</v>
      </c>
      <c r="BE77" s="21">
        <f t="shared" si="202"/>
        <v>0</v>
      </c>
      <c r="BF77" s="21">
        <f t="shared" si="202"/>
        <v>0</v>
      </c>
      <c r="BG77" s="21">
        <f t="shared" si="202"/>
        <v>0</v>
      </c>
      <c r="BH77" s="21">
        <f t="shared" si="202"/>
        <v>0</v>
      </c>
      <c r="BI77" s="21">
        <f t="shared" si="202"/>
        <v>0</v>
      </c>
      <c r="BJ77" s="21">
        <f t="shared" si="202"/>
        <v>0</v>
      </c>
      <c r="BK77" s="21">
        <f t="shared" si="202"/>
        <v>0</v>
      </c>
      <c r="BL77" s="21">
        <f t="shared" si="202"/>
        <v>0</v>
      </c>
      <c r="BM77" s="21">
        <f t="shared" si="202"/>
        <v>0</v>
      </c>
      <c r="BN77" s="21">
        <f t="shared" si="202"/>
        <v>0</v>
      </c>
      <c r="BO77" s="21">
        <f t="shared" si="202"/>
        <v>0</v>
      </c>
      <c r="BP77" s="21">
        <f t="shared" si="202"/>
        <v>0</v>
      </c>
      <c r="BQ77" s="21">
        <f t="shared" si="202"/>
        <v>0</v>
      </c>
      <c r="BR77" s="21">
        <f t="shared" si="202"/>
        <v>0</v>
      </c>
      <c r="BS77" s="21">
        <f t="shared" ref="BS77:ED77" si="203">(BS8+BS9)*2*$D$77</f>
        <v>0</v>
      </c>
      <c r="BT77" s="21">
        <f t="shared" si="203"/>
        <v>0</v>
      </c>
      <c r="BU77" s="21">
        <f t="shared" si="203"/>
        <v>0</v>
      </c>
      <c r="BV77" s="21">
        <f t="shared" si="203"/>
        <v>0</v>
      </c>
      <c r="BW77" s="21">
        <f t="shared" si="203"/>
        <v>0</v>
      </c>
      <c r="BX77" s="21">
        <f t="shared" si="203"/>
        <v>0</v>
      </c>
      <c r="BY77" s="21">
        <f t="shared" si="203"/>
        <v>0</v>
      </c>
      <c r="BZ77" s="21">
        <f t="shared" si="203"/>
        <v>0</v>
      </c>
      <c r="CA77" s="21">
        <f t="shared" si="203"/>
        <v>0</v>
      </c>
      <c r="CB77" s="21">
        <f t="shared" si="203"/>
        <v>0</v>
      </c>
      <c r="CC77" s="21">
        <f t="shared" si="203"/>
        <v>0</v>
      </c>
      <c r="CD77" s="21">
        <f t="shared" si="203"/>
        <v>0</v>
      </c>
      <c r="CE77" s="21">
        <f t="shared" si="203"/>
        <v>0</v>
      </c>
      <c r="CF77" s="21">
        <f t="shared" si="203"/>
        <v>0</v>
      </c>
      <c r="CG77" s="21">
        <f t="shared" si="203"/>
        <v>0</v>
      </c>
      <c r="CH77" s="21">
        <f t="shared" si="203"/>
        <v>0</v>
      </c>
      <c r="CI77" s="21">
        <f t="shared" si="203"/>
        <v>0</v>
      </c>
      <c r="CJ77" s="21">
        <f t="shared" si="203"/>
        <v>0</v>
      </c>
      <c r="CK77" s="21">
        <f t="shared" si="203"/>
        <v>0</v>
      </c>
      <c r="CL77" s="21">
        <f t="shared" si="203"/>
        <v>0</v>
      </c>
      <c r="CM77" s="21">
        <f t="shared" si="203"/>
        <v>0</v>
      </c>
      <c r="CN77" s="21">
        <f t="shared" si="203"/>
        <v>0</v>
      </c>
      <c r="CO77" s="21">
        <f t="shared" si="203"/>
        <v>0</v>
      </c>
      <c r="CP77" s="21">
        <f t="shared" si="203"/>
        <v>0</v>
      </c>
      <c r="CQ77" s="21">
        <f t="shared" si="203"/>
        <v>0</v>
      </c>
      <c r="CR77" s="21">
        <f t="shared" si="203"/>
        <v>0</v>
      </c>
      <c r="CS77" s="21">
        <f t="shared" si="203"/>
        <v>0</v>
      </c>
      <c r="CT77" s="21">
        <f t="shared" si="203"/>
        <v>0</v>
      </c>
      <c r="CU77" s="21">
        <f t="shared" si="203"/>
        <v>0</v>
      </c>
      <c r="CV77" s="21">
        <f t="shared" si="203"/>
        <v>0</v>
      </c>
      <c r="CW77" s="21">
        <f t="shared" si="203"/>
        <v>0</v>
      </c>
      <c r="CX77" s="21">
        <f t="shared" si="203"/>
        <v>0</v>
      </c>
      <c r="CY77" s="21">
        <f t="shared" si="203"/>
        <v>0</v>
      </c>
      <c r="CZ77" s="21">
        <f t="shared" si="203"/>
        <v>0</v>
      </c>
      <c r="DA77" s="21">
        <f t="shared" si="203"/>
        <v>0</v>
      </c>
      <c r="DB77" s="21">
        <f t="shared" si="203"/>
        <v>0</v>
      </c>
      <c r="DC77" s="21">
        <f t="shared" si="203"/>
        <v>0</v>
      </c>
      <c r="DD77" s="21">
        <f t="shared" si="203"/>
        <v>0</v>
      </c>
      <c r="DE77" s="21">
        <f t="shared" si="203"/>
        <v>0</v>
      </c>
      <c r="DF77" s="21">
        <f t="shared" si="203"/>
        <v>0</v>
      </c>
      <c r="DG77" s="21">
        <f t="shared" si="203"/>
        <v>0</v>
      </c>
      <c r="DH77" s="21">
        <f t="shared" si="203"/>
        <v>0</v>
      </c>
      <c r="DI77" s="21">
        <f t="shared" si="203"/>
        <v>0</v>
      </c>
      <c r="DJ77" s="21">
        <f t="shared" si="203"/>
        <v>0</v>
      </c>
      <c r="DK77" s="21">
        <f t="shared" si="203"/>
        <v>0</v>
      </c>
      <c r="DL77" s="21">
        <f t="shared" si="203"/>
        <v>0</v>
      </c>
      <c r="DM77" s="21">
        <f t="shared" si="203"/>
        <v>0</v>
      </c>
      <c r="DN77" s="21">
        <f t="shared" si="203"/>
        <v>0</v>
      </c>
      <c r="DO77" s="21">
        <f t="shared" si="203"/>
        <v>0</v>
      </c>
      <c r="DP77" s="21">
        <f t="shared" si="203"/>
        <v>0</v>
      </c>
      <c r="DQ77" s="21">
        <f t="shared" si="203"/>
        <v>0</v>
      </c>
      <c r="DR77" s="21">
        <f t="shared" si="203"/>
        <v>0</v>
      </c>
      <c r="DS77" s="21">
        <f t="shared" si="203"/>
        <v>0</v>
      </c>
      <c r="DT77" s="21">
        <f t="shared" si="203"/>
        <v>0</v>
      </c>
      <c r="DU77" s="21">
        <f t="shared" si="203"/>
        <v>0</v>
      </c>
      <c r="DV77" s="21">
        <f t="shared" si="203"/>
        <v>0</v>
      </c>
      <c r="DW77" s="21">
        <f t="shared" si="203"/>
        <v>0</v>
      </c>
      <c r="DX77" s="21">
        <f t="shared" si="203"/>
        <v>0</v>
      </c>
      <c r="DY77" s="21">
        <f t="shared" si="203"/>
        <v>0</v>
      </c>
      <c r="DZ77" s="21">
        <f t="shared" si="203"/>
        <v>0</v>
      </c>
      <c r="EA77" s="21">
        <f t="shared" si="203"/>
        <v>0</v>
      </c>
      <c r="EB77" s="21">
        <f t="shared" si="203"/>
        <v>0</v>
      </c>
      <c r="EC77" s="21">
        <f t="shared" si="203"/>
        <v>0</v>
      </c>
      <c r="ED77" s="21">
        <f t="shared" si="203"/>
        <v>0</v>
      </c>
      <c r="EE77" s="21">
        <f t="shared" ref="EE77:FM77" si="204">(EE8+EE9)*2*$D$77</f>
        <v>0</v>
      </c>
      <c r="EF77" s="21">
        <f t="shared" si="204"/>
        <v>0</v>
      </c>
      <c r="EG77" s="21">
        <f t="shared" si="204"/>
        <v>0</v>
      </c>
      <c r="EH77" s="21">
        <f t="shared" si="204"/>
        <v>0</v>
      </c>
      <c r="EI77" s="21">
        <f t="shared" si="204"/>
        <v>0</v>
      </c>
      <c r="EJ77" s="21">
        <f t="shared" si="204"/>
        <v>0</v>
      </c>
      <c r="EK77" s="21">
        <f t="shared" si="204"/>
        <v>0</v>
      </c>
      <c r="EL77" s="21">
        <f t="shared" si="204"/>
        <v>0</v>
      </c>
      <c r="EM77" s="21">
        <f t="shared" si="204"/>
        <v>0</v>
      </c>
      <c r="EN77" s="21">
        <f t="shared" si="204"/>
        <v>0</v>
      </c>
      <c r="EO77" s="21">
        <f t="shared" si="204"/>
        <v>0</v>
      </c>
      <c r="EP77" s="21">
        <f t="shared" si="204"/>
        <v>0</v>
      </c>
      <c r="EQ77" s="21">
        <f t="shared" si="204"/>
        <v>0</v>
      </c>
      <c r="ER77" s="21">
        <f t="shared" si="204"/>
        <v>0</v>
      </c>
      <c r="ES77" s="21">
        <f t="shared" si="204"/>
        <v>0</v>
      </c>
      <c r="ET77" s="21">
        <f t="shared" si="204"/>
        <v>0</v>
      </c>
      <c r="EU77" s="21">
        <f t="shared" si="204"/>
        <v>0</v>
      </c>
      <c r="EV77" s="21">
        <f t="shared" si="204"/>
        <v>0</v>
      </c>
      <c r="EW77" s="21">
        <f t="shared" si="204"/>
        <v>0</v>
      </c>
      <c r="EX77" s="21">
        <f t="shared" si="204"/>
        <v>0</v>
      </c>
      <c r="EY77" s="21">
        <f t="shared" si="204"/>
        <v>0</v>
      </c>
      <c r="EZ77" s="21">
        <f t="shared" si="204"/>
        <v>0</v>
      </c>
      <c r="FA77" s="21">
        <f t="shared" si="204"/>
        <v>0</v>
      </c>
      <c r="FB77" s="21">
        <f t="shared" si="204"/>
        <v>0</v>
      </c>
      <c r="FC77" s="21">
        <f t="shared" si="204"/>
        <v>0</v>
      </c>
      <c r="FD77" s="21">
        <f t="shared" si="204"/>
        <v>0</v>
      </c>
      <c r="FE77" s="21">
        <f t="shared" si="204"/>
        <v>0</v>
      </c>
      <c r="FF77" s="21">
        <f t="shared" si="204"/>
        <v>0</v>
      </c>
      <c r="FG77" s="21">
        <f t="shared" si="204"/>
        <v>0</v>
      </c>
      <c r="FH77" s="21">
        <f t="shared" si="204"/>
        <v>0</v>
      </c>
      <c r="FI77" s="21">
        <f t="shared" si="204"/>
        <v>0</v>
      </c>
      <c r="FJ77" s="21">
        <f t="shared" si="204"/>
        <v>0</v>
      </c>
      <c r="FK77" s="21">
        <f t="shared" si="204"/>
        <v>0</v>
      </c>
      <c r="FL77" s="21">
        <f t="shared" si="204"/>
        <v>0</v>
      </c>
      <c r="FM77" s="21">
        <f t="shared" si="204"/>
        <v>0</v>
      </c>
    </row>
    <row r="78" spans="1:169" s="96" customFormat="1" ht="15" outlineLevel="3">
      <c r="A78" s="16"/>
      <c r="B78" s="16" t="s">
        <v>295</v>
      </c>
      <c r="C78" s="234">
        <v>42122</v>
      </c>
      <c r="D78" s="95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  <c r="CA78" s="52"/>
      <c r="CB78" s="52"/>
      <c r="CC78" s="52"/>
      <c r="CD78" s="52"/>
      <c r="CE78" s="52"/>
      <c r="CF78" s="52"/>
      <c r="CG78" s="52"/>
      <c r="CH78" s="52"/>
      <c r="CI78" s="52"/>
      <c r="CJ78" s="52"/>
      <c r="CK78" s="52"/>
      <c r="CL78" s="52"/>
      <c r="CM78" s="52"/>
      <c r="CN78" s="52"/>
      <c r="CO78" s="52"/>
      <c r="CP78" s="52"/>
      <c r="CQ78" s="52"/>
      <c r="CR78" s="52"/>
      <c r="CS78" s="52"/>
      <c r="CT78" s="52"/>
      <c r="CU78" s="52"/>
      <c r="CV78" s="52"/>
      <c r="CW78" s="52"/>
      <c r="CX78" s="52"/>
      <c r="CY78" s="52"/>
      <c r="CZ78" s="52"/>
      <c r="DA78" s="52"/>
      <c r="DB78" s="52"/>
      <c r="DC78" s="52"/>
      <c r="DD78" s="52"/>
      <c r="DE78" s="52"/>
      <c r="DF78" s="52"/>
      <c r="DG78" s="52"/>
      <c r="DH78" s="52"/>
      <c r="DI78" s="52"/>
      <c r="DJ78" s="52"/>
      <c r="DK78" s="52"/>
      <c r="DL78" s="52"/>
      <c r="DM78" s="52"/>
      <c r="DN78" s="52"/>
      <c r="DO78" s="52"/>
      <c r="DP78" s="52"/>
      <c r="DQ78" s="52"/>
      <c r="DR78" s="52"/>
      <c r="DS78" s="52"/>
      <c r="DT78" s="52"/>
      <c r="DU78" s="52"/>
      <c r="DV78" s="52"/>
      <c r="DW78" s="52"/>
      <c r="DX78" s="52"/>
      <c r="DY78" s="52"/>
      <c r="DZ78" s="52"/>
      <c r="EA78" s="52"/>
      <c r="EB78" s="52"/>
      <c r="EC78" s="52"/>
      <c r="ED78" s="52"/>
      <c r="EE78" s="52"/>
      <c r="EF78" s="52"/>
      <c r="EG78" s="52"/>
      <c r="EH78" s="52"/>
      <c r="EI78" s="52"/>
      <c r="EJ78" s="52"/>
      <c r="EK78" s="52"/>
      <c r="EL78" s="52"/>
      <c r="EM78" s="52"/>
      <c r="EN78" s="52"/>
      <c r="EO78" s="52"/>
      <c r="EP78" s="52"/>
      <c r="EQ78" s="52"/>
      <c r="ER78" s="52"/>
      <c r="ES78" s="52"/>
      <c r="ET78" s="52"/>
      <c r="EU78" s="52"/>
      <c r="EV78" s="52"/>
      <c r="EW78" s="52"/>
      <c r="EX78" s="52"/>
      <c r="EY78" s="52"/>
      <c r="EZ78" s="52"/>
      <c r="FA78" s="52"/>
      <c r="FB78" s="52"/>
      <c r="FC78" s="52"/>
      <c r="FD78" s="52"/>
      <c r="FE78" s="52"/>
      <c r="FF78" s="52"/>
      <c r="FG78" s="52"/>
      <c r="FH78" s="52"/>
      <c r="FI78" s="52"/>
      <c r="FJ78" s="52"/>
      <c r="FK78" s="52"/>
      <c r="FL78" s="52"/>
      <c r="FM78" s="52"/>
    </row>
    <row r="79" spans="1:169" s="96" customFormat="1" ht="15" outlineLevel="3">
      <c r="A79" s="16"/>
      <c r="B79" s="16" t="s">
        <v>296</v>
      </c>
      <c r="C79" s="234">
        <v>42132</v>
      </c>
      <c r="D79" s="95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  <c r="CA79" s="52"/>
      <c r="CB79" s="52"/>
      <c r="CC79" s="52"/>
      <c r="CD79" s="52"/>
      <c r="CE79" s="52"/>
      <c r="CF79" s="52"/>
      <c r="CG79" s="52"/>
      <c r="CH79" s="52"/>
      <c r="CI79" s="52"/>
      <c r="CJ79" s="52"/>
      <c r="CK79" s="52"/>
      <c r="CL79" s="52"/>
      <c r="CM79" s="52"/>
      <c r="CN79" s="52"/>
      <c r="CO79" s="52"/>
      <c r="CP79" s="52"/>
      <c r="CQ79" s="52"/>
      <c r="CR79" s="52"/>
      <c r="CS79" s="52"/>
      <c r="CT79" s="52"/>
      <c r="CU79" s="52"/>
      <c r="CV79" s="52"/>
      <c r="CW79" s="52"/>
      <c r="CX79" s="52"/>
      <c r="CY79" s="52"/>
      <c r="CZ79" s="52"/>
      <c r="DA79" s="52"/>
      <c r="DB79" s="52"/>
      <c r="DC79" s="52"/>
      <c r="DD79" s="52"/>
      <c r="DE79" s="52"/>
      <c r="DF79" s="52"/>
      <c r="DG79" s="52"/>
      <c r="DH79" s="52"/>
      <c r="DI79" s="52"/>
      <c r="DJ79" s="52"/>
      <c r="DK79" s="52"/>
      <c r="DL79" s="52"/>
      <c r="DM79" s="52"/>
      <c r="DN79" s="52"/>
      <c r="DO79" s="52"/>
      <c r="DP79" s="52"/>
      <c r="DQ79" s="52"/>
      <c r="DR79" s="52"/>
      <c r="DS79" s="52"/>
      <c r="DT79" s="52"/>
      <c r="DU79" s="52"/>
      <c r="DV79" s="52"/>
      <c r="DW79" s="52"/>
      <c r="DX79" s="52"/>
      <c r="DY79" s="52"/>
      <c r="DZ79" s="52"/>
      <c r="EA79" s="52"/>
      <c r="EB79" s="52"/>
      <c r="EC79" s="52"/>
      <c r="ED79" s="52"/>
      <c r="EE79" s="52"/>
      <c r="EF79" s="52"/>
      <c r="EG79" s="52"/>
      <c r="EH79" s="52"/>
      <c r="EI79" s="52"/>
      <c r="EJ79" s="52"/>
      <c r="EK79" s="52"/>
      <c r="EL79" s="52"/>
      <c r="EM79" s="52"/>
      <c r="EN79" s="52"/>
      <c r="EO79" s="52"/>
      <c r="EP79" s="52"/>
      <c r="EQ79" s="52"/>
      <c r="ER79" s="52"/>
      <c r="ES79" s="52"/>
      <c r="ET79" s="52"/>
      <c r="EU79" s="52"/>
      <c r="EV79" s="52"/>
      <c r="EW79" s="52"/>
      <c r="EX79" s="52"/>
      <c r="EY79" s="52"/>
      <c r="EZ79" s="52"/>
      <c r="FA79" s="52"/>
      <c r="FB79" s="52"/>
      <c r="FC79" s="52"/>
      <c r="FD79" s="52"/>
      <c r="FE79" s="52"/>
      <c r="FF79" s="52"/>
      <c r="FG79" s="52"/>
      <c r="FH79" s="52"/>
      <c r="FI79" s="52"/>
      <c r="FJ79" s="52"/>
      <c r="FK79" s="52"/>
      <c r="FL79" s="52"/>
      <c r="FM79" s="52"/>
    </row>
    <row r="80" spans="1:169" s="96" customFormat="1" ht="15" outlineLevel="3">
      <c r="A80" s="16"/>
      <c r="B80" s="16" t="s">
        <v>297</v>
      </c>
      <c r="C80" s="234">
        <v>42142</v>
      </c>
      <c r="D80" s="95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  <c r="CA80" s="52"/>
      <c r="CB80" s="52"/>
      <c r="CC80" s="52"/>
      <c r="CD80" s="52"/>
      <c r="CE80" s="52"/>
      <c r="CF80" s="52"/>
      <c r="CG80" s="52"/>
      <c r="CH80" s="52"/>
      <c r="CI80" s="52"/>
      <c r="CJ80" s="52"/>
      <c r="CK80" s="52"/>
      <c r="CL80" s="52"/>
      <c r="CM80" s="52"/>
      <c r="CN80" s="52"/>
      <c r="CO80" s="52"/>
      <c r="CP80" s="52"/>
      <c r="CQ80" s="52"/>
      <c r="CR80" s="52"/>
      <c r="CS80" s="52"/>
      <c r="CT80" s="52"/>
      <c r="CU80" s="52"/>
      <c r="CV80" s="52"/>
      <c r="CW80" s="52"/>
      <c r="CX80" s="52"/>
      <c r="CY80" s="52"/>
      <c r="CZ80" s="52"/>
      <c r="DA80" s="52"/>
      <c r="DB80" s="52"/>
      <c r="DC80" s="52"/>
      <c r="DD80" s="52"/>
      <c r="DE80" s="52"/>
      <c r="DF80" s="52"/>
      <c r="DG80" s="52"/>
      <c r="DH80" s="52"/>
      <c r="DI80" s="52"/>
      <c r="DJ80" s="52"/>
      <c r="DK80" s="52"/>
      <c r="DL80" s="52"/>
      <c r="DM80" s="52"/>
      <c r="DN80" s="52"/>
      <c r="DO80" s="52"/>
      <c r="DP80" s="52"/>
      <c r="DQ80" s="52"/>
      <c r="DR80" s="52"/>
      <c r="DS80" s="52"/>
      <c r="DT80" s="52"/>
      <c r="DU80" s="52"/>
      <c r="DV80" s="52"/>
      <c r="DW80" s="52"/>
      <c r="DX80" s="52"/>
      <c r="DY80" s="52"/>
      <c r="DZ80" s="52"/>
      <c r="EA80" s="52"/>
      <c r="EB80" s="52"/>
      <c r="EC80" s="52"/>
      <c r="ED80" s="52"/>
      <c r="EE80" s="52"/>
      <c r="EF80" s="52"/>
      <c r="EG80" s="52"/>
      <c r="EH80" s="52"/>
      <c r="EI80" s="52"/>
      <c r="EJ80" s="52"/>
      <c r="EK80" s="52"/>
      <c r="EL80" s="52"/>
      <c r="EM80" s="52"/>
      <c r="EN80" s="52"/>
      <c r="EO80" s="52"/>
      <c r="EP80" s="52"/>
      <c r="EQ80" s="52"/>
      <c r="ER80" s="52"/>
      <c r="ES80" s="52"/>
      <c r="ET80" s="52"/>
      <c r="EU80" s="52"/>
      <c r="EV80" s="52"/>
      <c r="EW80" s="52"/>
      <c r="EX80" s="52"/>
      <c r="EY80" s="52"/>
      <c r="EZ80" s="52"/>
      <c r="FA80" s="52"/>
      <c r="FB80" s="52"/>
      <c r="FC80" s="52"/>
      <c r="FD80" s="52"/>
      <c r="FE80" s="52"/>
      <c r="FF80" s="52"/>
      <c r="FG80" s="52"/>
      <c r="FH80" s="52"/>
      <c r="FI80" s="52"/>
      <c r="FJ80" s="52"/>
      <c r="FK80" s="52"/>
      <c r="FL80" s="52"/>
      <c r="FM80" s="52"/>
    </row>
    <row r="81" spans="1:169" s="96" customFormat="1" ht="15" outlineLevel="3">
      <c r="A81" s="16"/>
      <c r="B81" s="16" t="s">
        <v>298</v>
      </c>
      <c r="C81" s="234">
        <v>42152</v>
      </c>
      <c r="D81" s="95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  <c r="CA81" s="52"/>
      <c r="CB81" s="52"/>
      <c r="CC81" s="52"/>
      <c r="CD81" s="52"/>
      <c r="CE81" s="52"/>
      <c r="CF81" s="52"/>
      <c r="CG81" s="52"/>
      <c r="CH81" s="52"/>
      <c r="CI81" s="52"/>
      <c r="CJ81" s="52"/>
      <c r="CK81" s="52"/>
      <c r="CL81" s="52"/>
      <c r="CM81" s="52"/>
      <c r="CN81" s="52"/>
      <c r="CO81" s="52"/>
      <c r="CP81" s="52"/>
      <c r="CQ81" s="52"/>
      <c r="CR81" s="52"/>
      <c r="CS81" s="52"/>
      <c r="CT81" s="52"/>
      <c r="CU81" s="52"/>
      <c r="CV81" s="52"/>
      <c r="CW81" s="52"/>
      <c r="CX81" s="52"/>
      <c r="CY81" s="52"/>
      <c r="CZ81" s="52"/>
      <c r="DA81" s="52"/>
      <c r="DB81" s="52"/>
      <c r="DC81" s="52"/>
      <c r="DD81" s="52"/>
      <c r="DE81" s="52"/>
      <c r="DF81" s="52"/>
      <c r="DG81" s="52"/>
      <c r="DH81" s="52"/>
      <c r="DI81" s="52"/>
      <c r="DJ81" s="52"/>
      <c r="DK81" s="52"/>
      <c r="DL81" s="52"/>
      <c r="DM81" s="52"/>
      <c r="DN81" s="52"/>
      <c r="DO81" s="52"/>
      <c r="DP81" s="52"/>
      <c r="DQ81" s="52"/>
      <c r="DR81" s="52"/>
      <c r="DS81" s="52"/>
      <c r="DT81" s="52"/>
      <c r="DU81" s="52"/>
      <c r="DV81" s="52"/>
      <c r="DW81" s="52"/>
      <c r="DX81" s="52"/>
      <c r="DY81" s="52"/>
      <c r="DZ81" s="52"/>
      <c r="EA81" s="52"/>
      <c r="EB81" s="52"/>
      <c r="EC81" s="52"/>
      <c r="ED81" s="52"/>
      <c r="EE81" s="52"/>
      <c r="EF81" s="52"/>
      <c r="EG81" s="52"/>
      <c r="EH81" s="52"/>
      <c r="EI81" s="52"/>
      <c r="EJ81" s="52"/>
      <c r="EK81" s="52"/>
      <c r="EL81" s="52"/>
      <c r="EM81" s="52"/>
      <c r="EN81" s="52"/>
      <c r="EO81" s="52"/>
      <c r="EP81" s="52"/>
      <c r="EQ81" s="52"/>
      <c r="ER81" s="52"/>
      <c r="ES81" s="52"/>
      <c r="ET81" s="52"/>
      <c r="EU81" s="52"/>
      <c r="EV81" s="52"/>
      <c r="EW81" s="52"/>
      <c r="EX81" s="52"/>
      <c r="EY81" s="52"/>
      <c r="EZ81" s="52"/>
      <c r="FA81" s="52"/>
      <c r="FB81" s="52"/>
      <c r="FC81" s="52"/>
      <c r="FD81" s="52"/>
      <c r="FE81" s="52"/>
      <c r="FF81" s="52"/>
      <c r="FG81" s="52"/>
      <c r="FH81" s="52"/>
      <c r="FI81" s="52"/>
      <c r="FJ81" s="52"/>
      <c r="FK81" s="52"/>
      <c r="FL81" s="52"/>
      <c r="FM81" s="52"/>
    </row>
    <row r="82" spans="1:169" s="96" customFormat="1" ht="15" outlineLevel="3">
      <c r="A82" s="16"/>
      <c r="B82" s="16" t="s">
        <v>299</v>
      </c>
      <c r="C82" s="234">
        <v>42153</v>
      </c>
      <c r="D82" s="95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  <c r="CA82" s="52"/>
      <c r="CB82" s="52"/>
      <c r="CC82" s="52"/>
      <c r="CD82" s="52"/>
      <c r="CE82" s="52"/>
      <c r="CF82" s="52"/>
      <c r="CG82" s="52"/>
      <c r="CH82" s="52"/>
      <c r="CI82" s="52"/>
      <c r="CJ82" s="52"/>
      <c r="CK82" s="52"/>
      <c r="CL82" s="52"/>
      <c r="CM82" s="52"/>
      <c r="CN82" s="52"/>
      <c r="CO82" s="52"/>
      <c r="CP82" s="52"/>
      <c r="CQ82" s="52"/>
      <c r="CR82" s="52"/>
      <c r="CS82" s="52"/>
      <c r="CT82" s="52"/>
      <c r="CU82" s="52"/>
      <c r="CV82" s="52"/>
      <c r="CW82" s="52"/>
      <c r="CX82" s="52"/>
      <c r="CY82" s="52"/>
      <c r="CZ82" s="52"/>
      <c r="DA82" s="52"/>
      <c r="DB82" s="52"/>
      <c r="DC82" s="52"/>
      <c r="DD82" s="52"/>
      <c r="DE82" s="52"/>
      <c r="DF82" s="52"/>
      <c r="DG82" s="52"/>
      <c r="DH82" s="52"/>
      <c r="DI82" s="52"/>
      <c r="DJ82" s="52"/>
      <c r="DK82" s="52"/>
      <c r="DL82" s="52"/>
      <c r="DM82" s="52"/>
      <c r="DN82" s="52"/>
      <c r="DO82" s="52"/>
      <c r="DP82" s="52"/>
      <c r="DQ82" s="52"/>
      <c r="DR82" s="52"/>
      <c r="DS82" s="52"/>
      <c r="DT82" s="52"/>
      <c r="DU82" s="52"/>
      <c r="DV82" s="52"/>
      <c r="DW82" s="52"/>
      <c r="DX82" s="52"/>
      <c r="DY82" s="52"/>
      <c r="DZ82" s="52"/>
      <c r="EA82" s="52"/>
      <c r="EB82" s="52"/>
      <c r="EC82" s="52"/>
      <c r="ED82" s="52"/>
      <c r="EE82" s="52"/>
      <c r="EF82" s="52"/>
      <c r="EG82" s="52"/>
      <c r="EH82" s="52"/>
      <c r="EI82" s="52"/>
      <c r="EJ82" s="52"/>
      <c r="EK82" s="52"/>
      <c r="EL82" s="52"/>
      <c r="EM82" s="52"/>
      <c r="EN82" s="52"/>
      <c r="EO82" s="52"/>
      <c r="EP82" s="52"/>
      <c r="EQ82" s="52"/>
      <c r="ER82" s="52"/>
      <c r="ES82" s="52"/>
      <c r="ET82" s="52"/>
      <c r="EU82" s="52"/>
      <c r="EV82" s="52"/>
      <c r="EW82" s="52"/>
      <c r="EX82" s="52"/>
      <c r="EY82" s="52"/>
      <c r="EZ82" s="52"/>
      <c r="FA82" s="52"/>
      <c r="FB82" s="52"/>
      <c r="FC82" s="52"/>
      <c r="FD82" s="52"/>
      <c r="FE82" s="52"/>
      <c r="FF82" s="52"/>
      <c r="FG82" s="52"/>
      <c r="FH82" s="52"/>
      <c r="FI82" s="52"/>
      <c r="FJ82" s="52"/>
      <c r="FK82" s="52"/>
      <c r="FL82" s="52"/>
      <c r="FM82" s="52"/>
    </row>
    <row r="83" spans="1:169" s="96" customFormat="1" ht="15" outlineLevel="3">
      <c r="A83" s="16"/>
      <c r="B83" s="16" t="s">
        <v>235</v>
      </c>
      <c r="C83" s="234">
        <v>42500</v>
      </c>
      <c r="D83" s="95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  <c r="CA83" s="52"/>
      <c r="CB83" s="52"/>
      <c r="CC83" s="52"/>
      <c r="CD83" s="52"/>
      <c r="CE83" s="52"/>
      <c r="CF83" s="52"/>
      <c r="CG83" s="52"/>
      <c r="CH83" s="52"/>
      <c r="CI83" s="52"/>
      <c r="CJ83" s="52"/>
      <c r="CK83" s="52"/>
      <c r="CL83" s="52"/>
      <c r="CM83" s="52"/>
      <c r="CN83" s="52"/>
      <c r="CO83" s="52"/>
      <c r="CP83" s="52"/>
      <c r="CQ83" s="52"/>
      <c r="CR83" s="52"/>
      <c r="CS83" s="52"/>
      <c r="CT83" s="52"/>
      <c r="CU83" s="52"/>
      <c r="CV83" s="52"/>
      <c r="CW83" s="52"/>
      <c r="CX83" s="52"/>
      <c r="CY83" s="52"/>
      <c r="CZ83" s="52"/>
      <c r="DA83" s="52"/>
      <c r="DB83" s="52"/>
      <c r="DC83" s="52"/>
      <c r="DD83" s="52"/>
      <c r="DE83" s="52"/>
      <c r="DF83" s="52"/>
      <c r="DG83" s="52"/>
      <c r="DH83" s="52"/>
      <c r="DI83" s="52"/>
      <c r="DJ83" s="52"/>
      <c r="DK83" s="52"/>
      <c r="DL83" s="52"/>
      <c r="DM83" s="52"/>
      <c r="DN83" s="52"/>
      <c r="DO83" s="52"/>
      <c r="DP83" s="52"/>
      <c r="DQ83" s="52"/>
      <c r="DR83" s="52"/>
      <c r="DS83" s="52"/>
      <c r="DT83" s="52"/>
      <c r="DU83" s="52"/>
      <c r="DV83" s="52"/>
      <c r="DW83" s="52"/>
      <c r="DX83" s="52"/>
      <c r="DY83" s="52"/>
      <c r="DZ83" s="52"/>
      <c r="EA83" s="52"/>
      <c r="EB83" s="52"/>
      <c r="EC83" s="52"/>
      <c r="ED83" s="52"/>
      <c r="EE83" s="52"/>
      <c r="EF83" s="52"/>
      <c r="EG83" s="52"/>
      <c r="EH83" s="52"/>
      <c r="EI83" s="52"/>
      <c r="EJ83" s="52"/>
      <c r="EK83" s="52"/>
      <c r="EL83" s="52"/>
      <c r="EM83" s="52"/>
      <c r="EN83" s="52"/>
      <c r="EO83" s="52"/>
      <c r="EP83" s="52"/>
      <c r="EQ83" s="52"/>
      <c r="ER83" s="52"/>
      <c r="ES83" s="52"/>
      <c r="ET83" s="52"/>
      <c r="EU83" s="52"/>
      <c r="EV83" s="52"/>
      <c r="EW83" s="52"/>
      <c r="EX83" s="52"/>
      <c r="EY83" s="52"/>
      <c r="EZ83" s="52"/>
      <c r="FA83" s="52"/>
      <c r="FB83" s="52"/>
      <c r="FC83" s="52"/>
      <c r="FD83" s="52"/>
      <c r="FE83" s="52"/>
      <c r="FF83" s="52"/>
      <c r="FG83" s="52"/>
      <c r="FH83" s="52"/>
      <c r="FI83" s="52"/>
      <c r="FJ83" s="52"/>
      <c r="FK83" s="52"/>
      <c r="FL83" s="52"/>
      <c r="FM83" s="52"/>
    </row>
    <row r="84" spans="1:169" ht="14.25" outlineLevel="3">
      <c r="A84" s="9"/>
      <c r="B84" s="9" t="s">
        <v>19</v>
      </c>
      <c r="C84" s="235">
        <v>42156</v>
      </c>
      <c r="D84" s="28">
        <v>9.93</v>
      </c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</row>
    <row r="85" spans="1:169" ht="14.25" outlineLevel="3">
      <c r="A85" s="9"/>
      <c r="B85" s="9" t="s">
        <v>281</v>
      </c>
      <c r="C85" s="235">
        <v>42157</v>
      </c>
      <c r="D85" s="12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</row>
    <row r="86" spans="1:169" ht="14.25" outlineLevel="3">
      <c r="A86" s="9"/>
      <c r="B86" s="9" t="s">
        <v>26</v>
      </c>
      <c r="C86" s="235">
        <v>42158</v>
      </c>
      <c r="D86" s="12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</row>
    <row r="87" spans="1:169" ht="14.25" outlineLevel="3">
      <c r="A87" s="9"/>
      <c r="B87" s="9" t="s">
        <v>282</v>
      </c>
      <c r="C87" s="235">
        <v>42154</v>
      </c>
      <c r="D87" s="12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</row>
    <row r="88" spans="1:169" ht="14.25" outlineLevel="3">
      <c r="A88" s="9"/>
      <c r="B88" s="9" t="s">
        <v>237</v>
      </c>
      <c r="C88" s="235">
        <v>42155</v>
      </c>
      <c r="D88" s="12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</row>
    <row r="89" spans="1:169" ht="14.25" outlineLevel="3">
      <c r="A89" s="9"/>
      <c r="B89" s="9" t="s">
        <v>238</v>
      </c>
      <c r="C89" s="235">
        <v>42155</v>
      </c>
      <c r="D89" s="12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</row>
    <row r="90" spans="1:169" ht="14.25" outlineLevel="3">
      <c r="A90" s="9"/>
      <c r="B90" s="9" t="s">
        <v>236</v>
      </c>
      <c r="C90" s="235">
        <v>42155</v>
      </c>
      <c r="D90" s="12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</row>
    <row r="91" spans="1:169" ht="15" outlineLevel="2">
      <c r="A91" s="29"/>
      <c r="B91" s="29" t="s">
        <v>4</v>
      </c>
      <c r="C91" s="238"/>
      <c r="D91" s="22"/>
      <c r="E91" s="21">
        <f t="shared" ref="E91" si="205">SUM(E76:E90)</f>
        <v>0</v>
      </c>
      <c r="F91" s="21">
        <f t="shared" ref="F91:G91" si="206">SUM(F76:F90)</f>
        <v>0</v>
      </c>
      <c r="G91" s="21">
        <f t="shared" si="206"/>
        <v>0</v>
      </c>
      <c r="H91" s="21">
        <f t="shared" ref="H91:AU91" si="207">SUM(H76:H90)</f>
        <v>0</v>
      </c>
      <c r="I91" s="21">
        <f t="shared" si="207"/>
        <v>0</v>
      </c>
      <c r="J91" s="21">
        <f t="shared" si="207"/>
        <v>0</v>
      </c>
      <c r="K91" s="21">
        <f t="shared" si="207"/>
        <v>0</v>
      </c>
      <c r="L91" s="21">
        <f t="shared" si="207"/>
        <v>0</v>
      </c>
      <c r="M91" s="21">
        <f t="shared" si="207"/>
        <v>0</v>
      </c>
      <c r="N91" s="21">
        <f t="shared" si="207"/>
        <v>0</v>
      </c>
      <c r="O91" s="21">
        <f t="shared" si="207"/>
        <v>0</v>
      </c>
      <c r="P91" s="21">
        <f t="shared" si="207"/>
        <v>0</v>
      </c>
      <c r="Q91" s="21">
        <f t="shared" si="207"/>
        <v>0</v>
      </c>
      <c r="R91" s="21">
        <f t="shared" si="207"/>
        <v>0</v>
      </c>
      <c r="S91" s="21">
        <f t="shared" si="207"/>
        <v>0</v>
      </c>
      <c r="T91" s="21">
        <f t="shared" si="207"/>
        <v>0</v>
      </c>
      <c r="U91" s="21">
        <f t="shared" si="207"/>
        <v>0</v>
      </c>
      <c r="V91" s="21">
        <f t="shared" si="207"/>
        <v>0</v>
      </c>
      <c r="W91" s="21">
        <f t="shared" si="207"/>
        <v>0</v>
      </c>
      <c r="X91" s="21">
        <f t="shared" si="207"/>
        <v>0</v>
      </c>
      <c r="Y91" s="21">
        <f t="shared" si="207"/>
        <v>0</v>
      </c>
      <c r="Z91" s="21">
        <f t="shared" si="207"/>
        <v>0</v>
      </c>
      <c r="AA91" s="21">
        <f t="shared" si="207"/>
        <v>0</v>
      </c>
      <c r="AB91" s="21">
        <f t="shared" si="207"/>
        <v>0</v>
      </c>
      <c r="AC91" s="21">
        <f t="shared" si="207"/>
        <v>0</v>
      </c>
      <c r="AD91" s="21">
        <f t="shared" si="207"/>
        <v>0</v>
      </c>
      <c r="AE91" s="21">
        <f t="shared" si="207"/>
        <v>0</v>
      </c>
      <c r="AF91" s="21">
        <f t="shared" si="207"/>
        <v>0</v>
      </c>
      <c r="AG91" s="21">
        <f t="shared" si="207"/>
        <v>0</v>
      </c>
      <c r="AH91" s="21">
        <f t="shared" si="207"/>
        <v>0</v>
      </c>
      <c r="AI91" s="21">
        <f t="shared" si="207"/>
        <v>0</v>
      </c>
      <c r="AJ91" s="21">
        <f t="shared" si="207"/>
        <v>0</v>
      </c>
      <c r="AK91" s="21">
        <f t="shared" si="207"/>
        <v>0</v>
      </c>
      <c r="AL91" s="21">
        <f t="shared" si="207"/>
        <v>0</v>
      </c>
      <c r="AM91" s="21">
        <f t="shared" si="207"/>
        <v>0</v>
      </c>
      <c r="AN91" s="21">
        <f t="shared" si="207"/>
        <v>0</v>
      </c>
      <c r="AO91" s="21">
        <f t="shared" si="207"/>
        <v>0</v>
      </c>
      <c r="AP91" s="21">
        <f t="shared" si="207"/>
        <v>0</v>
      </c>
      <c r="AQ91" s="21">
        <f t="shared" si="207"/>
        <v>0</v>
      </c>
      <c r="AR91" s="21">
        <f t="shared" si="207"/>
        <v>0</v>
      </c>
      <c r="AS91" s="21">
        <f t="shared" si="207"/>
        <v>0</v>
      </c>
      <c r="AT91" s="21">
        <f t="shared" si="207"/>
        <v>0</v>
      </c>
      <c r="AU91" s="21">
        <f t="shared" si="207"/>
        <v>0</v>
      </c>
      <c r="AV91" s="21">
        <f t="shared" ref="AV91:BP91" si="208">SUM(AV76:AV90)</f>
        <v>0</v>
      </c>
      <c r="AW91" s="21">
        <f t="shared" si="208"/>
        <v>0</v>
      </c>
      <c r="AX91" s="21">
        <f t="shared" si="208"/>
        <v>0</v>
      </c>
      <c r="AY91" s="21">
        <f t="shared" si="208"/>
        <v>0</v>
      </c>
      <c r="AZ91" s="21">
        <f t="shared" si="208"/>
        <v>0</v>
      </c>
      <c r="BA91" s="21">
        <f t="shared" si="208"/>
        <v>0</v>
      </c>
      <c r="BB91" s="21">
        <f t="shared" si="208"/>
        <v>0</v>
      </c>
      <c r="BC91" s="21">
        <f t="shared" si="208"/>
        <v>0</v>
      </c>
      <c r="BD91" s="21">
        <f t="shared" si="208"/>
        <v>0</v>
      </c>
      <c r="BE91" s="21">
        <f t="shared" si="208"/>
        <v>0</v>
      </c>
      <c r="BF91" s="21">
        <f t="shared" si="208"/>
        <v>0</v>
      </c>
      <c r="BG91" s="21">
        <f t="shared" si="208"/>
        <v>0</v>
      </c>
      <c r="BH91" s="21">
        <f t="shared" si="208"/>
        <v>0</v>
      </c>
      <c r="BI91" s="21">
        <f t="shared" si="208"/>
        <v>0</v>
      </c>
      <c r="BJ91" s="21">
        <f t="shared" si="208"/>
        <v>0</v>
      </c>
      <c r="BK91" s="21">
        <f t="shared" si="208"/>
        <v>0</v>
      </c>
      <c r="BL91" s="21">
        <f t="shared" si="208"/>
        <v>0</v>
      </c>
      <c r="BM91" s="21">
        <f t="shared" si="208"/>
        <v>0</v>
      </c>
      <c r="BN91" s="21">
        <f t="shared" si="208"/>
        <v>0</v>
      </c>
      <c r="BO91" s="21">
        <f t="shared" si="208"/>
        <v>0</v>
      </c>
      <c r="BP91" s="21">
        <f t="shared" si="208"/>
        <v>0</v>
      </c>
      <c r="BQ91" s="21">
        <f t="shared" ref="BQ91:CV91" si="209">SUM(BQ76:BQ90)</f>
        <v>0</v>
      </c>
      <c r="BR91" s="21">
        <f t="shared" si="209"/>
        <v>0</v>
      </c>
      <c r="BS91" s="21">
        <f t="shared" si="209"/>
        <v>0</v>
      </c>
      <c r="BT91" s="21">
        <f t="shared" si="209"/>
        <v>0</v>
      </c>
      <c r="BU91" s="21">
        <f t="shared" si="209"/>
        <v>0</v>
      </c>
      <c r="BV91" s="21">
        <f t="shared" si="209"/>
        <v>0</v>
      </c>
      <c r="BW91" s="21">
        <f t="shared" si="209"/>
        <v>0</v>
      </c>
      <c r="BX91" s="21">
        <f t="shared" si="209"/>
        <v>0</v>
      </c>
      <c r="BY91" s="21">
        <f t="shared" si="209"/>
        <v>0</v>
      </c>
      <c r="BZ91" s="21">
        <f t="shared" si="209"/>
        <v>0</v>
      </c>
      <c r="CA91" s="21">
        <f t="shared" si="209"/>
        <v>0</v>
      </c>
      <c r="CB91" s="21">
        <f t="shared" si="209"/>
        <v>0</v>
      </c>
      <c r="CC91" s="21">
        <f t="shared" si="209"/>
        <v>0</v>
      </c>
      <c r="CD91" s="21">
        <f t="shared" si="209"/>
        <v>0</v>
      </c>
      <c r="CE91" s="21">
        <f t="shared" si="209"/>
        <v>0</v>
      </c>
      <c r="CF91" s="21">
        <f t="shared" si="209"/>
        <v>0</v>
      </c>
      <c r="CG91" s="21">
        <f t="shared" si="209"/>
        <v>0</v>
      </c>
      <c r="CH91" s="21">
        <f t="shared" si="209"/>
        <v>0</v>
      </c>
      <c r="CI91" s="21">
        <f t="shared" si="209"/>
        <v>0</v>
      </c>
      <c r="CJ91" s="21">
        <f t="shared" si="209"/>
        <v>0</v>
      </c>
      <c r="CK91" s="21">
        <f t="shared" si="209"/>
        <v>0</v>
      </c>
      <c r="CL91" s="21">
        <f t="shared" si="209"/>
        <v>0</v>
      </c>
      <c r="CM91" s="21">
        <f t="shared" si="209"/>
        <v>0</v>
      </c>
      <c r="CN91" s="21">
        <f t="shared" si="209"/>
        <v>0</v>
      </c>
      <c r="CO91" s="21">
        <f t="shared" si="209"/>
        <v>0</v>
      </c>
      <c r="CP91" s="21">
        <f t="shared" si="209"/>
        <v>0</v>
      </c>
      <c r="CQ91" s="21">
        <f t="shared" si="209"/>
        <v>0</v>
      </c>
      <c r="CR91" s="21">
        <f t="shared" si="209"/>
        <v>0</v>
      </c>
      <c r="CS91" s="21">
        <f t="shared" si="209"/>
        <v>0</v>
      </c>
      <c r="CT91" s="21">
        <f t="shared" si="209"/>
        <v>0</v>
      </c>
      <c r="CU91" s="21">
        <f t="shared" si="209"/>
        <v>0</v>
      </c>
      <c r="CV91" s="21">
        <f t="shared" si="209"/>
        <v>0</v>
      </c>
      <c r="CW91" s="21">
        <f t="shared" ref="CW91:EB91" si="210">SUM(CW76:CW90)</f>
        <v>0</v>
      </c>
      <c r="CX91" s="21">
        <f t="shared" si="210"/>
        <v>0</v>
      </c>
      <c r="CY91" s="21">
        <f t="shared" si="210"/>
        <v>0</v>
      </c>
      <c r="CZ91" s="21">
        <f t="shared" si="210"/>
        <v>0</v>
      </c>
      <c r="DA91" s="21">
        <f t="shared" si="210"/>
        <v>0</v>
      </c>
      <c r="DB91" s="21">
        <f t="shared" si="210"/>
        <v>0</v>
      </c>
      <c r="DC91" s="21">
        <f t="shared" si="210"/>
        <v>0</v>
      </c>
      <c r="DD91" s="21">
        <f t="shared" si="210"/>
        <v>0</v>
      </c>
      <c r="DE91" s="21">
        <f t="shared" si="210"/>
        <v>0</v>
      </c>
      <c r="DF91" s="21">
        <f t="shared" si="210"/>
        <v>0</v>
      </c>
      <c r="DG91" s="21">
        <f t="shared" si="210"/>
        <v>0</v>
      </c>
      <c r="DH91" s="21">
        <f t="shared" si="210"/>
        <v>0</v>
      </c>
      <c r="DI91" s="21">
        <f t="shared" si="210"/>
        <v>0</v>
      </c>
      <c r="DJ91" s="21">
        <f t="shared" si="210"/>
        <v>0</v>
      </c>
      <c r="DK91" s="21">
        <f t="shared" si="210"/>
        <v>0</v>
      </c>
      <c r="DL91" s="21">
        <f t="shared" si="210"/>
        <v>0</v>
      </c>
      <c r="DM91" s="21">
        <f t="shared" si="210"/>
        <v>0</v>
      </c>
      <c r="DN91" s="21">
        <f t="shared" si="210"/>
        <v>0</v>
      </c>
      <c r="DO91" s="21">
        <f t="shared" si="210"/>
        <v>0</v>
      </c>
      <c r="DP91" s="21">
        <f t="shared" si="210"/>
        <v>0</v>
      </c>
      <c r="DQ91" s="21">
        <f t="shared" si="210"/>
        <v>0</v>
      </c>
      <c r="DR91" s="21">
        <f t="shared" si="210"/>
        <v>0</v>
      </c>
      <c r="DS91" s="21">
        <f t="shared" si="210"/>
        <v>0</v>
      </c>
      <c r="DT91" s="21">
        <f t="shared" si="210"/>
        <v>0</v>
      </c>
      <c r="DU91" s="21">
        <f t="shared" si="210"/>
        <v>0</v>
      </c>
      <c r="DV91" s="21">
        <f t="shared" si="210"/>
        <v>0</v>
      </c>
      <c r="DW91" s="21">
        <f t="shared" si="210"/>
        <v>0</v>
      </c>
      <c r="DX91" s="21">
        <f t="shared" si="210"/>
        <v>0</v>
      </c>
      <c r="DY91" s="21">
        <f t="shared" si="210"/>
        <v>0</v>
      </c>
      <c r="DZ91" s="21">
        <f t="shared" si="210"/>
        <v>0</v>
      </c>
      <c r="EA91" s="21">
        <f t="shared" si="210"/>
        <v>0</v>
      </c>
      <c r="EB91" s="21">
        <f t="shared" si="210"/>
        <v>0</v>
      </c>
      <c r="EC91" s="21">
        <f t="shared" ref="EC91:FH91" si="211">SUM(EC76:EC90)</f>
        <v>0</v>
      </c>
      <c r="ED91" s="21">
        <f t="shared" si="211"/>
        <v>0</v>
      </c>
      <c r="EE91" s="21">
        <f t="shared" si="211"/>
        <v>0</v>
      </c>
      <c r="EF91" s="21">
        <f t="shared" si="211"/>
        <v>0</v>
      </c>
      <c r="EG91" s="21">
        <f t="shared" si="211"/>
        <v>0</v>
      </c>
      <c r="EH91" s="21">
        <f t="shared" si="211"/>
        <v>0</v>
      </c>
      <c r="EI91" s="21">
        <f t="shared" si="211"/>
        <v>0</v>
      </c>
      <c r="EJ91" s="21">
        <f t="shared" si="211"/>
        <v>0</v>
      </c>
      <c r="EK91" s="21">
        <f t="shared" si="211"/>
        <v>0</v>
      </c>
      <c r="EL91" s="21">
        <f t="shared" si="211"/>
        <v>0</v>
      </c>
      <c r="EM91" s="21">
        <f t="shared" si="211"/>
        <v>0</v>
      </c>
      <c r="EN91" s="21">
        <f t="shared" si="211"/>
        <v>0</v>
      </c>
      <c r="EO91" s="21">
        <f t="shared" si="211"/>
        <v>0</v>
      </c>
      <c r="EP91" s="21">
        <f t="shared" si="211"/>
        <v>0</v>
      </c>
      <c r="EQ91" s="21">
        <f t="shared" si="211"/>
        <v>0</v>
      </c>
      <c r="ER91" s="21">
        <f t="shared" si="211"/>
        <v>0</v>
      </c>
      <c r="ES91" s="21">
        <f t="shared" si="211"/>
        <v>0</v>
      </c>
      <c r="ET91" s="21">
        <f t="shared" si="211"/>
        <v>0</v>
      </c>
      <c r="EU91" s="21">
        <f t="shared" si="211"/>
        <v>0</v>
      </c>
      <c r="EV91" s="21">
        <f t="shared" si="211"/>
        <v>0</v>
      </c>
      <c r="EW91" s="21">
        <f t="shared" si="211"/>
        <v>0</v>
      </c>
      <c r="EX91" s="21">
        <f t="shared" si="211"/>
        <v>0</v>
      </c>
      <c r="EY91" s="21">
        <f t="shared" si="211"/>
        <v>0</v>
      </c>
      <c r="EZ91" s="21">
        <f t="shared" si="211"/>
        <v>0</v>
      </c>
      <c r="FA91" s="21">
        <f t="shared" si="211"/>
        <v>0</v>
      </c>
      <c r="FB91" s="21">
        <f t="shared" si="211"/>
        <v>0</v>
      </c>
      <c r="FC91" s="21">
        <f t="shared" si="211"/>
        <v>0</v>
      </c>
      <c r="FD91" s="21">
        <f t="shared" si="211"/>
        <v>0</v>
      </c>
      <c r="FE91" s="21">
        <f t="shared" si="211"/>
        <v>0</v>
      </c>
      <c r="FF91" s="21">
        <f t="shared" si="211"/>
        <v>0</v>
      </c>
      <c r="FG91" s="21">
        <f t="shared" si="211"/>
        <v>0</v>
      </c>
      <c r="FH91" s="21">
        <f t="shared" si="211"/>
        <v>0</v>
      </c>
      <c r="FI91" s="21">
        <f>SUM(FI76:FI90)</f>
        <v>0</v>
      </c>
      <c r="FJ91" s="21">
        <f>SUM(FJ76:FJ90)</f>
        <v>0</v>
      </c>
      <c r="FK91" s="21">
        <f>SUM(FK76:FK90)</f>
        <v>0</v>
      </c>
      <c r="FL91" s="21">
        <f>SUM(FL76:FL90)</f>
        <v>0</v>
      </c>
      <c r="FM91" s="21">
        <f>SUM(FM76:FM90)</f>
        <v>0</v>
      </c>
    </row>
    <row r="92" spans="1:169" ht="14.25" outlineLevel="2">
      <c r="A92" s="9"/>
      <c r="B92" s="9" t="s">
        <v>5</v>
      </c>
      <c r="C92" s="235"/>
      <c r="D92" s="12">
        <v>0</v>
      </c>
      <c r="E92" s="32">
        <f t="shared" ref="E92" si="212">SUM(E91*$D$92)</f>
        <v>0</v>
      </c>
      <c r="F92" s="32">
        <f t="shared" ref="F92:G92" si="213">SUM(F91*$D$92)</f>
        <v>0</v>
      </c>
      <c r="G92" s="32">
        <f t="shared" si="213"/>
        <v>0</v>
      </c>
      <c r="H92" s="32">
        <f t="shared" ref="H92:AU92" si="214">SUM(H91*$D$92)</f>
        <v>0</v>
      </c>
      <c r="I92" s="32">
        <f t="shared" si="214"/>
        <v>0</v>
      </c>
      <c r="J92" s="32">
        <f t="shared" si="214"/>
        <v>0</v>
      </c>
      <c r="K92" s="32">
        <f t="shared" si="214"/>
        <v>0</v>
      </c>
      <c r="L92" s="32">
        <f t="shared" si="214"/>
        <v>0</v>
      </c>
      <c r="M92" s="32">
        <f t="shared" si="214"/>
        <v>0</v>
      </c>
      <c r="N92" s="32">
        <f t="shared" si="214"/>
        <v>0</v>
      </c>
      <c r="O92" s="32">
        <f t="shared" si="214"/>
        <v>0</v>
      </c>
      <c r="P92" s="32">
        <f t="shared" si="214"/>
        <v>0</v>
      </c>
      <c r="Q92" s="32">
        <f t="shared" si="214"/>
        <v>0</v>
      </c>
      <c r="R92" s="32">
        <f t="shared" si="214"/>
        <v>0</v>
      </c>
      <c r="S92" s="32">
        <f t="shared" si="214"/>
        <v>0</v>
      </c>
      <c r="T92" s="32">
        <f t="shared" si="214"/>
        <v>0</v>
      </c>
      <c r="U92" s="32">
        <f t="shared" si="214"/>
        <v>0</v>
      </c>
      <c r="V92" s="32">
        <f t="shared" si="214"/>
        <v>0</v>
      </c>
      <c r="W92" s="32">
        <f t="shared" si="214"/>
        <v>0</v>
      </c>
      <c r="X92" s="32">
        <f t="shared" si="214"/>
        <v>0</v>
      </c>
      <c r="Y92" s="32">
        <f t="shared" si="214"/>
        <v>0</v>
      </c>
      <c r="Z92" s="32">
        <f t="shared" si="214"/>
        <v>0</v>
      </c>
      <c r="AA92" s="32">
        <f t="shared" si="214"/>
        <v>0</v>
      </c>
      <c r="AB92" s="32">
        <f t="shared" si="214"/>
        <v>0</v>
      </c>
      <c r="AC92" s="32">
        <f t="shared" si="214"/>
        <v>0</v>
      </c>
      <c r="AD92" s="32">
        <f t="shared" si="214"/>
        <v>0</v>
      </c>
      <c r="AE92" s="32">
        <f t="shared" si="214"/>
        <v>0</v>
      </c>
      <c r="AF92" s="32">
        <f t="shared" si="214"/>
        <v>0</v>
      </c>
      <c r="AG92" s="32">
        <f t="shared" si="214"/>
        <v>0</v>
      </c>
      <c r="AH92" s="32">
        <f t="shared" si="214"/>
        <v>0</v>
      </c>
      <c r="AI92" s="32">
        <f t="shared" si="214"/>
        <v>0</v>
      </c>
      <c r="AJ92" s="32">
        <f t="shared" si="214"/>
        <v>0</v>
      </c>
      <c r="AK92" s="32">
        <f t="shared" si="214"/>
        <v>0</v>
      </c>
      <c r="AL92" s="32">
        <f t="shared" si="214"/>
        <v>0</v>
      </c>
      <c r="AM92" s="32">
        <f t="shared" si="214"/>
        <v>0</v>
      </c>
      <c r="AN92" s="32">
        <f t="shared" si="214"/>
        <v>0</v>
      </c>
      <c r="AO92" s="32">
        <f t="shared" si="214"/>
        <v>0</v>
      </c>
      <c r="AP92" s="32">
        <f t="shared" si="214"/>
        <v>0</v>
      </c>
      <c r="AQ92" s="32">
        <f t="shared" si="214"/>
        <v>0</v>
      </c>
      <c r="AR92" s="32">
        <f t="shared" si="214"/>
        <v>0</v>
      </c>
      <c r="AS92" s="32">
        <f t="shared" si="214"/>
        <v>0</v>
      </c>
      <c r="AT92" s="32">
        <f t="shared" si="214"/>
        <v>0</v>
      </c>
      <c r="AU92" s="32">
        <f t="shared" si="214"/>
        <v>0</v>
      </c>
      <c r="AV92" s="32">
        <f t="shared" ref="AV92:BQ92" si="215">SUM(AV91*$D$92)</f>
        <v>0</v>
      </c>
      <c r="AW92" s="32">
        <f t="shared" si="215"/>
        <v>0</v>
      </c>
      <c r="AX92" s="32">
        <f t="shared" si="215"/>
        <v>0</v>
      </c>
      <c r="AY92" s="32">
        <f t="shared" si="215"/>
        <v>0</v>
      </c>
      <c r="AZ92" s="32">
        <f t="shared" si="215"/>
        <v>0</v>
      </c>
      <c r="BA92" s="32">
        <f t="shared" si="215"/>
        <v>0</v>
      </c>
      <c r="BB92" s="32">
        <f t="shared" si="215"/>
        <v>0</v>
      </c>
      <c r="BC92" s="32">
        <f t="shared" si="215"/>
        <v>0</v>
      </c>
      <c r="BD92" s="32">
        <f t="shared" si="215"/>
        <v>0</v>
      </c>
      <c r="BE92" s="32">
        <f t="shared" si="215"/>
        <v>0</v>
      </c>
      <c r="BF92" s="32">
        <f t="shared" si="215"/>
        <v>0</v>
      </c>
      <c r="BG92" s="32">
        <f t="shared" si="215"/>
        <v>0</v>
      </c>
      <c r="BH92" s="32">
        <f t="shared" si="215"/>
        <v>0</v>
      </c>
      <c r="BI92" s="32">
        <f t="shared" si="215"/>
        <v>0</v>
      </c>
      <c r="BJ92" s="32">
        <f t="shared" si="215"/>
        <v>0</v>
      </c>
      <c r="BK92" s="32">
        <f t="shared" si="215"/>
        <v>0</v>
      </c>
      <c r="BL92" s="32">
        <f t="shared" si="215"/>
        <v>0</v>
      </c>
      <c r="BM92" s="32">
        <f t="shared" si="215"/>
        <v>0</v>
      </c>
      <c r="BN92" s="32">
        <f t="shared" si="215"/>
        <v>0</v>
      </c>
      <c r="BO92" s="32">
        <f t="shared" si="215"/>
        <v>0</v>
      </c>
      <c r="BP92" s="32">
        <f t="shared" si="215"/>
        <v>0</v>
      </c>
      <c r="BQ92" s="32">
        <f t="shared" si="215"/>
        <v>0</v>
      </c>
      <c r="BR92" s="32">
        <f t="shared" ref="BR92:EC92" si="216">SUM(BR91*$D$92)</f>
        <v>0</v>
      </c>
      <c r="BS92" s="32">
        <f t="shared" si="216"/>
        <v>0</v>
      </c>
      <c r="BT92" s="32">
        <f t="shared" si="216"/>
        <v>0</v>
      </c>
      <c r="BU92" s="32">
        <f t="shared" si="216"/>
        <v>0</v>
      </c>
      <c r="BV92" s="32">
        <f t="shared" si="216"/>
        <v>0</v>
      </c>
      <c r="BW92" s="32">
        <f t="shared" si="216"/>
        <v>0</v>
      </c>
      <c r="BX92" s="32">
        <f t="shared" si="216"/>
        <v>0</v>
      </c>
      <c r="BY92" s="32">
        <f t="shared" si="216"/>
        <v>0</v>
      </c>
      <c r="BZ92" s="32">
        <f t="shared" si="216"/>
        <v>0</v>
      </c>
      <c r="CA92" s="32">
        <f t="shared" si="216"/>
        <v>0</v>
      </c>
      <c r="CB92" s="32">
        <f t="shared" si="216"/>
        <v>0</v>
      </c>
      <c r="CC92" s="32">
        <f t="shared" si="216"/>
        <v>0</v>
      </c>
      <c r="CD92" s="32">
        <f t="shared" si="216"/>
        <v>0</v>
      </c>
      <c r="CE92" s="32">
        <f t="shared" si="216"/>
        <v>0</v>
      </c>
      <c r="CF92" s="32">
        <f t="shared" si="216"/>
        <v>0</v>
      </c>
      <c r="CG92" s="32">
        <f t="shared" si="216"/>
        <v>0</v>
      </c>
      <c r="CH92" s="32">
        <f t="shared" si="216"/>
        <v>0</v>
      </c>
      <c r="CI92" s="32">
        <f t="shared" si="216"/>
        <v>0</v>
      </c>
      <c r="CJ92" s="32">
        <f t="shared" si="216"/>
        <v>0</v>
      </c>
      <c r="CK92" s="32">
        <f t="shared" si="216"/>
        <v>0</v>
      </c>
      <c r="CL92" s="32">
        <f t="shared" si="216"/>
        <v>0</v>
      </c>
      <c r="CM92" s="32">
        <f t="shared" si="216"/>
        <v>0</v>
      </c>
      <c r="CN92" s="32">
        <f t="shared" si="216"/>
        <v>0</v>
      </c>
      <c r="CO92" s="32">
        <f t="shared" si="216"/>
        <v>0</v>
      </c>
      <c r="CP92" s="32">
        <f t="shared" si="216"/>
        <v>0</v>
      </c>
      <c r="CQ92" s="32">
        <f t="shared" si="216"/>
        <v>0</v>
      </c>
      <c r="CR92" s="32">
        <f t="shared" si="216"/>
        <v>0</v>
      </c>
      <c r="CS92" s="32">
        <f t="shared" si="216"/>
        <v>0</v>
      </c>
      <c r="CT92" s="32">
        <f t="shared" si="216"/>
        <v>0</v>
      </c>
      <c r="CU92" s="32">
        <f t="shared" si="216"/>
        <v>0</v>
      </c>
      <c r="CV92" s="32">
        <f t="shared" si="216"/>
        <v>0</v>
      </c>
      <c r="CW92" s="32">
        <f t="shared" si="216"/>
        <v>0</v>
      </c>
      <c r="CX92" s="32">
        <f t="shared" si="216"/>
        <v>0</v>
      </c>
      <c r="CY92" s="32">
        <f t="shared" si="216"/>
        <v>0</v>
      </c>
      <c r="CZ92" s="32">
        <f t="shared" si="216"/>
        <v>0</v>
      </c>
      <c r="DA92" s="32">
        <f t="shared" si="216"/>
        <v>0</v>
      </c>
      <c r="DB92" s="32">
        <f t="shared" si="216"/>
        <v>0</v>
      </c>
      <c r="DC92" s="32">
        <f t="shared" si="216"/>
        <v>0</v>
      </c>
      <c r="DD92" s="32">
        <f t="shared" si="216"/>
        <v>0</v>
      </c>
      <c r="DE92" s="32">
        <f t="shared" si="216"/>
        <v>0</v>
      </c>
      <c r="DF92" s="32">
        <f t="shared" si="216"/>
        <v>0</v>
      </c>
      <c r="DG92" s="32">
        <f t="shared" si="216"/>
        <v>0</v>
      </c>
      <c r="DH92" s="32">
        <f t="shared" si="216"/>
        <v>0</v>
      </c>
      <c r="DI92" s="32">
        <f t="shared" si="216"/>
        <v>0</v>
      </c>
      <c r="DJ92" s="32">
        <f t="shared" si="216"/>
        <v>0</v>
      </c>
      <c r="DK92" s="32">
        <f t="shared" si="216"/>
        <v>0</v>
      </c>
      <c r="DL92" s="32">
        <f t="shared" si="216"/>
        <v>0</v>
      </c>
      <c r="DM92" s="32">
        <f t="shared" si="216"/>
        <v>0</v>
      </c>
      <c r="DN92" s="32">
        <f t="shared" si="216"/>
        <v>0</v>
      </c>
      <c r="DO92" s="32">
        <f t="shared" si="216"/>
        <v>0</v>
      </c>
      <c r="DP92" s="32">
        <f t="shared" si="216"/>
        <v>0</v>
      </c>
      <c r="DQ92" s="32">
        <f t="shared" si="216"/>
        <v>0</v>
      </c>
      <c r="DR92" s="32">
        <f t="shared" si="216"/>
        <v>0</v>
      </c>
      <c r="DS92" s="32">
        <f t="shared" si="216"/>
        <v>0</v>
      </c>
      <c r="DT92" s="32">
        <f t="shared" si="216"/>
        <v>0</v>
      </c>
      <c r="DU92" s="32">
        <f t="shared" si="216"/>
        <v>0</v>
      </c>
      <c r="DV92" s="32">
        <f t="shared" si="216"/>
        <v>0</v>
      </c>
      <c r="DW92" s="32">
        <f t="shared" si="216"/>
        <v>0</v>
      </c>
      <c r="DX92" s="32">
        <f t="shared" si="216"/>
        <v>0</v>
      </c>
      <c r="DY92" s="32">
        <f t="shared" si="216"/>
        <v>0</v>
      </c>
      <c r="DZ92" s="32">
        <f t="shared" si="216"/>
        <v>0</v>
      </c>
      <c r="EA92" s="32">
        <f t="shared" si="216"/>
        <v>0</v>
      </c>
      <c r="EB92" s="32">
        <f t="shared" si="216"/>
        <v>0</v>
      </c>
      <c r="EC92" s="32">
        <f t="shared" si="216"/>
        <v>0</v>
      </c>
      <c r="ED92" s="32">
        <f t="shared" ref="ED92:FM92" si="217">SUM(ED91*$D$92)</f>
        <v>0</v>
      </c>
      <c r="EE92" s="32">
        <f t="shared" si="217"/>
        <v>0</v>
      </c>
      <c r="EF92" s="32">
        <f t="shared" si="217"/>
        <v>0</v>
      </c>
      <c r="EG92" s="32">
        <f t="shared" si="217"/>
        <v>0</v>
      </c>
      <c r="EH92" s="32">
        <f t="shared" si="217"/>
        <v>0</v>
      </c>
      <c r="EI92" s="32">
        <f t="shared" si="217"/>
        <v>0</v>
      </c>
      <c r="EJ92" s="32">
        <f t="shared" si="217"/>
        <v>0</v>
      </c>
      <c r="EK92" s="32">
        <f t="shared" si="217"/>
        <v>0</v>
      </c>
      <c r="EL92" s="32">
        <f t="shared" si="217"/>
        <v>0</v>
      </c>
      <c r="EM92" s="32">
        <f t="shared" si="217"/>
        <v>0</v>
      </c>
      <c r="EN92" s="32">
        <f t="shared" si="217"/>
        <v>0</v>
      </c>
      <c r="EO92" s="32">
        <f t="shared" si="217"/>
        <v>0</v>
      </c>
      <c r="EP92" s="32">
        <f t="shared" si="217"/>
        <v>0</v>
      </c>
      <c r="EQ92" s="32">
        <f t="shared" si="217"/>
        <v>0</v>
      </c>
      <c r="ER92" s="32">
        <f t="shared" si="217"/>
        <v>0</v>
      </c>
      <c r="ES92" s="32">
        <f t="shared" si="217"/>
        <v>0</v>
      </c>
      <c r="ET92" s="32">
        <f t="shared" si="217"/>
        <v>0</v>
      </c>
      <c r="EU92" s="32">
        <f t="shared" si="217"/>
        <v>0</v>
      </c>
      <c r="EV92" s="32">
        <f t="shared" si="217"/>
        <v>0</v>
      </c>
      <c r="EW92" s="32">
        <f t="shared" si="217"/>
        <v>0</v>
      </c>
      <c r="EX92" s="32">
        <f t="shared" si="217"/>
        <v>0</v>
      </c>
      <c r="EY92" s="32">
        <f t="shared" si="217"/>
        <v>0</v>
      </c>
      <c r="EZ92" s="32">
        <f t="shared" si="217"/>
        <v>0</v>
      </c>
      <c r="FA92" s="32">
        <f t="shared" si="217"/>
        <v>0</v>
      </c>
      <c r="FB92" s="32">
        <f t="shared" si="217"/>
        <v>0</v>
      </c>
      <c r="FC92" s="32">
        <f t="shared" si="217"/>
        <v>0</v>
      </c>
      <c r="FD92" s="32">
        <f t="shared" si="217"/>
        <v>0</v>
      </c>
      <c r="FE92" s="32">
        <f t="shared" si="217"/>
        <v>0</v>
      </c>
      <c r="FF92" s="32">
        <f t="shared" si="217"/>
        <v>0</v>
      </c>
      <c r="FG92" s="32">
        <f t="shared" si="217"/>
        <v>0</v>
      </c>
      <c r="FH92" s="32">
        <f t="shared" si="217"/>
        <v>0</v>
      </c>
      <c r="FI92" s="32">
        <f t="shared" si="217"/>
        <v>0</v>
      </c>
      <c r="FJ92" s="32">
        <f t="shared" si="217"/>
        <v>0</v>
      </c>
      <c r="FK92" s="32">
        <f t="shared" si="217"/>
        <v>0</v>
      </c>
      <c r="FL92" s="32">
        <f t="shared" si="217"/>
        <v>0</v>
      </c>
      <c r="FM92" s="32">
        <f t="shared" si="217"/>
        <v>0</v>
      </c>
    </row>
    <row r="93" spans="1:169" ht="15" outlineLevel="1">
      <c r="A93" s="26"/>
      <c r="B93" s="100" t="s">
        <v>210</v>
      </c>
      <c r="C93" s="239">
        <v>90020</v>
      </c>
      <c r="D93" s="100"/>
      <c r="E93" s="107">
        <f t="shared" ref="E93" si="218">E91+E92</f>
        <v>0</v>
      </c>
      <c r="F93" s="107">
        <f t="shared" ref="F93:G93" si="219">F91+F92</f>
        <v>0</v>
      </c>
      <c r="G93" s="107">
        <f t="shared" si="219"/>
        <v>0</v>
      </c>
      <c r="H93" s="107">
        <f t="shared" ref="H93:AU93" si="220">H91+H92</f>
        <v>0</v>
      </c>
      <c r="I93" s="107">
        <f t="shared" si="220"/>
        <v>0</v>
      </c>
      <c r="J93" s="107">
        <f t="shared" si="220"/>
        <v>0</v>
      </c>
      <c r="K93" s="107">
        <f t="shared" si="220"/>
        <v>0</v>
      </c>
      <c r="L93" s="107">
        <f t="shared" si="220"/>
        <v>0</v>
      </c>
      <c r="M93" s="107">
        <f t="shared" si="220"/>
        <v>0</v>
      </c>
      <c r="N93" s="107">
        <f t="shared" si="220"/>
        <v>0</v>
      </c>
      <c r="O93" s="107">
        <f t="shared" si="220"/>
        <v>0</v>
      </c>
      <c r="P93" s="107">
        <f t="shared" si="220"/>
        <v>0</v>
      </c>
      <c r="Q93" s="107">
        <f t="shared" si="220"/>
        <v>0</v>
      </c>
      <c r="R93" s="107">
        <f t="shared" si="220"/>
        <v>0</v>
      </c>
      <c r="S93" s="107">
        <f t="shared" si="220"/>
        <v>0</v>
      </c>
      <c r="T93" s="107">
        <f t="shared" si="220"/>
        <v>0</v>
      </c>
      <c r="U93" s="107">
        <f t="shared" si="220"/>
        <v>0</v>
      </c>
      <c r="V93" s="107">
        <f t="shared" si="220"/>
        <v>0</v>
      </c>
      <c r="W93" s="107">
        <f t="shared" si="220"/>
        <v>0</v>
      </c>
      <c r="X93" s="107">
        <f t="shared" si="220"/>
        <v>0</v>
      </c>
      <c r="Y93" s="107">
        <f t="shared" si="220"/>
        <v>0</v>
      </c>
      <c r="Z93" s="107">
        <f t="shared" si="220"/>
        <v>0</v>
      </c>
      <c r="AA93" s="107">
        <f t="shared" si="220"/>
        <v>0</v>
      </c>
      <c r="AB93" s="107">
        <f t="shared" si="220"/>
        <v>0</v>
      </c>
      <c r="AC93" s="107">
        <f t="shared" si="220"/>
        <v>0</v>
      </c>
      <c r="AD93" s="107">
        <f t="shared" si="220"/>
        <v>0</v>
      </c>
      <c r="AE93" s="107">
        <f t="shared" si="220"/>
        <v>0</v>
      </c>
      <c r="AF93" s="107">
        <f t="shared" si="220"/>
        <v>0</v>
      </c>
      <c r="AG93" s="107">
        <f t="shared" si="220"/>
        <v>0</v>
      </c>
      <c r="AH93" s="107">
        <f t="shared" si="220"/>
        <v>0</v>
      </c>
      <c r="AI93" s="107">
        <f t="shared" si="220"/>
        <v>0</v>
      </c>
      <c r="AJ93" s="107">
        <f t="shared" si="220"/>
        <v>0</v>
      </c>
      <c r="AK93" s="107">
        <f t="shared" si="220"/>
        <v>0</v>
      </c>
      <c r="AL93" s="107">
        <f t="shared" si="220"/>
        <v>0</v>
      </c>
      <c r="AM93" s="107">
        <f t="shared" si="220"/>
        <v>0</v>
      </c>
      <c r="AN93" s="107">
        <f t="shared" si="220"/>
        <v>0</v>
      </c>
      <c r="AO93" s="107">
        <f t="shared" si="220"/>
        <v>0</v>
      </c>
      <c r="AP93" s="107">
        <f t="shared" si="220"/>
        <v>0</v>
      </c>
      <c r="AQ93" s="107">
        <f t="shared" si="220"/>
        <v>0</v>
      </c>
      <c r="AR93" s="107">
        <f t="shared" si="220"/>
        <v>0</v>
      </c>
      <c r="AS93" s="107">
        <f t="shared" si="220"/>
        <v>0</v>
      </c>
      <c r="AT93" s="107">
        <f t="shared" si="220"/>
        <v>0</v>
      </c>
      <c r="AU93" s="107">
        <f t="shared" si="220"/>
        <v>0</v>
      </c>
      <c r="AV93" s="107">
        <f t="shared" ref="AV93:BQ93" si="221">AV91+AV92</f>
        <v>0</v>
      </c>
      <c r="AW93" s="107">
        <f t="shared" si="221"/>
        <v>0</v>
      </c>
      <c r="AX93" s="107">
        <f t="shared" si="221"/>
        <v>0</v>
      </c>
      <c r="AY93" s="107">
        <f t="shared" si="221"/>
        <v>0</v>
      </c>
      <c r="AZ93" s="107">
        <f t="shared" si="221"/>
        <v>0</v>
      </c>
      <c r="BA93" s="107">
        <f t="shared" si="221"/>
        <v>0</v>
      </c>
      <c r="BB93" s="107">
        <f t="shared" si="221"/>
        <v>0</v>
      </c>
      <c r="BC93" s="107">
        <f t="shared" si="221"/>
        <v>0</v>
      </c>
      <c r="BD93" s="107">
        <f t="shared" si="221"/>
        <v>0</v>
      </c>
      <c r="BE93" s="107">
        <f t="shared" si="221"/>
        <v>0</v>
      </c>
      <c r="BF93" s="107">
        <f t="shared" si="221"/>
        <v>0</v>
      </c>
      <c r="BG93" s="107">
        <f t="shared" si="221"/>
        <v>0</v>
      </c>
      <c r="BH93" s="107">
        <f t="shared" si="221"/>
        <v>0</v>
      </c>
      <c r="BI93" s="107">
        <f t="shared" si="221"/>
        <v>0</v>
      </c>
      <c r="BJ93" s="107">
        <f t="shared" si="221"/>
        <v>0</v>
      </c>
      <c r="BK93" s="107">
        <f t="shared" si="221"/>
        <v>0</v>
      </c>
      <c r="BL93" s="107">
        <f t="shared" si="221"/>
        <v>0</v>
      </c>
      <c r="BM93" s="107">
        <f t="shared" si="221"/>
        <v>0</v>
      </c>
      <c r="BN93" s="107">
        <f t="shared" si="221"/>
        <v>0</v>
      </c>
      <c r="BO93" s="107">
        <f t="shared" si="221"/>
        <v>0</v>
      </c>
      <c r="BP93" s="107">
        <f t="shared" si="221"/>
        <v>0</v>
      </c>
      <c r="BQ93" s="107">
        <f t="shared" si="221"/>
        <v>0</v>
      </c>
      <c r="BR93" s="107">
        <f t="shared" ref="BR93:EC93" si="222">BR91+BR92</f>
        <v>0</v>
      </c>
      <c r="BS93" s="107">
        <f t="shared" si="222"/>
        <v>0</v>
      </c>
      <c r="BT93" s="107">
        <f t="shared" si="222"/>
        <v>0</v>
      </c>
      <c r="BU93" s="107">
        <f t="shared" si="222"/>
        <v>0</v>
      </c>
      <c r="BV93" s="107">
        <f t="shared" si="222"/>
        <v>0</v>
      </c>
      <c r="BW93" s="107">
        <f t="shared" si="222"/>
        <v>0</v>
      </c>
      <c r="BX93" s="107">
        <f t="shared" si="222"/>
        <v>0</v>
      </c>
      <c r="BY93" s="107">
        <f t="shared" si="222"/>
        <v>0</v>
      </c>
      <c r="BZ93" s="107">
        <f t="shared" si="222"/>
        <v>0</v>
      </c>
      <c r="CA93" s="107">
        <f t="shared" si="222"/>
        <v>0</v>
      </c>
      <c r="CB93" s="107">
        <f t="shared" si="222"/>
        <v>0</v>
      </c>
      <c r="CC93" s="107">
        <f t="shared" si="222"/>
        <v>0</v>
      </c>
      <c r="CD93" s="107">
        <f t="shared" si="222"/>
        <v>0</v>
      </c>
      <c r="CE93" s="107">
        <f t="shared" si="222"/>
        <v>0</v>
      </c>
      <c r="CF93" s="107">
        <f t="shared" si="222"/>
        <v>0</v>
      </c>
      <c r="CG93" s="107">
        <f t="shared" si="222"/>
        <v>0</v>
      </c>
      <c r="CH93" s="107">
        <f t="shared" si="222"/>
        <v>0</v>
      </c>
      <c r="CI93" s="107">
        <f t="shared" si="222"/>
        <v>0</v>
      </c>
      <c r="CJ93" s="107">
        <f t="shared" si="222"/>
        <v>0</v>
      </c>
      <c r="CK93" s="107">
        <f t="shared" si="222"/>
        <v>0</v>
      </c>
      <c r="CL93" s="107">
        <f t="shared" si="222"/>
        <v>0</v>
      </c>
      <c r="CM93" s="107">
        <f t="shared" si="222"/>
        <v>0</v>
      </c>
      <c r="CN93" s="107">
        <f t="shared" si="222"/>
        <v>0</v>
      </c>
      <c r="CO93" s="107">
        <f t="shared" si="222"/>
        <v>0</v>
      </c>
      <c r="CP93" s="107">
        <f t="shared" si="222"/>
        <v>0</v>
      </c>
      <c r="CQ93" s="107">
        <f t="shared" si="222"/>
        <v>0</v>
      </c>
      <c r="CR93" s="107">
        <f t="shared" si="222"/>
        <v>0</v>
      </c>
      <c r="CS93" s="107">
        <f t="shared" si="222"/>
        <v>0</v>
      </c>
      <c r="CT93" s="107">
        <f t="shared" si="222"/>
        <v>0</v>
      </c>
      <c r="CU93" s="107">
        <f t="shared" si="222"/>
        <v>0</v>
      </c>
      <c r="CV93" s="107">
        <f t="shared" si="222"/>
        <v>0</v>
      </c>
      <c r="CW93" s="107">
        <f t="shared" si="222"/>
        <v>0</v>
      </c>
      <c r="CX93" s="107">
        <f t="shared" si="222"/>
        <v>0</v>
      </c>
      <c r="CY93" s="107">
        <f t="shared" si="222"/>
        <v>0</v>
      </c>
      <c r="CZ93" s="107">
        <f t="shared" si="222"/>
        <v>0</v>
      </c>
      <c r="DA93" s="107">
        <f t="shared" si="222"/>
        <v>0</v>
      </c>
      <c r="DB93" s="107">
        <f t="shared" si="222"/>
        <v>0</v>
      </c>
      <c r="DC93" s="107">
        <f t="shared" si="222"/>
        <v>0</v>
      </c>
      <c r="DD93" s="107">
        <f t="shared" si="222"/>
        <v>0</v>
      </c>
      <c r="DE93" s="107">
        <f t="shared" si="222"/>
        <v>0</v>
      </c>
      <c r="DF93" s="107">
        <f t="shared" si="222"/>
        <v>0</v>
      </c>
      <c r="DG93" s="107">
        <f t="shared" si="222"/>
        <v>0</v>
      </c>
      <c r="DH93" s="107">
        <f t="shared" si="222"/>
        <v>0</v>
      </c>
      <c r="DI93" s="107">
        <f t="shared" si="222"/>
        <v>0</v>
      </c>
      <c r="DJ93" s="107">
        <f t="shared" si="222"/>
        <v>0</v>
      </c>
      <c r="DK93" s="107">
        <f t="shared" si="222"/>
        <v>0</v>
      </c>
      <c r="DL93" s="107">
        <f t="shared" si="222"/>
        <v>0</v>
      </c>
      <c r="DM93" s="107">
        <f t="shared" si="222"/>
        <v>0</v>
      </c>
      <c r="DN93" s="107">
        <f t="shared" si="222"/>
        <v>0</v>
      </c>
      <c r="DO93" s="107">
        <f t="shared" si="222"/>
        <v>0</v>
      </c>
      <c r="DP93" s="107">
        <f t="shared" si="222"/>
        <v>0</v>
      </c>
      <c r="DQ93" s="107">
        <f t="shared" si="222"/>
        <v>0</v>
      </c>
      <c r="DR93" s="107">
        <f t="shared" si="222"/>
        <v>0</v>
      </c>
      <c r="DS93" s="107">
        <f t="shared" si="222"/>
        <v>0</v>
      </c>
      <c r="DT93" s="107">
        <f t="shared" si="222"/>
        <v>0</v>
      </c>
      <c r="DU93" s="107">
        <f t="shared" si="222"/>
        <v>0</v>
      </c>
      <c r="DV93" s="107">
        <f t="shared" si="222"/>
        <v>0</v>
      </c>
      <c r="DW93" s="107">
        <f t="shared" si="222"/>
        <v>0</v>
      </c>
      <c r="DX93" s="107">
        <f t="shared" si="222"/>
        <v>0</v>
      </c>
      <c r="DY93" s="107">
        <f t="shared" si="222"/>
        <v>0</v>
      </c>
      <c r="DZ93" s="107">
        <f t="shared" si="222"/>
        <v>0</v>
      </c>
      <c r="EA93" s="107">
        <f t="shared" si="222"/>
        <v>0</v>
      </c>
      <c r="EB93" s="107">
        <f t="shared" si="222"/>
        <v>0</v>
      </c>
      <c r="EC93" s="107">
        <f t="shared" si="222"/>
        <v>0</v>
      </c>
      <c r="ED93" s="107">
        <f t="shared" ref="ED93:FM93" si="223">ED91+ED92</f>
        <v>0</v>
      </c>
      <c r="EE93" s="107">
        <f t="shared" si="223"/>
        <v>0</v>
      </c>
      <c r="EF93" s="107">
        <f t="shared" si="223"/>
        <v>0</v>
      </c>
      <c r="EG93" s="107">
        <f t="shared" si="223"/>
        <v>0</v>
      </c>
      <c r="EH93" s="107">
        <f t="shared" si="223"/>
        <v>0</v>
      </c>
      <c r="EI93" s="107">
        <f t="shared" si="223"/>
        <v>0</v>
      </c>
      <c r="EJ93" s="107">
        <f t="shared" si="223"/>
        <v>0</v>
      </c>
      <c r="EK93" s="107">
        <f t="shared" si="223"/>
        <v>0</v>
      </c>
      <c r="EL93" s="107">
        <f t="shared" si="223"/>
        <v>0</v>
      </c>
      <c r="EM93" s="107">
        <f t="shared" si="223"/>
        <v>0</v>
      </c>
      <c r="EN93" s="107">
        <f t="shared" si="223"/>
        <v>0</v>
      </c>
      <c r="EO93" s="107">
        <f t="shared" si="223"/>
        <v>0</v>
      </c>
      <c r="EP93" s="107">
        <f t="shared" si="223"/>
        <v>0</v>
      </c>
      <c r="EQ93" s="107">
        <f t="shared" si="223"/>
        <v>0</v>
      </c>
      <c r="ER93" s="107">
        <f t="shared" si="223"/>
        <v>0</v>
      </c>
      <c r="ES93" s="107">
        <f t="shared" si="223"/>
        <v>0</v>
      </c>
      <c r="ET93" s="107">
        <f t="shared" si="223"/>
        <v>0</v>
      </c>
      <c r="EU93" s="107">
        <f t="shared" si="223"/>
        <v>0</v>
      </c>
      <c r="EV93" s="107">
        <f t="shared" si="223"/>
        <v>0</v>
      </c>
      <c r="EW93" s="107">
        <f t="shared" si="223"/>
        <v>0</v>
      </c>
      <c r="EX93" s="107">
        <f t="shared" si="223"/>
        <v>0</v>
      </c>
      <c r="EY93" s="107">
        <f t="shared" si="223"/>
        <v>0</v>
      </c>
      <c r="EZ93" s="107">
        <f t="shared" si="223"/>
        <v>0</v>
      </c>
      <c r="FA93" s="107">
        <f t="shared" si="223"/>
        <v>0</v>
      </c>
      <c r="FB93" s="107">
        <f t="shared" si="223"/>
        <v>0</v>
      </c>
      <c r="FC93" s="107">
        <f t="shared" si="223"/>
        <v>0</v>
      </c>
      <c r="FD93" s="107">
        <f t="shared" si="223"/>
        <v>0</v>
      </c>
      <c r="FE93" s="107">
        <f t="shared" si="223"/>
        <v>0</v>
      </c>
      <c r="FF93" s="107">
        <f t="shared" si="223"/>
        <v>0</v>
      </c>
      <c r="FG93" s="107">
        <f t="shared" si="223"/>
        <v>0</v>
      </c>
      <c r="FH93" s="107">
        <f t="shared" si="223"/>
        <v>0</v>
      </c>
      <c r="FI93" s="107">
        <f t="shared" si="223"/>
        <v>0</v>
      </c>
      <c r="FJ93" s="107">
        <f t="shared" si="223"/>
        <v>0</v>
      </c>
      <c r="FK93" s="107">
        <f t="shared" si="223"/>
        <v>0</v>
      </c>
      <c r="FL93" s="107">
        <f t="shared" si="223"/>
        <v>0</v>
      </c>
      <c r="FM93" s="107">
        <f t="shared" si="223"/>
        <v>0</v>
      </c>
    </row>
    <row r="94" spans="1:169" ht="15" outlineLevel="1">
      <c r="A94" s="326"/>
      <c r="B94" s="135" t="s">
        <v>258</v>
      </c>
      <c r="C94" s="244"/>
      <c r="D94" s="100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  <c r="AD94" s="107"/>
      <c r="AE94" s="107"/>
      <c r="AF94" s="107"/>
      <c r="AG94" s="107"/>
      <c r="AH94" s="107"/>
      <c r="AI94" s="107"/>
      <c r="AJ94" s="107"/>
      <c r="AK94" s="107"/>
      <c r="AL94" s="107"/>
      <c r="AM94" s="107"/>
      <c r="AN94" s="107"/>
      <c r="AO94" s="107"/>
      <c r="AP94" s="107"/>
      <c r="AQ94" s="107"/>
      <c r="AR94" s="107"/>
      <c r="AS94" s="107"/>
      <c r="AT94" s="107"/>
      <c r="AU94" s="107"/>
      <c r="AV94" s="107"/>
      <c r="AW94" s="107"/>
      <c r="AX94" s="107"/>
      <c r="AY94" s="107"/>
      <c r="AZ94" s="107"/>
      <c r="BA94" s="107"/>
      <c r="BB94" s="107"/>
      <c r="BC94" s="107"/>
      <c r="BD94" s="107"/>
      <c r="BE94" s="107"/>
      <c r="BF94" s="107"/>
      <c r="BG94" s="107"/>
      <c r="BH94" s="107"/>
      <c r="BI94" s="107"/>
      <c r="BJ94" s="107"/>
      <c r="BK94" s="107"/>
      <c r="BL94" s="107"/>
      <c r="BM94" s="107"/>
      <c r="BN94" s="107"/>
      <c r="BO94" s="107"/>
      <c r="BP94" s="107"/>
      <c r="BQ94" s="107"/>
      <c r="BR94" s="107"/>
      <c r="BS94" s="107"/>
      <c r="BT94" s="107"/>
      <c r="BU94" s="107"/>
      <c r="BV94" s="107"/>
      <c r="BW94" s="107"/>
      <c r="BX94" s="107"/>
      <c r="BY94" s="107"/>
      <c r="BZ94" s="107"/>
      <c r="CA94" s="107"/>
      <c r="CB94" s="107"/>
      <c r="CC94" s="107"/>
      <c r="CD94" s="107"/>
      <c r="CE94" s="107"/>
      <c r="CF94" s="107"/>
      <c r="CG94" s="107"/>
      <c r="CH94" s="107"/>
      <c r="CI94" s="107"/>
      <c r="CJ94" s="107"/>
      <c r="CK94" s="107"/>
      <c r="CL94" s="107"/>
      <c r="CM94" s="107"/>
      <c r="CN94" s="107"/>
      <c r="CO94" s="107"/>
      <c r="CP94" s="107"/>
      <c r="CQ94" s="107"/>
      <c r="CR94" s="107"/>
      <c r="CS94" s="107"/>
      <c r="CT94" s="107"/>
      <c r="CU94" s="107"/>
      <c r="CV94" s="107"/>
      <c r="CW94" s="107"/>
      <c r="CX94" s="107"/>
      <c r="CY94" s="107"/>
      <c r="CZ94" s="107"/>
      <c r="DA94" s="107"/>
      <c r="DB94" s="107"/>
      <c r="DC94" s="107"/>
      <c r="DD94" s="107"/>
      <c r="DE94" s="107"/>
      <c r="DF94" s="107"/>
      <c r="DG94" s="107"/>
      <c r="DH94" s="107"/>
      <c r="DI94" s="107"/>
      <c r="DJ94" s="107"/>
      <c r="DK94" s="107"/>
      <c r="DL94" s="107"/>
      <c r="DM94" s="107"/>
      <c r="DN94" s="107"/>
      <c r="DO94" s="107"/>
      <c r="DP94" s="107"/>
      <c r="DQ94" s="107"/>
      <c r="DR94" s="107"/>
      <c r="DS94" s="107"/>
      <c r="DT94" s="107"/>
      <c r="DU94" s="107"/>
      <c r="DV94" s="107"/>
      <c r="DW94" s="107"/>
      <c r="DX94" s="107"/>
      <c r="DY94" s="107"/>
      <c r="DZ94" s="107"/>
      <c r="EA94" s="107"/>
      <c r="EB94" s="107"/>
      <c r="EC94" s="107"/>
      <c r="ED94" s="107"/>
      <c r="EE94" s="107"/>
      <c r="EF94" s="107"/>
      <c r="EG94" s="107"/>
      <c r="EH94" s="107"/>
      <c r="EI94" s="107"/>
      <c r="EJ94" s="107"/>
      <c r="EK94" s="107"/>
      <c r="EL94" s="107"/>
      <c r="EM94" s="107"/>
      <c r="EN94" s="107"/>
      <c r="EO94" s="107"/>
      <c r="EP94" s="107"/>
      <c r="EQ94" s="107"/>
      <c r="ER94" s="107"/>
      <c r="ES94" s="107"/>
      <c r="ET94" s="107"/>
      <c r="EU94" s="107"/>
      <c r="EV94" s="107"/>
      <c r="EW94" s="107"/>
      <c r="EX94" s="107"/>
      <c r="EY94" s="107"/>
      <c r="EZ94" s="107"/>
      <c r="FA94" s="107"/>
      <c r="FB94" s="107"/>
      <c r="FC94" s="107"/>
      <c r="FD94" s="107"/>
      <c r="FE94" s="107"/>
      <c r="FF94" s="107"/>
      <c r="FG94" s="107"/>
      <c r="FH94" s="107"/>
      <c r="FI94" s="107"/>
      <c r="FJ94" s="107"/>
      <c r="FK94" s="107"/>
      <c r="FL94" s="107"/>
      <c r="FM94" s="107"/>
    </row>
    <row r="95" spans="1:169" ht="14.25">
      <c r="A95" s="9"/>
      <c r="B95" s="9"/>
      <c r="C95" s="235"/>
      <c r="D95" s="12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</row>
    <row r="96" spans="1:169" s="42" customFormat="1" ht="15" outlineLevel="1">
      <c r="A96" s="97" t="s">
        <v>215</v>
      </c>
      <c r="B96" s="220"/>
      <c r="C96" s="240"/>
      <c r="D96" s="103"/>
      <c r="E96" s="104"/>
      <c r="F96" s="104"/>
      <c r="G96" s="104"/>
      <c r="H96" s="104"/>
      <c r="I96" s="104"/>
      <c r="J96" s="104"/>
      <c r="K96" s="104"/>
      <c r="L96" s="104"/>
      <c r="M96" s="104"/>
      <c r="N96" s="104"/>
      <c r="O96" s="104"/>
      <c r="P96" s="104"/>
      <c r="Q96" s="104"/>
      <c r="R96" s="104"/>
      <c r="S96" s="104"/>
      <c r="T96" s="104"/>
      <c r="U96" s="104"/>
      <c r="V96" s="104"/>
      <c r="W96" s="104"/>
      <c r="X96" s="104"/>
      <c r="Y96" s="104"/>
      <c r="Z96" s="104"/>
      <c r="AA96" s="104"/>
      <c r="AB96" s="104"/>
      <c r="AC96" s="104"/>
      <c r="AD96" s="104"/>
      <c r="AE96" s="104"/>
      <c r="AF96" s="104"/>
      <c r="AG96" s="104"/>
      <c r="AH96" s="104"/>
      <c r="AI96" s="104"/>
      <c r="AJ96" s="104"/>
      <c r="AK96" s="104"/>
      <c r="AL96" s="104"/>
      <c r="AM96" s="104"/>
      <c r="AN96" s="104"/>
      <c r="AO96" s="104"/>
      <c r="AP96" s="104"/>
      <c r="AQ96" s="104"/>
      <c r="AR96" s="104"/>
      <c r="AS96" s="104"/>
      <c r="AT96" s="104"/>
      <c r="AU96" s="104"/>
      <c r="AV96" s="104"/>
      <c r="AW96" s="104"/>
      <c r="AX96" s="104"/>
      <c r="AY96" s="104"/>
      <c r="AZ96" s="104"/>
      <c r="BA96" s="104"/>
      <c r="BB96" s="104"/>
      <c r="BC96" s="104"/>
      <c r="BD96" s="104"/>
      <c r="BE96" s="104"/>
      <c r="BF96" s="104"/>
      <c r="BG96" s="104"/>
      <c r="BH96" s="104"/>
      <c r="BI96" s="104"/>
      <c r="BJ96" s="104"/>
      <c r="BK96" s="104"/>
      <c r="BL96" s="104"/>
      <c r="BM96" s="104"/>
      <c r="BN96" s="104"/>
      <c r="BO96" s="104"/>
      <c r="BP96" s="104"/>
      <c r="BQ96" s="104"/>
      <c r="BR96" s="104"/>
      <c r="BS96" s="104"/>
      <c r="BT96" s="104"/>
      <c r="BU96" s="104"/>
      <c r="BV96" s="104"/>
      <c r="BW96" s="104"/>
      <c r="BX96" s="104"/>
      <c r="BY96" s="104"/>
      <c r="BZ96" s="104"/>
      <c r="CA96" s="104"/>
      <c r="CB96" s="104"/>
      <c r="CC96" s="104"/>
      <c r="CD96" s="104"/>
      <c r="CE96" s="104"/>
      <c r="CF96" s="104"/>
      <c r="CG96" s="104"/>
      <c r="CH96" s="104"/>
      <c r="CI96" s="104"/>
      <c r="CJ96" s="104"/>
      <c r="CK96" s="104"/>
      <c r="CL96" s="104"/>
      <c r="CM96" s="104"/>
      <c r="CN96" s="104"/>
      <c r="CO96" s="104"/>
      <c r="CP96" s="104"/>
      <c r="CQ96" s="104"/>
      <c r="CR96" s="104"/>
      <c r="CS96" s="104"/>
      <c r="CT96" s="104"/>
      <c r="CU96" s="104"/>
      <c r="CV96" s="104"/>
      <c r="CW96" s="104"/>
      <c r="CX96" s="104"/>
      <c r="CY96" s="104"/>
      <c r="CZ96" s="104"/>
      <c r="DA96" s="104"/>
      <c r="DB96" s="104"/>
      <c r="DC96" s="104"/>
      <c r="DD96" s="104"/>
      <c r="DE96" s="104"/>
      <c r="DF96" s="104"/>
      <c r="DG96" s="104"/>
      <c r="DH96" s="104"/>
      <c r="DI96" s="104"/>
      <c r="DJ96" s="104"/>
      <c r="DK96" s="104"/>
      <c r="DL96" s="104"/>
      <c r="DM96" s="104"/>
      <c r="DN96" s="104"/>
      <c r="DO96" s="104"/>
      <c r="DP96" s="104"/>
      <c r="DQ96" s="104"/>
      <c r="DR96" s="104"/>
      <c r="DS96" s="104"/>
      <c r="DT96" s="104"/>
      <c r="DU96" s="104"/>
      <c r="DV96" s="104"/>
      <c r="DW96" s="104"/>
      <c r="DX96" s="104"/>
      <c r="DY96" s="104"/>
      <c r="DZ96" s="104"/>
      <c r="EA96" s="104"/>
      <c r="EB96" s="104"/>
      <c r="EC96" s="104"/>
      <c r="ED96" s="104"/>
      <c r="EE96" s="104"/>
      <c r="EF96" s="104"/>
      <c r="EG96" s="104"/>
      <c r="EH96" s="104"/>
      <c r="EI96" s="104"/>
      <c r="EJ96" s="104"/>
      <c r="EK96" s="104"/>
      <c r="EL96" s="104"/>
      <c r="EM96" s="104"/>
      <c r="EN96" s="104"/>
      <c r="EO96" s="104"/>
      <c r="EP96" s="104"/>
      <c r="EQ96" s="104"/>
      <c r="ER96" s="104"/>
      <c r="ES96" s="104"/>
      <c r="ET96" s="104"/>
      <c r="EU96" s="104"/>
      <c r="EV96" s="104"/>
      <c r="EW96" s="104"/>
      <c r="EX96" s="104"/>
      <c r="EY96" s="104"/>
      <c r="EZ96" s="104"/>
      <c r="FA96" s="104"/>
      <c r="FB96" s="104"/>
      <c r="FC96" s="104"/>
      <c r="FD96" s="104"/>
      <c r="FE96" s="104"/>
      <c r="FF96" s="104"/>
      <c r="FG96" s="104"/>
      <c r="FH96" s="104"/>
      <c r="FI96" s="104"/>
      <c r="FJ96" s="104"/>
      <c r="FK96" s="104"/>
      <c r="FL96" s="104"/>
      <c r="FM96" s="104"/>
    </row>
    <row r="97" spans="1:169" s="83" customFormat="1" ht="14.25" outlineLevel="2">
      <c r="A97" s="28"/>
      <c r="B97" s="28"/>
      <c r="C97" s="235"/>
      <c r="D97" s="28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  <c r="CO97" s="32"/>
      <c r="CP97" s="32"/>
      <c r="CQ97" s="32"/>
      <c r="CR97" s="32"/>
      <c r="CS97" s="32"/>
      <c r="CT97" s="32"/>
      <c r="CU97" s="32"/>
      <c r="CV97" s="32"/>
      <c r="CW97" s="32"/>
      <c r="CX97" s="32"/>
      <c r="CY97" s="32"/>
      <c r="CZ97" s="32"/>
      <c r="DA97" s="32"/>
      <c r="DB97" s="32"/>
      <c r="DC97" s="32"/>
      <c r="DD97" s="32"/>
      <c r="DE97" s="32"/>
      <c r="DF97" s="32"/>
      <c r="DG97" s="32"/>
      <c r="DH97" s="32"/>
      <c r="DI97" s="32"/>
      <c r="DJ97" s="32"/>
      <c r="DK97" s="32"/>
      <c r="DL97" s="32"/>
      <c r="DM97" s="32"/>
      <c r="DN97" s="32"/>
      <c r="DO97" s="32"/>
      <c r="DP97" s="32"/>
      <c r="DQ97" s="32"/>
      <c r="DR97" s="32"/>
      <c r="DS97" s="32"/>
      <c r="DT97" s="32"/>
      <c r="DU97" s="32"/>
      <c r="DV97" s="32"/>
      <c r="DW97" s="32"/>
      <c r="DX97" s="32"/>
      <c r="DY97" s="32"/>
      <c r="DZ97" s="32"/>
      <c r="EA97" s="32"/>
      <c r="EB97" s="32"/>
      <c r="EC97" s="32"/>
      <c r="ED97" s="32"/>
      <c r="EE97" s="32"/>
      <c r="EF97" s="32"/>
      <c r="EG97" s="32"/>
      <c r="EH97" s="32"/>
      <c r="EI97" s="32"/>
      <c r="EJ97" s="32"/>
      <c r="EK97" s="32"/>
      <c r="EL97" s="32"/>
      <c r="EM97" s="32"/>
      <c r="EN97" s="32"/>
      <c r="EO97" s="32"/>
      <c r="EP97" s="32"/>
      <c r="EQ97" s="32"/>
      <c r="ER97" s="32"/>
      <c r="ES97" s="32"/>
      <c r="ET97" s="32"/>
      <c r="EU97" s="32"/>
      <c r="EV97" s="32"/>
      <c r="EW97" s="32"/>
      <c r="EX97" s="32"/>
      <c r="EY97" s="32"/>
      <c r="EZ97" s="32"/>
      <c r="FA97" s="32"/>
      <c r="FB97" s="32"/>
      <c r="FC97" s="32"/>
      <c r="FD97" s="32"/>
      <c r="FE97" s="32"/>
      <c r="FF97" s="32"/>
      <c r="FG97" s="32"/>
      <c r="FH97" s="32"/>
      <c r="FI97" s="32"/>
      <c r="FJ97" s="32"/>
      <c r="FK97" s="32"/>
      <c r="FL97" s="32"/>
      <c r="FM97" s="32"/>
    </row>
    <row r="98" spans="1:169" ht="15" outlineLevel="2">
      <c r="A98" s="26"/>
      <c r="B98" s="23" t="s">
        <v>21</v>
      </c>
      <c r="C98" s="242"/>
      <c r="D98" s="123">
        <v>0</v>
      </c>
      <c r="E98" s="23">
        <f t="shared" ref="E98" si="224">(E31+E39+E48+E70+E93+E105+E113+E122+E74)*$D$98</f>
        <v>0</v>
      </c>
      <c r="F98" s="23" t="e">
        <f t="shared" ref="F98:G98" si="225">(F31+F39+F48+F70+F93+F105+F113+F122+F74)*$D$98</f>
        <v>#VALUE!</v>
      </c>
      <c r="G98" s="23" t="e">
        <f t="shared" si="225"/>
        <v>#VALUE!</v>
      </c>
      <c r="H98" s="23" t="e">
        <f t="shared" ref="H98:AU98" si="226">(H31+H39+H48+H70+H93+H105+H113+H122+H74)*$D$98</f>
        <v>#VALUE!</v>
      </c>
      <c r="I98" s="23" t="e">
        <f t="shared" si="226"/>
        <v>#VALUE!</v>
      </c>
      <c r="J98" s="23" t="e">
        <f t="shared" si="226"/>
        <v>#VALUE!</v>
      </c>
      <c r="K98" s="23" t="e">
        <f t="shared" si="226"/>
        <v>#VALUE!</v>
      </c>
      <c r="L98" s="23" t="e">
        <f t="shared" si="226"/>
        <v>#VALUE!</v>
      </c>
      <c r="M98" s="23" t="e">
        <f t="shared" si="226"/>
        <v>#VALUE!</v>
      </c>
      <c r="N98" s="23" t="e">
        <f t="shared" si="226"/>
        <v>#VALUE!</v>
      </c>
      <c r="O98" s="23" t="e">
        <f t="shared" si="226"/>
        <v>#VALUE!</v>
      </c>
      <c r="P98" s="23" t="e">
        <f t="shared" si="226"/>
        <v>#VALUE!</v>
      </c>
      <c r="Q98" s="23" t="e">
        <f t="shared" si="226"/>
        <v>#VALUE!</v>
      </c>
      <c r="R98" s="23" t="e">
        <f t="shared" si="226"/>
        <v>#VALUE!</v>
      </c>
      <c r="S98" s="23" t="e">
        <f t="shared" si="226"/>
        <v>#VALUE!</v>
      </c>
      <c r="T98" s="23" t="e">
        <f t="shared" si="226"/>
        <v>#VALUE!</v>
      </c>
      <c r="U98" s="23" t="e">
        <f t="shared" si="226"/>
        <v>#VALUE!</v>
      </c>
      <c r="V98" s="23" t="e">
        <f t="shared" si="226"/>
        <v>#VALUE!</v>
      </c>
      <c r="W98" s="23" t="e">
        <f t="shared" si="226"/>
        <v>#VALUE!</v>
      </c>
      <c r="X98" s="23" t="e">
        <f t="shared" si="226"/>
        <v>#VALUE!</v>
      </c>
      <c r="Y98" s="23" t="e">
        <f t="shared" si="226"/>
        <v>#VALUE!</v>
      </c>
      <c r="Z98" s="23" t="e">
        <f t="shared" si="226"/>
        <v>#VALUE!</v>
      </c>
      <c r="AA98" s="23" t="e">
        <f t="shared" si="226"/>
        <v>#VALUE!</v>
      </c>
      <c r="AB98" s="23" t="e">
        <f t="shared" si="226"/>
        <v>#VALUE!</v>
      </c>
      <c r="AC98" s="23" t="e">
        <f t="shared" si="226"/>
        <v>#VALUE!</v>
      </c>
      <c r="AD98" s="23" t="e">
        <f t="shared" si="226"/>
        <v>#VALUE!</v>
      </c>
      <c r="AE98" s="23" t="e">
        <f t="shared" si="226"/>
        <v>#VALUE!</v>
      </c>
      <c r="AF98" s="23" t="e">
        <f t="shared" si="226"/>
        <v>#VALUE!</v>
      </c>
      <c r="AG98" s="23" t="e">
        <f t="shared" si="226"/>
        <v>#VALUE!</v>
      </c>
      <c r="AH98" s="23" t="e">
        <f t="shared" si="226"/>
        <v>#VALUE!</v>
      </c>
      <c r="AI98" s="23" t="e">
        <f t="shared" si="226"/>
        <v>#VALUE!</v>
      </c>
      <c r="AJ98" s="23" t="e">
        <f t="shared" si="226"/>
        <v>#VALUE!</v>
      </c>
      <c r="AK98" s="23" t="e">
        <f t="shared" si="226"/>
        <v>#VALUE!</v>
      </c>
      <c r="AL98" s="23" t="e">
        <f t="shared" si="226"/>
        <v>#VALUE!</v>
      </c>
      <c r="AM98" s="23" t="e">
        <f t="shared" si="226"/>
        <v>#VALUE!</v>
      </c>
      <c r="AN98" s="23" t="e">
        <f t="shared" si="226"/>
        <v>#VALUE!</v>
      </c>
      <c r="AO98" s="23" t="e">
        <f t="shared" si="226"/>
        <v>#VALUE!</v>
      </c>
      <c r="AP98" s="23" t="e">
        <f t="shared" si="226"/>
        <v>#VALUE!</v>
      </c>
      <c r="AQ98" s="23" t="e">
        <f t="shared" si="226"/>
        <v>#VALUE!</v>
      </c>
      <c r="AR98" s="23" t="e">
        <f t="shared" si="226"/>
        <v>#VALUE!</v>
      </c>
      <c r="AS98" s="23" t="e">
        <f t="shared" si="226"/>
        <v>#VALUE!</v>
      </c>
      <c r="AT98" s="23" t="e">
        <f t="shared" si="226"/>
        <v>#VALUE!</v>
      </c>
      <c r="AU98" s="23" t="e">
        <f t="shared" si="226"/>
        <v>#VALUE!</v>
      </c>
      <c r="AV98" s="23" t="e">
        <f t="shared" ref="AV98:BP98" si="227">(AV31+AV39+AV48+AV70+AV93+AV105+AV113+AV122+AV74)*$D$98</f>
        <v>#VALUE!</v>
      </c>
      <c r="AW98" s="23" t="e">
        <f t="shared" si="227"/>
        <v>#VALUE!</v>
      </c>
      <c r="AX98" s="23" t="e">
        <f t="shared" si="227"/>
        <v>#VALUE!</v>
      </c>
      <c r="AY98" s="23" t="e">
        <f t="shared" si="227"/>
        <v>#VALUE!</v>
      </c>
      <c r="AZ98" s="23" t="e">
        <f t="shared" si="227"/>
        <v>#VALUE!</v>
      </c>
      <c r="BA98" s="23" t="e">
        <f t="shared" si="227"/>
        <v>#VALUE!</v>
      </c>
      <c r="BB98" s="23" t="e">
        <f t="shared" si="227"/>
        <v>#VALUE!</v>
      </c>
      <c r="BC98" s="23" t="e">
        <f t="shared" si="227"/>
        <v>#VALUE!</v>
      </c>
      <c r="BD98" s="23" t="e">
        <f t="shared" si="227"/>
        <v>#VALUE!</v>
      </c>
      <c r="BE98" s="23" t="e">
        <f t="shared" si="227"/>
        <v>#VALUE!</v>
      </c>
      <c r="BF98" s="23" t="e">
        <f t="shared" si="227"/>
        <v>#VALUE!</v>
      </c>
      <c r="BG98" s="23" t="e">
        <f t="shared" si="227"/>
        <v>#VALUE!</v>
      </c>
      <c r="BH98" s="23" t="e">
        <f t="shared" si="227"/>
        <v>#VALUE!</v>
      </c>
      <c r="BI98" s="23" t="e">
        <f t="shared" si="227"/>
        <v>#VALUE!</v>
      </c>
      <c r="BJ98" s="23" t="e">
        <f t="shared" si="227"/>
        <v>#VALUE!</v>
      </c>
      <c r="BK98" s="23" t="e">
        <f t="shared" si="227"/>
        <v>#VALUE!</v>
      </c>
      <c r="BL98" s="23" t="e">
        <f t="shared" si="227"/>
        <v>#VALUE!</v>
      </c>
      <c r="BM98" s="23" t="e">
        <f t="shared" si="227"/>
        <v>#VALUE!</v>
      </c>
      <c r="BN98" s="23" t="e">
        <f t="shared" si="227"/>
        <v>#VALUE!</v>
      </c>
      <c r="BO98" s="23" t="e">
        <f t="shared" si="227"/>
        <v>#VALUE!</v>
      </c>
      <c r="BP98" s="23" t="e">
        <f t="shared" si="227"/>
        <v>#VALUE!</v>
      </c>
      <c r="BQ98" s="23" t="e">
        <f t="shared" ref="BQ98:CV98" si="228">(BQ31+BQ39+BQ48+BQ70+BQ93+BQ105+BQ113+BQ122+BQ74)*$D$98</f>
        <v>#VALUE!</v>
      </c>
      <c r="BR98" s="23" t="e">
        <f t="shared" si="228"/>
        <v>#VALUE!</v>
      </c>
      <c r="BS98" s="23" t="e">
        <f t="shared" si="228"/>
        <v>#VALUE!</v>
      </c>
      <c r="BT98" s="23" t="e">
        <f t="shared" si="228"/>
        <v>#VALUE!</v>
      </c>
      <c r="BU98" s="23" t="e">
        <f t="shared" si="228"/>
        <v>#VALUE!</v>
      </c>
      <c r="BV98" s="23" t="e">
        <f t="shared" si="228"/>
        <v>#VALUE!</v>
      </c>
      <c r="BW98" s="23" t="e">
        <f t="shared" si="228"/>
        <v>#VALUE!</v>
      </c>
      <c r="BX98" s="23" t="e">
        <f t="shared" si="228"/>
        <v>#VALUE!</v>
      </c>
      <c r="BY98" s="23" t="e">
        <f t="shared" si="228"/>
        <v>#VALUE!</v>
      </c>
      <c r="BZ98" s="23" t="e">
        <f t="shared" si="228"/>
        <v>#VALUE!</v>
      </c>
      <c r="CA98" s="23" t="e">
        <f t="shared" si="228"/>
        <v>#VALUE!</v>
      </c>
      <c r="CB98" s="23" t="e">
        <f t="shared" si="228"/>
        <v>#VALUE!</v>
      </c>
      <c r="CC98" s="23" t="e">
        <f t="shared" si="228"/>
        <v>#VALUE!</v>
      </c>
      <c r="CD98" s="23" t="e">
        <f t="shared" si="228"/>
        <v>#VALUE!</v>
      </c>
      <c r="CE98" s="23" t="e">
        <f t="shared" si="228"/>
        <v>#VALUE!</v>
      </c>
      <c r="CF98" s="23" t="e">
        <f t="shared" si="228"/>
        <v>#VALUE!</v>
      </c>
      <c r="CG98" s="23" t="e">
        <f t="shared" si="228"/>
        <v>#VALUE!</v>
      </c>
      <c r="CH98" s="23" t="e">
        <f t="shared" si="228"/>
        <v>#VALUE!</v>
      </c>
      <c r="CI98" s="23" t="e">
        <f t="shared" si="228"/>
        <v>#VALUE!</v>
      </c>
      <c r="CJ98" s="23" t="e">
        <f t="shared" si="228"/>
        <v>#VALUE!</v>
      </c>
      <c r="CK98" s="23" t="e">
        <f t="shared" si="228"/>
        <v>#VALUE!</v>
      </c>
      <c r="CL98" s="23" t="e">
        <f t="shared" si="228"/>
        <v>#VALUE!</v>
      </c>
      <c r="CM98" s="23" t="e">
        <f t="shared" si="228"/>
        <v>#VALUE!</v>
      </c>
      <c r="CN98" s="23" t="e">
        <f t="shared" si="228"/>
        <v>#VALUE!</v>
      </c>
      <c r="CO98" s="23" t="e">
        <f t="shared" si="228"/>
        <v>#VALUE!</v>
      </c>
      <c r="CP98" s="23" t="e">
        <f t="shared" si="228"/>
        <v>#VALUE!</v>
      </c>
      <c r="CQ98" s="23" t="e">
        <f t="shared" si="228"/>
        <v>#VALUE!</v>
      </c>
      <c r="CR98" s="23" t="e">
        <f t="shared" si="228"/>
        <v>#VALUE!</v>
      </c>
      <c r="CS98" s="23" t="e">
        <f t="shared" si="228"/>
        <v>#VALUE!</v>
      </c>
      <c r="CT98" s="23" t="e">
        <f t="shared" si="228"/>
        <v>#VALUE!</v>
      </c>
      <c r="CU98" s="23" t="e">
        <f t="shared" si="228"/>
        <v>#VALUE!</v>
      </c>
      <c r="CV98" s="23" t="e">
        <f t="shared" si="228"/>
        <v>#VALUE!</v>
      </c>
      <c r="CW98" s="23" t="e">
        <f t="shared" ref="CW98:EB98" si="229">(CW31+CW39+CW48+CW70+CW93+CW105+CW113+CW122+CW74)*$D$98</f>
        <v>#VALUE!</v>
      </c>
      <c r="CX98" s="23" t="e">
        <f t="shared" si="229"/>
        <v>#VALUE!</v>
      </c>
      <c r="CY98" s="23" t="e">
        <f t="shared" si="229"/>
        <v>#VALUE!</v>
      </c>
      <c r="CZ98" s="23" t="e">
        <f t="shared" si="229"/>
        <v>#VALUE!</v>
      </c>
      <c r="DA98" s="23" t="e">
        <f t="shared" si="229"/>
        <v>#VALUE!</v>
      </c>
      <c r="DB98" s="23" t="e">
        <f t="shared" si="229"/>
        <v>#VALUE!</v>
      </c>
      <c r="DC98" s="23" t="e">
        <f t="shared" si="229"/>
        <v>#VALUE!</v>
      </c>
      <c r="DD98" s="23" t="e">
        <f t="shared" si="229"/>
        <v>#VALUE!</v>
      </c>
      <c r="DE98" s="23" t="e">
        <f t="shared" si="229"/>
        <v>#VALUE!</v>
      </c>
      <c r="DF98" s="23" t="e">
        <f t="shared" si="229"/>
        <v>#VALUE!</v>
      </c>
      <c r="DG98" s="23" t="e">
        <f t="shared" si="229"/>
        <v>#VALUE!</v>
      </c>
      <c r="DH98" s="23" t="e">
        <f t="shared" si="229"/>
        <v>#VALUE!</v>
      </c>
      <c r="DI98" s="23" t="e">
        <f t="shared" si="229"/>
        <v>#VALUE!</v>
      </c>
      <c r="DJ98" s="23" t="e">
        <f t="shared" si="229"/>
        <v>#VALUE!</v>
      </c>
      <c r="DK98" s="23" t="e">
        <f t="shared" si="229"/>
        <v>#VALUE!</v>
      </c>
      <c r="DL98" s="23" t="e">
        <f t="shared" si="229"/>
        <v>#VALUE!</v>
      </c>
      <c r="DM98" s="23" t="e">
        <f t="shared" si="229"/>
        <v>#VALUE!</v>
      </c>
      <c r="DN98" s="23" t="e">
        <f t="shared" si="229"/>
        <v>#VALUE!</v>
      </c>
      <c r="DO98" s="23" t="e">
        <f t="shared" si="229"/>
        <v>#VALUE!</v>
      </c>
      <c r="DP98" s="23" t="e">
        <f t="shared" si="229"/>
        <v>#VALUE!</v>
      </c>
      <c r="DQ98" s="23" t="e">
        <f t="shared" si="229"/>
        <v>#VALUE!</v>
      </c>
      <c r="DR98" s="23" t="e">
        <f t="shared" si="229"/>
        <v>#VALUE!</v>
      </c>
      <c r="DS98" s="23" t="e">
        <f t="shared" si="229"/>
        <v>#VALUE!</v>
      </c>
      <c r="DT98" s="23" t="e">
        <f t="shared" si="229"/>
        <v>#VALUE!</v>
      </c>
      <c r="DU98" s="23" t="e">
        <f t="shared" si="229"/>
        <v>#VALUE!</v>
      </c>
      <c r="DV98" s="23" t="e">
        <f t="shared" si="229"/>
        <v>#VALUE!</v>
      </c>
      <c r="DW98" s="23" t="e">
        <f t="shared" si="229"/>
        <v>#VALUE!</v>
      </c>
      <c r="DX98" s="23" t="e">
        <f t="shared" si="229"/>
        <v>#VALUE!</v>
      </c>
      <c r="DY98" s="23" t="e">
        <f t="shared" si="229"/>
        <v>#VALUE!</v>
      </c>
      <c r="DZ98" s="23" t="e">
        <f t="shared" si="229"/>
        <v>#VALUE!</v>
      </c>
      <c r="EA98" s="23" t="e">
        <f t="shared" si="229"/>
        <v>#VALUE!</v>
      </c>
      <c r="EB98" s="23" t="e">
        <f t="shared" si="229"/>
        <v>#VALUE!</v>
      </c>
      <c r="EC98" s="23" t="e">
        <f t="shared" ref="EC98:FM98" si="230">(EC31+EC39+EC48+EC70+EC93+EC105+EC113+EC122+EC74)*$D$98</f>
        <v>#VALUE!</v>
      </c>
      <c r="ED98" s="23" t="e">
        <f t="shared" si="230"/>
        <v>#VALUE!</v>
      </c>
      <c r="EE98" s="23" t="e">
        <f t="shared" si="230"/>
        <v>#VALUE!</v>
      </c>
      <c r="EF98" s="23" t="e">
        <f t="shared" si="230"/>
        <v>#VALUE!</v>
      </c>
      <c r="EG98" s="23" t="e">
        <f t="shared" si="230"/>
        <v>#VALUE!</v>
      </c>
      <c r="EH98" s="23" t="e">
        <f t="shared" si="230"/>
        <v>#VALUE!</v>
      </c>
      <c r="EI98" s="23" t="e">
        <f t="shared" si="230"/>
        <v>#VALUE!</v>
      </c>
      <c r="EJ98" s="23" t="e">
        <f t="shared" si="230"/>
        <v>#VALUE!</v>
      </c>
      <c r="EK98" s="23" t="e">
        <f t="shared" si="230"/>
        <v>#VALUE!</v>
      </c>
      <c r="EL98" s="23" t="e">
        <f t="shared" si="230"/>
        <v>#VALUE!</v>
      </c>
      <c r="EM98" s="23" t="e">
        <f t="shared" si="230"/>
        <v>#VALUE!</v>
      </c>
      <c r="EN98" s="23" t="e">
        <f t="shared" si="230"/>
        <v>#VALUE!</v>
      </c>
      <c r="EO98" s="23" t="e">
        <f t="shared" si="230"/>
        <v>#VALUE!</v>
      </c>
      <c r="EP98" s="23" t="e">
        <f t="shared" si="230"/>
        <v>#VALUE!</v>
      </c>
      <c r="EQ98" s="23" t="e">
        <f t="shared" si="230"/>
        <v>#VALUE!</v>
      </c>
      <c r="ER98" s="23" t="e">
        <f t="shared" si="230"/>
        <v>#VALUE!</v>
      </c>
      <c r="ES98" s="23" t="e">
        <f t="shared" si="230"/>
        <v>#VALUE!</v>
      </c>
      <c r="ET98" s="23" t="e">
        <f t="shared" si="230"/>
        <v>#VALUE!</v>
      </c>
      <c r="EU98" s="23" t="e">
        <f t="shared" si="230"/>
        <v>#VALUE!</v>
      </c>
      <c r="EV98" s="23" t="e">
        <f t="shared" si="230"/>
        <v>#VALUE!</v>
      </c>
      <c r="EW98" s="23" t="e">
        <f t="shared" si="230"/>
        <v>#VALUE!</v>
      </c>
      <c r="EX98" s="23" t="e">
        <f t="shared" si="230"/>
        <v>#VALUE!</v>
      </c>
      <c r="EY98" s="23" t="e">
        <f t="shared" si="230"/>
        <v>#VALUE!</v>
      </c>
      <c r="EZ98" s="23" t="e">
        <f t="shared" si="230"/>
        <v>#VALUE!</v>
      </c>
      <c r="FA98" s="23" t="e">
        <f t="shared" si="230"/>
        <v>#VALUE!</v>
      </c>
      <c r="FB98" s="23" t="e">
        <f t="shared" si="230"/>
        <v>#VALUE!</v>
      </c>
      <c r="FC98" s="23" t="e">
        <f t="shared" si="230"/>
        <v>#VALUE!</v>
      </c>
      <c r="FD98" s="23" t="e">
        <f t="shared" si="230"/>
        <v>#VALUE!</v>
      </c>
      <c r="FE98" s="23" t="e">
        <f t="shared" si="230"/>
        <v>#VALUE!</v>
      </c>
      <c r="FF98" s="23" t="e">
        <f t="shared" si="230"/>
        <v>#VALUE!</v>
      </c>
      <c r="FG98" s="23" t="e">
        <f t="shared" si="230"/>
        <v>#VALUE!</v>
      </c>
      <c r="FH98" s="23" t="e">
        <f t="shared" si="230"/>
        <v>#VALUE!</v>
      </c>
      <c r="FI98" s="23" t="e">
        <f t="shared" si="230"/>
        <v>#VALUE!</v>
      </c>
      <c r="FJ98" s="23" t="e">
        <f t="shared" si="230"/>
        <v>#VALUE!</v>
      </c>
      <c r="FK98" s="23" t="e">
        <f t="shared" si="230"/>
        <v>#VALUE!</v>
      </c>
      <c r="FL98" s="23" t="e">
        <f t="shared" si="230"/>
        <v>#VALUE!</v>
      </c>
      <c r="FM98" s="23" t="e">
        <f t="shared" si="230"/>
        <v>#VALUE!</v>
      </c>
    </row>
    <row r="99" spans="1:169" ht="15" outlineLevel="2">
      <c r="A99" s="26"/>
      <c r="B99" s="23" t="s">
        <v>333</v>
      </c>
      <c r="C99" s="242"/>
      <c r="D99" s="123">
        <v>0</v>
      </c>
      <c r="E99" s="23">
        <f t="shared" ref="E99:F99" si="231">(E113)*$D$99</f>
        <v>0</v>
      </c>
      <c r="F99" s="23">
        <f t="shared" si="231"/>
        <v>0</v>
      </c>
      <c r="G99" s="23">
        <f t="shared" ref="G99:BQ99" si="232">(G113)*$D$99</f>
        <v>0</v>
      </c>
      <c r="H99" s="23">
        <f t="shared" si="232"/>
        <v>0</v>
      </c>
      <c r="I99" s="23">
        <f t="shared" si="232"/>
        <v>0</v>
      </c>
      <c r="J99" s="23">
        <f t="shared" si="232"/>
        <v>0</v>
      </c>
      <c r="K99" s="23">
        <f t="shared" si="232"/>
        <v>0</v>
      </c>
      <c r="L99" s="23">
        <f t="shared" si="232"/>
        <v>0</v>
      </c>
      <c r="M99" s="23">
        <f t="shared" si="232"/>
        <v>0</v>
      </c>
      <c r="N99" s="23">
        <f t="shared" si="232"/>
        <v>0</v>
      </c>
      <c r="O99" s="23">
        <f t="shared" si="232"/>
        <v>0</v>
      </c>
      <c r="P99" s="23">
        <f t="shared" si="232"/>
        <v>0</v>
      </c>
      <c r="Q99" s="23">
        <f t="shared" si="232"/>
        <v>0</v>
      </c>
      <c r="R99" s="23">
        <f t="shared" si="232"/>
        <v>0</v>
      </c>
      <c r="S99" s="23">
        <f t="shared" si="232"/>
        <v>0</v>
      </c>
      <c r="T99" s="23">
        <f t="shared" si="232"/>
        <v>0</v>
      </c>
      <c r="U99" s="23">
        <f t="shared" si="232"/>
        <v>0</v>
      </c>
      <c r="V99" s="23">
        <f t="shared" si="232"/>
        <v>0</v>
      </c>
      <c r="W99" s="23">
        <f t="shared" si="232"/>
        <v>0</v>
      </c>
      <c r="X99" s="23">
        <f t="shared" si="232"/>
        <v>0</v>
      </c>
      <c r="Y99" s="23">
        <f t="shared" si="232"/>
        <v>0</v>
      </c>
      <c r="Z99" s="23">
        <f t="shared" si="232"/>
        <v>0</v>
      </c>
      <c r="AA99" s="23">
        <f t="shared" si="232"/>
        <v>0</v>
      </c>
      <c r="AB99" s="23">
        <f t="shared" si="232"/>
        <v>0</v>
      </c>
      <c r="AC99" s="23">
        <f t="shared" si="232"/>
        <v>0</v>
      </c>
      <c r="AD99" s="23">
        <f t="shared" si="232"/>
        <v>0</v>
      </c>
      <c r="AE99" s="23">
        <f t="shared" si="232"/>
        <v>0</v>
      </c>
      <c r="AF99" s="23">
        <f t="shared" si="232"/>
        <v>0</v>
      </c>
      <c r="AG99" s="23">
        <f t="shared" si="232"/>
        <v>0</v>
      </c>
      <c r="AH99" s="23">
        <f t="shared" si="232"/>
        <v>0</v>
      </c>
      <c r="AI99" s="23">
        <f t="shared" si="232"/>
        <v>0</v>
      </c>
      <c r="AJ99" s="23">
        <f t="shared" si="232"/>
        <v>0</v>
      </c>
      <c r="AK99" s="23">
        <f t="shared" si="232"/>
        <v>0</v>
      </c>
      <c r="AL99" s="23">
        <f t="shared" si="232"/>
        <v>0</v>
      </c>
      <c r="AM99" s="23">
        <f t="shared" si="232"/>
        <v>0</v>
      </c>
      <c r="AN99" s="23">
        <f t="shared" si="232"/>
        <v>0</v>
      </c>
      <c r="AO99" s="23">
        <f t="shared" si="232"/>
        <v>0</v>
      </c>
      <c r="AP99" s="23">
        <f t="shared" si="232"/>
        <v>0</v>
      </c>
      <c r="AQ99" s="23">
        <f t="shared" si="232"/>
        <v>0</v>
      </c>
      <c r="AR99" s="23">
        <f t="shared" si="232"/>
        <v>0</v>
      </c>
      <c r="AS99" s="23">
        <f t="shared" si="232"/>
        <v>0</v>
      </c>
      <c r="AT99" s="23">
        <f t="shared" si="232"/>
        <v>0</v>
      </c>
      <c r="AU99" s="23">
        <f t="shared" si="232"/>
        <v>0</v>
      </c>
      <c r="AV99" s="23">
        <f t="shared" si="232"/>
        <v>0</v>
      </c>
      <c r="AW99" s="23">
        <f t="shared" si="232"/>
        <v>0</v>
      </c>
      <c r="AX99" s="23">
        <f t="shared" si="232"/>
        <v>0</v>
      </c>
      <c r="AY99" s="23">
        <f t="shared" si="232"/>
        <v>0</v>
      </c>
      <c r="AZ99" s="23">
        <f t="shared" si="232"/>
        <v>0</v>
      </c>
      <c r="BA99" s="23">
        <f t="shared" si="232"/>
        <v>0</v>
      </c>
      <c r="BB99" s="23">
        <f t="shared" si="232"/>
        <v>0</v>
      </c>
      <c r="BC99" s="23">
        <f t="shared" si="232"/>
        <v>0</v>
      </c>
      <c r="BD99" s="23">
        <f t="shared" si="232"/>
        <v>0</v>
      </c>
      <c r="BE99" s="23">
        <f t="shared" si="232"/>
        <v>0</v>
      </c>
      <c r="BF99" s="23">
        <f t="shared" si="232"/>
        <v>0</v>
      </c>
      <c r="BG99" s="23">
        <f t="shared" si="232"/>
        <v>0</v>
      </c>
      <c r="BH99" s="23">
        <f t="shared" si="232"/>
        <v>0</v>
      </c>
      <c r="BI99" s="23">
        <f t="shared" si="232"/>
        <v>0</v>
      </c>
      <c r="BJ99" s="23">
        <f t="shared" si="232"/>
        <v>0</v>
      </c>
      <c r="BK99" s="23">
        <f t="shared" si="232"/>
        <v>0</v>
      </c>
      <c r="BL99" s="23">
        <f t="shared" si="232"/>
        <v>0</v>
      </c>
      <c r="BM99" s="23">
        <f t="shared" si="232"/>
        <v>0</v>
      </c>
      <c r="BN99" s="23">
        <f t="shared" si="232"/>
        <v>0</v>
      </c>
      <c r="BO99" s="23">
        <f t="shared" si="232"/>
        <v>0</v>
      </c>
      <c r="BP99" s="23">
        <f t="shared" si="232"/>
        <v>0</v>
      </c>
      <c r="BQ99" s="23">
        <f t="shared" si="232"/>
        <v>0</v>
      </c>
      <c r="BR99" s="23">
        <f t="shared" ref="BR99:EC99" si="233">(BR113)*$D$99</f>
        <v>0</v>
      </c>
      <c r="BS99" s="23">
        <f t="shared" si="233"/>
        <v>0</v>
      </c>
      <c r="BT99" s="23">
        <f t="shared" si="233"/>
        <v>0</v>
      </c>
      <c r="BU99" s="23">
        <f t="shared" si="233"/>
        <v>0</v>
      </c>
      <c r="BV99" s="23">
        <f t="shared" si="233"/>
        <v>0</v>
      </c>
      <c r="BW99" s="23">
        <f t="shared" si="233"/>
        <v>0</v>
      </c>
      <c r="BX99" s="23">
        <f t="shared" si="233"/>
        <v>0</v>
      </c>
      <c r="BY99" s="23">
        <f t="shared" si="233"/>
        <v>0</v>
      </c>
      <c r="BZ99" s="23">
        <f t="shared" si="233"/>
        <v>0</v>
      </c>
      <c r="CA99" s="23">
        <f t="shared" si="233"/>
        <v>0</v>
      </c>
      <c r="CB99" s="23">
        <f t="shared" si="233"/>
        <v>0</v>
      </c>
      <c r="CC99" s="23">
        <f t="shared" si="233"/>
        <v>0</v>
      </c>
      <c r="CD99" s="23">
        <f t="shared" si="233"/>
        <v>0</v>
      </c>
      <c r="CE99" s="23">
        <f t="shared" si="233"/>
        <v>0</v>
      </c>
      <c r="CF99" s="23">
        <f t="shared" si="233"/>
        <v>0</v>
      </c>
      <c r="CG99" s="23">
        <f t="shared" si="233"/>
        <v>0</v>
      </c>
      <c r="CH99" s="23">
        <f t="shared" si="233"/>
        <v>0</v>
      </c>
      <c r="CI99" s="23">
        <f t="shared" si="233"/>
        <v>0</v>
      </c>
      <c r="CJ99" s="23">
        <f t="shared" si="233"/>
        <v>0</v>
      </c>
      <c r="CK99" s="23">
        <f t="shared" si="233"/>
        <v>0</v>
      </c>
      <c r="CL99" s="23">
        <f t="shared" si="233"/>
        <v>0</v>
      </c>
      <c r="CM99" s="23">
        <f t="shared" si="233"/>
        <v>0</v>
      </c>
      <c r="CN99" s="23">
        <f t="shared" si="233"/>
        <v>0</v>
      </c>
      <c r="CO99" s="23">
        <f t="shared" si="233"/>
        <v>0</v>
      </c>
      <c r="CP99" s="23">
        <f t="shared" si="233"/>
        <v>0</v>
      </c>
      <c r="CQ99" s="23">
        <f t="shared" si="233"/>
        <v>0</v>
      </c>
      <c r="CR99" s="23">
        <f t="shared" si="233"/>
        <v>0</v>
      </c>
      <c r="CS99" s="23">
        <f t="shared" si="233"/>
        <v>0</v>
      </c>
      <c r="CT99" s="23">
        <f t="shared" si="233"/>
        <v>0</v>
      </c>
      <c r="CU99" s="23">
        <f t="shared" si="233"/>
        <v>0</v>
      </c>
      <c r="CV99" s="23">
        <f t="shared" si="233"/>
        <v>0</v>
      </c>
      <c r="CW99" s="23">
        <f t="shared" si="233"/>
        <v>0</v>
      </c>
      <c r="CX99" s="23">
        <f t="shared" si="233"/>
        <v>0</v>
      </c>
      <c r="CY99" s="23">
        <f t="shared" si="233"/>
        <v>0</v>
      </c>
      <c r="CZ99" s="23">
        <f t="shared" si="233"/>
        <v>0</v>
      </c>
      <c r="DA99" s="23">
        <f t="shared" si="233"/>
        <v>0</v>
      </c>
      <c r="DB99" s="23">
        <f t="shared" si="233"/>
        <v>0</v>
      </c>
      <c r="DC99" s="23">
        <f t="shared" si="233"/>
        <v>0</v>
      </c>
      <c r="DD99" s="23">
        <f t="shared" si="233"/>
        <v>0</v>
      </c>
      <c r="DE99" s="23">
        <f t="shared" si="233"/>
        <v>0</v>
      </c>
      <c r="DF99" s="23">
        <f t="shared" si="233"/>
        <v>0</v>
      </c>
      <c r="DG99" s="23">
        <f t="shared" si="233"/>
        <v>0</v>
      </c>
      <c r="DH99" s="23">
        <f t="shared" si="233"/>
        <v>0</v>
      </c>
      <c r="DI99" s="23">
        <f t="shared" si="233"/>
        <v>0</v>
      </c>
      <c r="DJ99" s="23">
        <f t="shared" si="233"/>
        <v>0</v>
      </c>
      <c r="DK99" s="23">
        <f t="shared" si="233"/>
        <v>0</v>
      </c>
      <c r="DL99" s="23">
        <f t="shared" si="233"/>
        <v>0</v>
      </c>
      <c r="DM99" s="23">
        <f t="shared" si="233"/>
        <v>0</v>
      </c>
      <c r="DN99" s="23">
        <f t="shared" si="233"/>
        <v>0</v>
      </c>
      <c r="DO99" s="23">
        <f t="shared" si="233"/>
        <v>0</v>
      </c>
      <c r="DP99" s="23">
        <f t="shared" si="233"/>
        <v>0</v>
      </c>
      <c r="DQ99" s="23">
        <f t="shared" si="233"/>
        <v>0</v>
      </c>
      <c r="DR99" s="23">
        <f t="shared" si="233"/>
        <v>0</v>
      </c>
      <c r="DS99" s="23">
        <f t="shared" si="233"/>
        <v>0</v>
      </c>
      <c r="DT99" s="23">
        <f t="shared" si="233"/>
        <v>0</v>
      </c>
      <c r="DU99" s="23">
        <f t="shared" si="233"/>
        <v>0</v>
      </c>
      <c r="DV99" s="23">
        <f t="shared" si="233"/>
        <v>0</v>
      </c>
      <c r="DW99" s="23">
        <f t="shared" si="233"/>
        <v>0</v>
      </c>
      <c r="DX99" s="23">
        <f t="shared" si="233"/>
        <v>0</v>
      </c>
      <c r="DY99" s="23">
        <f t="shared" si="233"/>
        <v>0</v>
      </c>
      <c r="DZ99" s="23">
        <f t="shared" si="233"/>
        <v>0</v>
      </c>
      <c r="EA99" s="23">
        <f t="shared" si="233"/>
        <v>0</v>
      </c>
      <c r="EB99" s="23">
        <f t="shared" si="233"/>
        <v>0</v>
      </c>
      <c r="EC99" s="23">
        <f t="shared" si="233"/>
        <v>0</v>
      </c>
      <c r="ED99" s="23">
        <f t="shared" ref="ED99:FM99" si="234">(ED113)*$D$99</f>
        <v>0</v>
      </c>
      <c r="EE99" s="23">
        <f t="shared" si="234"/>
        <v>0</v>
      </c>
      <c r="EF99" s="23">
        <f t="shared" si="234"/>
        <v>0</v>
      </c>
      <c r="EG99" s="23">
        <f t="shared" si="234"/>
        <v>0</v>
      </c>
      <c r="EH99" s="23">
        <f t="shared" si="234"/>
        <v>0</v>
      </c>
      <c r="EI99" s="23">
        <f t="shared" si="234"/>
        <v>0</v>
      </c>
      <c r="EJ99" s="23">
        <f t="shared" si="234"/>
        <v>0</v>
      </c>
      <c r="EK99" s="23">
        <f t="shared" si="234"/>
        <v>0</v>
      </c>
      <c r="EL99" s="23">
        <f t="shared" si="234"/>
        <v>0</v>
      </c>
      <c r="EM99" s="23">
        <f t="shared" si="234"/>
        <v>0</v>
      </c>
      <c r="EN99" s="23">
        <f t="shared" si="234"/>
        <v>0</v>
      </c>
      <c r="EO99" s="23">
        <f t="shared" si="234"/>
        <v>0</v>
      </c>
      <c r="EP99" s="23">
        <f t="shared" si="234"/>
        <v>0</v>
      </c>
      <c r="EQ99" s="23">
        <f t="shared" si="234"/>
        <v>0</v>
      </c>
      <c r="ER99" s="23">
        <f t="shared" si="234"/>
        <v>0</v>
      </c>
      <c r="ES99" s="23">
        <f t="shared" si="234"/>
        <v>0</v>
      </c>
      <c r="ET99" s="23">
        <f t="shared" si="234"/>
        <v>0</v>
      </c>
      <c r="EU99" s="23">
        <f t="shared" si="234"/>
        <v>0</v>
      </c>
      <c r="EV99" s="23">
        <f t="shared" si="234"/>
        <v>0</v>
      </c>
      <c r="EW99" s="23">
        <f t="shared" si="234"/>
        <v>0</v>
      </c>
      <c r="EX99" s="23">
        <f t="shared" si="234"/>
        <v>0</v>
      </c>
      <c r="EY99" s="23">
        <f t="shared" si="234"/>
        <v>0</v>
      </c>
      <c r="EZ99" s="23">
        <f t="shared" si="234"/>
        <v>0</v>
      </c>
      <c r="FA99" s="23">
        <f t="shared" si="234"/>
        <v>0</v>
      </c>
      <c r="FB99" s="23">
        <f t="shared" si="234"/>
        <v>0</v>
      </c>
      <c r="FC99" s="23">
        <f t="shared" si="234"/>
        <v>0</v>
      </c>
      <c r="FD99" s="23">
        <f t="shared" si="234"/>
        <v>0</v>
      </c>
      <c r="FE99" s="23">
        <f t="shared" si="234"/>
        <v>0</v>
      </c>
      <c r="FF99" s="23">
        <f t="shared" si="234"/>
        <v>0</v>
      </c>
      <c r="FG99" s="23">
        <f t="shared" si="234"/>
        <v>0</v>
      </c>
      <c r="FH99" s="23">
        <f t="shared" si="234"/>
        <v>0</v>
      </c>
      <c r="FI99" s="23">
        <f t="shared" si="234"/>
        <v>0</v>
      </c>
      <c r="FJ99" s="23">
        <f t="shared" si="234"/>
        <v>0</v>
      </c>
      <c r="FK99" s="23">
        <f t="shared" si="234"/>
        <v>0</v>
      </c>
      <c r="FL99" s="23">
        <f t="shared" si="234"/>
        <v>0</v>
      </c>
      <c r="FM99" s="23">
        <f t="shared" si="234"/>
        <v>0</v>
      </c>
    </row>
    <row r="100" spans="1:169" ht="15" outlineLevel="2">
      <c r="A100" s="26"/>
      <c r="B100" s="23" t="s">
        <v>332</v>
      </c>
      <c r="C100" s="242"/>
      <c r="D100" s="123">
        <v>0.17499999999999999</v>
      </c>
      <c r="E100" s="23">
        <f>(E31+E39+E48+E70+E93)*$D$100+390</f>
        <v>1020.9044</v>
      </c>
      <c r="F100" s="23" t="e">
        <f t="shared" ref="F100" si="235">(F31+F39+F48+F70+F93)*$D$100</f>
        <v>#VALUE!</v>
      </c>
      <c r="G100" s="23" t="e">
        <f t="shared" ref="G100" si="236">(G31+G39+G48+G70+G93)*$D$100</f>
        <v>#VALUE!</v>
      </c>
      <c r="H100" s="23" t="e">
        <f t="shared" ref="H100:AU100" si="237">(H31+H39+H48+H70+H93)*$D$100</f>
        <v>#VALUE!</v>
      </c>
      <c r="I100" s="23" t="e">
        <f t="shared" si="237"/>
        <v>#VALUE!</v>
      </c>
      <c r="J100" s="23" t="e">
        <f t="shared" si="237"/>
        <v>#VALUE!</v>
      </c>
      <c r="K100" s="23" t="e">
        <f t="shared" si="237"/>
        <v>#VALUE!</v>
      </c>
      <c r="L100" s="23" t="e">
        <f t="shared" si="237"/>
        <v>#VALUE!</v>
      </c>
      <c r="M100" s="23" t="e">
        <f t="shared" si="237"/>
        <v>#VALUE!</v>
      </c>
      <c r="N100" s="23" t="e">
        <f t="shared" si="237"/>
        <v>#VALUE!</v>
      </c>
      <c r="O100" s="23" t="e">
        <f t="shared" si="237"/>
        <v>#VALUE!</v>
      </c>
      <c r="P100" s="23" t="e">
        <f t="shared" si="237"/>
        <v>#VALUE!</v>
      </c>
      <c r="Q100" s="23" t="e">
        <f t="shared" si="237"/>
        <v>#VALUE!</v>
      </c>
      <c r="R100" s="23" t="e">
        <f t="shared" si="237"/>
        <v>#VALUE!</v>
      </c>
      <c r="S100" s="23" t="e">
        <f t="shared" si="237"/>
        <v>#VALUE!</v>
      </c>
      <c r="T100" s="23" t="e">
        <f t="shared" si="237"/>
        <v>#VALUE!</v>
      </c>
      <c r="U100" s="23" t="e">
        <f t="shared" si="237"/>
        <v>#VALUE!</v>
      </c>
      <c r="V100" s="23" t="e">
        <f t="shared" si="237"/>
        <v>#VALUE!</v>
      </c>
      <c r="W100" s="23" t="e">
        <f t="shared" si="237"/>
        <v>#VALUE!</v>
      </c>
      <c r="X100" s="23" t="e">
        <f t="shared" si="237"/>
        <v>#VALUE!</v>
      </c>
      <c r="Y100" s="23" t="e">
        <f t="shared" si="237"/>
        <v>#VALUE!</v>
      </c>
      <c r="Z100" s="23" t="e">
        <f t="shared" si="237"/>
        <v>#VALUE!</v>
      </c>
      <c r="AA100" s="23" t="e">
        <f t="shared" si="237"/>
        <v>#VALUE!</v>
      </c>
      <c r="AB100" s="23" t="e">
        <f t="shared" si="237"/>
        <v>#VALUE!</v>
      </c>
      <c r="AC100" s="23" t="e">
        <f t="shared" si="237"/>
        <v>#VALUE!</v>
      </c>
      <c r="AD100" s="23" t="e">
        <f t="shared" si="237"/>
        <v>#VALUE!</v>
      </c>
      <c r="AE100" s="23" t="e">
        <f t="shared" si="237"/>
        <v>#VALUE!</v>
      </c>
      <c r="AF100" s="23" t="e">
        <f t="shared" si="237"/>
        <v>#VALUE!</v>
      </c>
      <c r="AG100" s="23" t="e">
        <f t="shared" si="237"/>
        <v>#VALUE!</v>
      </c>
      <c r="AH100" s="23" t="e">
        <f t="shared" si="237"/>
        <v>#VALUE!</v>
      </c>
      <c r="AI100" s="23" t="e">
        <f t="shared" si="237"/>
        <v>#VALUE!</v>
      </c>
      <c r="AJ100" s="23" t="e">
        <f t="shared" si="237"/>
        <v>#VALUE!</v>
      </c>
      <c r="AK100" s="23" t="e">
        <f t="shared" si="237"/>
        <v>#VALUE!</v>
      </c>
      <c r="AL100" s="23" t="e">
        <f t="shared" si="237"/>
        <v>#VALUE!</v>
      </c>
      <c r="AM100" s="23" t="e">
        <f t="shared" si="237"/>
        <v>#VALUE!</v>
      </c>
      <c r="AN100" s="23" t="e">
        <f t="shared" si="237"/>
        <v>#VALUE!</v>
      </c>
      <c r="AO100" s="23" t="e">
        <f t="shared" si="237"/>
        <v>#VALUE!</v>
      </c>
      <c r="AP100" s="23" t="e">
        <f t="shared" si="237"/>
        <v>#VALUE!</v>
      </c>
      <c r="AQ100" s="23" t="e">
        <f t="shared" si="237"/>
        <v>#VALUE!</v>
      </c>
      <c r="AR100" s="23" t="e">
        <f t="shared" si="237"/>
        <v>#VALUE!</v>
      </c>
      <c r="AS100" s="23" t="e">
        <f t="shared" si="237"/>
        <v>#VALUE!</v>
      </c>
      <c r="AT100" s="23" t="e">
        <f t="shared" si="237"/>
        <v>#VALUE!</v>
      </c>
      <c r="AU100" s="23" t="e">
        <f t="shared" si="237"/>
        <v>#VALUE!</v>
      </c>
      <c r="AV100" s="23" t="e">
        <f t="shared" ref="AV100:BQ100" si="238">(AV31+AV39+AV48+AV70+AV93)*$D$100</f>
        <v>#VALUE!</v>
      </c>
      <c r="AW100" s="23" t="e">
        <f t="shared" si="238"/>
        <v>#VALUE!</v>
      </c>
      <c r="AX100" s="23" t="e">
        <f t="shared" si="238"/>
        <v>#VALUE!</v>
      </c>
      <c r="AY100" s="23" t="e">
        <f t="shared" si="238"/>
        <v>#VALUE!</v>
      </c>
      <c r="AZ100" s="23" t="e">
        <f t="shared" si="238"/>
        <v>#VALUE!</v>
      </c>
      <c r="BA100" s="23" t="e">
        <f t="shared" si="238"/>
        <v>#VALUE!</v>
      </c>
      <c r="BB100" s="23" t="e">
        <f t="shared" si="238"/>
        <v>#VALUE!</v>
      </c>
      <c r="BC100" s="23" t="e">
        <f t="shared" si="238"/>
        <v>#VALUE!</v>
      </c>
      <c r="BD100" s="23" t="e">
        <f t="shared" si="238"/>
        <v>#VALUE!</v>
      </c>
      <c r="BE100" s="23" t="e">
        <f t="shared" si="238"/>
        <v>#VALUE!</v>
      </c>
      <c r="BF100" s="23" t="e">
        <f t="shared" si="238"/>
        <v>#VALUE!</v>
      </c>
      <c r="BG100" s="23" t="e">
        <f t="shared" si="238"/>
        <v>#VALUE!</v>
      </c>
      <c r="BH100" s="23" t="e">
        <f t="shared" si="238"/>
        <v>#VALUE!</v>
      </c>
      <c r="BI100" s="23" t="e">
        <f t="shared" si="238"/>
        <v>#VALUE!</v>
      </c>
      <c r="BJ100" s="23" t="e">
        <f t="shared" si="238"/>
        <v>#VALUE!</v>
      </c>
      <c r="BK100" s="23" t="e">
        <f t="shared" si="238"/>
        <v>#VALUE!</v>
      </c>
      <c r="BL100" s="23" t="e">
        <f t="shared" si="238"/>
        <v>#VALUE!</v>
      </c>
      <c r="BM100" s="23" t="e">
        <f t="shared" si="238"/>
        <v>#VALUE!</v>
      </c>
      <c r="BN100" s="23" t="e">
        <f t="shared" si="238"/>
        <v>#VALUE!</v>
      </c>
      <c r="BO100" s="23" t="e">
        <f t="shared" si="238"/>
        <v>#VALUE!</v>
      </c>
      <c r="BP100" s="23" t="e">
        <f t="shared" si="238"/>
        <v>#VALUE!</v>
      </c>
      <c r="BQ100" s="23" t="e">
        <f t="shared" si="238"/>
        <v>#VALUE!</v>
      </c>
      <c r="BR100" s="23" t="e">
        <f t="shared" ref="BR100:EC100" si="239">(BR31+BR39+BR48+BR70+BR93)*$D$100</f>
        <v>#VALUE!</v>
      </c>
      <c r="BS100" s="23" t="e">
        <f t="shared" si="239"/>
        <v>#VALUE!</v>
      </c>
      <c r="BT100" s="23" t="e">
        <f t="shared" si="239"/>
        <v>#VALUE!</v>
      </c>
      <c r="BU100" s="23" t="e">
        <f t="shared" si="239"/>
        <v>#VALUE!</v>
      </c>
      <c r="BV100" s="23" t="e">
        <f t="shared" si="239"/>
        <v>#VALUE!</v>
      </c>
      <c r="BW100" s="23" t="e">
        <f t="shared" si="239"/>
        <v>#VALUE!</v>
      </c>
      <c r="BX100" s="23" t="e">
        <f t="shared" si="239"/>
        <v>#VALUE!</v>
      </c>
      <c r="BY100" s="23" t="e">
        <f t="shared" si="239"/>
        <v>#VALUE!</v>
      </c>
      <c r="BZ100" s="23" t="e">
        <f t="shared" si="239"/>
        <v>#VALUE!</v>
      </c>
      <c r="CA100" s="23" t="e">
        <f t="shared" si="239"/>
        <v>#VALUE!</v>
      </c>
      <c r="CB100" s="23" t="e">
        <f t="shared" si="239"/>
        <v>#VALUE!</v>
      </c>
      <c r="CC100" s="23" t="e">
        <f t="shared" si="239"/>
        <v>#VALUE!</v>
      </c>
      <c r="CD100" s="23" t="e">
        <f t="shared" si="239"/>
        <v>#VALUE!</v>
      </c>
      <c r="CE100" s="23" t="e">
        <f t="shared" si="239"/>
        <v>#VALUE!</v>
      </c>
      <c r="CF100" s="23" t="e">
        <f t="shared" si="239"/>
        <v>#VALUE!</v>
      </c>
      <c r="CG100" s="23" t="e">
        <f t="shared" si="239"/>
        <v>#VALUE!</v>
      </c>
      <c r="CH100" s="23" t="e">
        <f t="shared" si="239"/>
        <v>#VALUE!</v>
      </c>
      <c r="CI100" s="23" t="e">
        <f t="shared" si="239"/>
        <v>#VALUE!</v>
      </c>
      <c r="CJ100" s="23" t="e">
        <f t="shared" si="239"/>
        <v>#VALUE!</v>
      </c>
      <c r="CK100" s="23" t="e">
        <f t="shared" si="239"/>
        <v>#VALUE!</v>
      </c>
      <c r="CL100" s="23" t="e">
        <f t="shared" si="239"/>
        <v>#VALUE!</v>
      </c>
      <c r="CM100" s="23" t="e">
        <f t="shared" si="239"/>
        <v>#VALUE!</v>
      </c>
      <c r="CN100" s="23" t="e">
        <f t="shared" si="239"/>
        <v>#VALUE!</v>
      </c>
      <c r="CO100" s="23" t="e">
        <f t="shared" si="239"/>
        <v>#VALUE!</v>
      </c>
      <c r="CP100" s="23" t="e">
        <f t="shared" si="239"/>
        <v>#VALUE!</v>
      </c>
      <c r="CQ100" s="23" t="e">
        <f t="shared" si="239"/>
        <v>#VALUE!</v>
      </c>
      <c r="CR100" s="23" t="e">
        <f t="shared" si="239"/>
        <v>#VALUE!</v>
      </c>
      <c r="CS100" s="23" t="e">
        <f t="shared" si="239"/>
        <v>#VALUE!</v>
      </c>
      <c r="CT100" s="23" t="e">
        <f t="shared" si="239"/>
        <v>#VALUE!</v>
      </c>
      <c r="CU100" s="23" t="e">
        <f t="shared" si="239"/>
        <v>#VALUE!</v>
      </c>
      <c r="CV100" s="23" t="e">
        <f t="shared" si="239"/>
        <v>#VALUE!</v>
      </c>
      <c r="CW100" s="23" t="e">
        <f t="shared" si="239"/>
        <v>#VALUE!</v>
      </c>
      <c r="CX100" s="23" t="e">
        <f t="shared" si="239"/>
        <v>#VALUE!</v>
      </c>
      <c r="CY100" s="23" t="e">
        <f t="shared" si="239"/>
        <v>#VALUE!</v>
      </c>
      <c r="CZ100" s="23" t="e">
        <f t="shared" si="239"/>
        <v>#VALUE!</v>
      </c>
      <c r="DA100" s="23" t="e">
        <f t="shared" si="239"/>
        <v>#VALUE!</v>
      </c>
      <c r="DB100" s="23" t="e">
        <f t="shared" si="239"/>
        <v>#VALUE!</v>
      </c>
      <c r="DC100" s="23" t="e">
        <f t="shared" si="239"/>
        <v>#VALUE!</v>
      </c>
      <c r="DD100" s="23" t="e">
        <f t="shared" si="239"/>
        <v>#VALUE!</v>
      </c>
      <c r="DE100" s="23" t="e">
        <f t="shared" si="239"/>
        <v>#VALUE!</v>
      </c>
      <c r="DF100" s="23" t="e">
        <f t="shared" si="239"/>
        <v>#VALUE!</v>
      </c>
      <c r="DG100" s="23" t="e">
        <f t="shared" si="239"/>
        <v>#VALUE!</v>
      </c>
      <c r="DH100" s="23" t="e">
        <f t="shared" si="239"/>
        <v>#VALUE!</v>
      </c>
      <c r="DI100" s="23" t="e">
        <f t="shared" si="239"/>
        <v>#VALUE!</v>
      </c>
      <c r="DJ100" s="23" t="e">
        <f t="shared" si="239"/>
        <v>#VALUE!</v>
      </c>
      <c r="DK100" s="23" t="e">
        <f t="shared" si="239"/>
        <v>#VALUE!</v>
      </c>
      <c r="DL100" s="23" t="e">
        <f t="shared" si="239"/>
        <v>#VALUE!</v>
      </c>
      <c r="DM100" s="23" t="e">
        <f t="shared" si="239"/>
        <v>#VALUE!</v>
      </c>
      <c r="DN100" s="23" t="e">
        <f t="shared" si="239"/>
        <v>#VALUE!</v>
      </c>
      <c r="DO100" s="23" t="e">
        <f t="shared" si="239"/>
        <v>#VALUE!</v>
      </c>
      <c r="DP100" s="23" t="e">
        <f t="shared" si="239"/>
        <v>#VALUE!</v>
      </c>
      <c r="DQ100" s="23" t="e">
        <f t="shared" si="239"/>
        <v>#VALUE!</v>
      </c>
      <c r="DR100" s="23" t="e">
        <f t="shared" si="239"/>
        <v>#VALUE!</v>
      </c>
      <c r="DS100" s="23" t="e">
        <f t="shared" si="239"/>
        <v>#VALUE!</v>
      </c>
      <c r="DT100" s="23" t="e">
        <f t="shared" si="239"/>
        <v>#VALUE!</v>
      </c>
      <c r="DU100" s="23" t="e">
        <f t="shared" si="239"/>
        <v>#VALUE!</v>
      </c>
      <c r="DV100" s="23" t="e">
        <f t="shared" si="239"/>
        <v>#VALUE!</v>
      </c>
      <c r="DW100" s="23" t="e">
        <f t="shared" si="239"/>
        <v>#VALUE!</v>
      </c>
      <c r="DX100" s="23" t="e">
        <f t="shared" si="239"/>
        <v>#VALUE!</v>
      </c>
      <c r="DY100" s="23" t="e">
        <f t="shared" si="239"/>
        <v>#VALUE!</v>
      </c>
      <c r="DZ100" s="23" t="e">
        <f t="shared" si="239"/>
        <v>#VALUE!</v>
      </c>
      <c r="EA100" s="23" t="e">
        <f t="shared" si="239"/>
        <v>#VALUE!</v>
      </c>
      <c r="EB100" s="23" t="e">
        <f t="shared" si="239"/>
        <v>#VALUE!</v>
      </c>
      <c r="EC100" s="23" t="e">
        <f t="shared" si="239"/>
        <v>#VALUE!</v>
      </c>
      <c r="ED100" s="23" t="e">
        <f t="shared" ref="ED100:FM100" si="240">(ED31+ED39+ED48+ED70+ED93)*$D$100</f>
        <v>#VALUE!</v>
      </c>
      <c r="EE100" s="23" t="e">
        <f t="shared" si="240"/>
        <v>#VALUE!</v>
      </c>
      <c r="EF100" s="23" t="e">
        <f t="shared" si="240"/>
        <v>#VALUE!</v>
      </c>
      <c r="EG100" s="23" t="e">
        <f t="shared" si="240"/>
        <v>#VALUE!</v>
      </c>
      <c r="EH100" s="23" t="e">
        <f t="shared" si="240"/>
        <v>#VALUE!</v>
      </c>
      <c r="EI100" s="23" t="e">
        <f t="shared" si="240"/>
        <v>#VALUE!</v>
      </c>
      <c r="EJ100" s="23" t="e">
        <f t="shared" si="240"/>
        <v>#VALUE!</v>
      </c>
      <c r="EK100" s="23" t="e">
        <f t="shared" si="240"/>
        <v>#VALUE!</v>
      </c>
      <c r="EL100" s="23" t="e">
        <f t="shared" si="240"/>
        <v>#VALUE!</v>
      </c>
      <c r="EM100" s="23" t="e">
        <f t="shared" si="240"/>
        <v>#VALUE!</v>
      </c>
      <c r="EN100" s="23" t="e">
        <f t="shared" si="240"/>
        <v>#VALUE!</v>
      </c>
      <c r="EO100" s="23" t="e">
        <f t="shared" si="240"/>
        <v>#VALUE!</v>
      </c>
      <c r="EP100" s="23" t="e">
        <f t="shared" si="240"/>
        <v>#VALUE!</v>
      </c>
      <c r="EQ100" s="23" t="e">
        <f t="shared" si="240"/>
        <v>#VALUE!</v>
      </c>
      <c r="ER100" s="23" t="e">
        <f t="shared" si="240"/>
        <v>#VALUE!</v>
      </c>
      <c r="ES100" s="23" t="e">
        <f t="shared" si="240"/>
        <v>#VALUE!</v>
      </c>
      <c r="ET100" s="23" t="e">
        <f t="shared" si="240"/>
        <v>#VALUE!</v>
      </c>
      <c r="EU100" s="23" t="e">
        <f t="shared" si="240"/>
        <v>#VALUE!</v>
      </c>
      <c r="EV100" s="23" t="e">
        <f t="shared" si="240"/>
        <v>#VALUE!</v>
      </c>
      <c r="EW100" s="23" t="e">
        <f t="shared" si="240"/>
        <v>#VALUE!</v>
      </c>
      <c r="EX100" s="23" t="e">
        <f t="shared" si="240"/>
        <v>#VALUE!</v>
      </c>
      <c r="EY100" s="23" t="e">
        <f t="shared" si="240"/>
        <v>#VALUE!</v>
      </c>
      <c r="EZ100" s="23" t="e">
        <f t="shared" si="240"/>
        <v>#VALUE!</v>
      </c>
      <c r="FA100" s="23" t="e">
        <f t="shared" si="240"/>
        <v>#VALUE!</v>
      </c>
      <c r="FB100" s="23" t="e">
        <f t="shared" si="240"/>
        <v>#VALUE!</v>
      </c>
      <c r="FC100" s="23" t="e">
        <f t="shared" si="240"/>
        <v>#VALUE!</v>
      </c>
      <c r="FD100" s="23" t="e">
        <f t="shared" si="240"/>
        <v>#VALUE!</v>
      </c>
      <c r="FE100" s="23" t="e">
        <f t="shared" si="240"/>
        <v>#VALUE!</v>
      </c>
      <c r="FF100" s="23" t="e">
        <f t="shared" si="240"/>
        <v>#VALUE!</v>
      </c>
      <c r="FG100" s="23" t="e">
        <f t="shared" si="240"/>
        <v>#VALUE!</v>
      </c>
      <c r="FH100" s="23" t="e">
        <f t="shared" si="240"/>
        <v>#VALUE!</v>
      </c>
      <c r="FI100" s="23" t="e">
        <f t="shared" si="240"/>
        <v>#VALUE!</v>
      </c>
      <c r="FJ100" s="23" t="e">
        <f t="shared" si="240"/>
        <v>#VALUE!</v>
      </c>
      <c r="FK100" s="23" t="e">
        <f t="shared" si="240"/>
        <v>#VALUE!</v>
      </c>
      <c r="FL100" s="23" t="e">
        <f t="shared" si="240"/>
        <v>#VALUE!</v>
      </c>
      <c r="FM100" s="23" t="e">
        <f t="shared" si="240"/>
        <v>#VALUE!</v>
      </c>
    </row>
    <row r="101" spans="1:169" s="83" customFormat="1" ht="14.25" outlineLevel="2">
      <c r="A101" s="28"/>
      <c r="B101" s="28"/>
      <c r="C101" s="235"/>
      <c r="D101" s="28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  <c r="CO101" s="32"/>
      <c r="CP101" s="32"/>
      <c r="CQ101" s="32"/>
      <c r="CR101" s="32"/>
      <c r="CS101" s="32"/>
      <c r="CT101" s="32"/>
      <c r="CU101" s="32"/>
      <c r="CV101" s="32"/>
      <c r="CW101" s="32"/>
      <c r="CX101" s="32"/>
      <c r="CY101" s="32"/>
      <c r="CZ101" s="32"/>
      <c r="DA101" s="32"/>
      <c r="DB101" s="32"/>
      <c r="DC101" s="32"/>
      <c r="DD101" s="32"/>
      <c r="DE101" s="32"/>
      <c r="DF101" s="32"/>
      <c r="DG101" s="32"/>
      <c r="DH101" s="32"/>
      <c r="DI101" s="32"/>
      <c r="DJ101" s="32"/>
      <c r="DK101" s="32"/>
      <c r="DL101" s="32"/>
      <c r="DM101" s="32"/>
      <c r="DN101" s="32"/>
      <c r="DO101" s="32"/>
      <c r="DP101" s="32"/>
      <c r="DQ101" s="32"/>
      <c r="DR101" s="32"/>
      <c r="DS101" s="32"/>
      <c r="DT101" s="32"/>
      <c r="DU101" s="32"/>
      <c r="DV101" s="32"/>
      <c r="DW101" s="32"/>
      <c r="DX101" s="32"/>
      <c r="DY101" s="32"/>
      <c r="DZ101" s="32"/>
      <c r="EA101" s="32"/>
      <c r="EB101" s="32"/>
      <c r="EC101" s="32"/>
      <c r="ED101" s="32"/>
      <c r="EE101" s="32"/>
      <c r="EF101" s="32"/>
      <c r="EG101" s="32"/>
      <c r="EH101" s="32"/>
      <c r="EI101" s="32"/>
      <c r="EJ101" s="32"/>
      <c r="EK101" s="32"/>
      <c r="EL101" s="32"/>
      <c r="EM101" s="32"/>
      <c r="EN101" s="32"/>
      <c r="EO101" s="32"/>
      <c r="EP101" s="32"/>
      <c r="EQ101" s="32"/>
      <c r="ER101" s="32"/>
      <c r="ES101" s="32"/>
      <c r="ET101" s="32"/>
      <c r="EU101" s="32"/>
      <c r="EV101" s="32"/>
      <c r="EW101" s="32"/>
      <c r="EX101" s="32"/>
      <c r="EY101" s="32"/>
      <c r="EZ101" s="32"/>
      <c r="FA101" s="32"/>
      <c r="FB101" s="32"/>
      <c r="FC101" s="32"/>
      <c r="FD101" s="32"/>
      <c r="FE101" s="32"/>
      <c r="FF101" s="32"/>
      <c r="FG101" s="32"/>
      <c r="FH101" s="32"/>
      <c r="FI101" s="32"/>
      <c r="FJ101" s="32"/>
      <c r="FK101" s="32"/>
      <c r="FL101" s="32"/>
      <c r="FM101" s="32"/>
    </row>
    <row r="102" spans="1:169" s="83" customFormat="1" ht="14.25" outlineLevel="2">
      <c r="A102" s="28"/>
      <c r="B102" s="28" t="s">
        <v>13</v>
      </c>
      <c r="C102" s="235">
        <v>43000</v>
      </c>
      <c r="D102" s="28">
        <v>19</v>
      </c>
      <c r="E102" s="32">
        <f t="shared" ref="E102" si="241">SUM(E120/8.5*$D$102)</f>
        <v>153.07294117647058</v>
      </c>
      <c r="F102" s="32">
        <f t="shared" ref="F102:G102" si="242">SUM(F120/8.5*$D$102)</f>
        <v>0</v>
      </c>
      <c r="G102" s="32">
        <f t="shared" si="242"/>
        <v>0</v>
      </c>
      <c r="H102" s="32">
        <f t="shared" ref="H102:Z102" si="243">SUM(H120/8.5*$D$102)</f>
        <v>0</v>
      </c>
      <c r="I102" s="32">
        <f t="shared" si="243"/>
        <v>0</v>
      </c>
      <c r="J102" s="32">
        <f t="shared" si="243"/>
        <v>0</v>
      </c>
      <c r="K102" s="32">
        <f t="shared" si="243"/>
        <v>0</v>
      </c>
      <c r="L102" s="32">
        <f t="shared" si="243"/>
        <v>0</v>
      </c>
      <c r="M102" s="32">
        <f t="shared" si="243"/>
        <v>0</v>
      </c>
      <c r="N102" s="32">
        <f t="shared" si="243"/>
        <v>0</v>
      </c>
      <c r="O102" s="32">
        <f t="shared" si="243"/>
        <v>0</v>
      </c>
      <c r="P102" s="32">
        <f t="shared" si="243"/>
        <v>0</v>
      </c>
      <c r="Q102" s="32">
        <f t="shared" si="243"/>
        <v>0</v>
      </c>
      <c r="R102" s="32">
        <f t="shared" si="243"/>
        <v>0</v>
      </c>
      <c r="S102" s="32">
        <f t="shared" si="243"/>
        <v>0</v>
      </c>
      <c r="T102" s="32">
        <f t="shared" si="243"/>
        <v>0</v>
      </c>
      <c r="U102" s="32">
        <f t="shared" si="243"/>
        <v>0</v>
      </c>
      <c r="V102" s="32">
        <f t="shared" si="243"/>
        <v>0</v>
      </c>
      <c r="W102" s="32">
        <f t="shared" si="243"/>
        <v>0</v>
      </c>
      <c r="X102" s="32">
        <f t="shared" si="243"/>
        <v>0</v>
      </c>
      <c r="Y102" s="32">
        <f t="shared" si="243"/>
        <v>0</v>
      </c>
      <c r="Z102" s="32">
        <f t="shared" si="243"/>
        <v>0</v>
      </c>
      <c r="AA102" s="32">
        <f t="shared" ref="AA102:CL102" si="244">SUM(AA120/8.5*$D$102)</f>
        <v>0</v>
      </c>
      <c r="AB102" s="32">
        <f t="shared" si="244"/>
        <v>0</v>
      </c>
      <c r="AC102" s="32">
        <f t="shared" si="244"/>
        <v>0</v>
      </c>
      <c r="AD102" s="32">
        <f t="shared" si="244"/>
        <v>0</v>
      </c>
      <c r="AE102" s="32">
        <f t="shared" si="244"/>
        <v>0</v>
      </c>
      <c r="AF102" s="32">
        <f t="shared" si="244"/>
        <v>0</v>
      </c>
      <c r="AG102" s="32">
        <f t="shared" si="244"/>
        <v>0</v>
      </c>
      <c r="AH102" s="32">
        <f t="shared" si="244"/>
        <v>0</v>
      </c>
      <c r="AI102" s="32">
        <f t="shared" si="244"/>
        <v>0</v>
      </c>
      <c r="AJ102" s="32">
        <f t="shared" si="244"/>
        <v>0</v>
      </c>
      <c r="AK102" s="32">
        <f t="shared" si="244"/>
        <v>0</v>
      </c>
      <c r="AL102" s="32">
        <f t="shared" si="244"/>
        <v>0</v>
      </c>
      <c r="AM102" s="32">
        <f t="shared" si="244"/>
        <v>0</v>
      </c>
      <c r="AN102" s="32">
        <f t="shared" si="244"/>
        <v>0</v>
      </c>
      <c r="AO102" s="32">
        <f t="shared" si="244"/>
        <v>0</v>
      </c>
      <c r="AP102" s="32">
        <f t="shared" si="244"/>
        <v>0</v>
      </c>
      <c r="AQ102" s="32">
        <f t="shared" si="244"/>
        <v>0</v>
      </c>
      <c r="AR102" s="32">
        <f t="shared" si="244"/>
        <v>0</v>
      </c>
      <c r="AS102" s="32">
        <f t="shared" si="244"/>
        <v>0</v>
      </c>
      <c r="AT102" s="32">
        <f t="shared" si="244"/>
        <v>0</v>
      </c>
      <c r="AU102" s="32">
        <f t="shared" si="244"/>
        <v>0</v>
      </c>
      <c r="AV102" s="32">
        <f t="shared" si="244"/>
        <v>0</v>
      </c>
      <c r="AW102" s="32">
        <f t="shared" si="244"/>
        <v>0</v>
      </c>
      <c r="AX102" s="32">
        <f t="shared" si="244"/>
        <v>0</v>
      </c>
      <c r="AY102" s="32">
        <f t="shared" si="244"/>
        <v>0</v>
      </c>
      <c r="AZ102" s="32">
        <f t="shared" si="244"/>
        <v>0</v>
      </c>
      <c r="BA102" s="32">
        <f t="shared" si="244"/>
        <v>0</v>
      </c>
      <c r="BB102" s="32">
        <f t="shared" si="244"/>
        <v>0</v>
      </c>
      <c r="BC102" s="32">
        <f t="shared" si="244"/>
        <v>0</v>
      </c>
      <c r="BD102" s="32">
        <f t="shared" si="244"/>
        <v>0</v>
      </c>
      <c r="BE102" s="32">
        <f t="shared" si="244"/>
        <v>0</v>
      </c>
      <c r="BF102" s="32">
        <f t="shared" si="244"/>
        <v>0</v>
      </c>
      <c r="BG102" s="32">
        <f t="shared" si="244"/>
        <v>0</v>
      </c>
      <c r="BH102" s="32">
        <f t="shared" si="244"/>
        <v>0</v>
      </c>
      <c r="BI102" s="32">
        <f t="shared" si="244"/>
        <v>0</v>
      </c>
      <c r="BJ102" s="32">
        <f t="shared" si="244"/>
        <v>0</v>
      </c>
      <c r="BK102" s="32">
        <f t="shared" si="244"/>
        <v>0</v>
      </c>
      <c r="BL102" s="32">
        <f t="shared" si="244"/>
        <v>0</v>
      </c>
      <c r="BM102" s="32">
        <f t="shared" si="244"/>
        <v>0</v>
      </c>
      <c r="BN102" s="32">
        <f t="shared" si="244"/>
        <v>0</v>
      </c>
      <c r="BO102" s="32">
        <f t="shared" si="244"/>
        <v>0</v>
      </c>
      <c r="BP102" s="32">
        <f t="shared" si="244"/>
        <v>0</v>
      </c>
      <c r="BQ102" s="32">
        <f t="shared" si="244"/>
        <v>0</v>
      </c>
      <c r="BR102" s="32">
        <f t="shared" si="244"/>
        <v>0</v>
      </c>
      <c r="BS102" s="32">
        <f t="shared" si="244"/>
        <v>0</v>
      </c>
      <c r="BT102" s="32">
        <f t="shared" si="244"/>
        <v>0</v>
      </c>
      <c r="BU102" s="32">
        <f t="shared" si="244"/>
        <v>0</v>
      </c>
      <c r="BV102" s="32">
        <f t="shared" si="244"/>
        <v>0</v>
      </c>
      <c r="BW102" s="32">
        <f t="shared" si="244"/>
        <v>0</v>
      </c>
      <c r="BX102" s="32">
        <f t="shared" si="244"/>
        <v>0</v>
      </c>
      <c r="BY102" s="32">
        <f t="shared" si="244"/>
        <v>0</v>
      </c>
      <c r="BZ102" s="32">
        <f t="shared" si="244"/>
        <v>0</v>
      </c>
      <c r="CA102" s="32">
        <f t="shared" si="244"/>
        <v>0</v>
      </c>
      <c r="CB102" s="32">
        <f t="shared" si="244"/>
        <v>0</v>
      </c>
      <c r="CC102" s="32">
        <f t="shared" si="244"/>
        <v>0</v>
      </c>
      <c r="CD102" s="32">
        <f t="shared" si="244"/>
        <v>0</v>
      </c>
      <c r="CE102" s="32">
        <f t="shared" si="244"/>
        <v>0</v>
      </c>
      <c r="CF102" s="32">
        <f t="shared" si="244"/>
        <v>0</v>
      </c>
      <c r="CG102" s="32">
        <f t="shared" si="244"/>
        <v>0</v>
      </c>
      <c r="CH102" s="32">
        <f t="shared" si="244"/>
        <v>0</v>
      </c>
      <c r="CI102" s="32">
        <f t="shared" si="244"/>
        <v>0</v>
      </c>
      <c r="CJ102" s="32">
        <f t="shared" si="244"/>
        <v>0</v>
      </c>
      <c r="CK102" s="32">
        <f t="shared" si="244"/>
        <v>0</v>
      </c>
      <c r="CL102" s="32">
        <f t="shared" si="244"/>
        <v>0</v>
      </c>
      <c r="CM102" s="32">
        <f t="shared" ref="CM102:EX102" si="245">SUM(CM120/8.5*$D$102)</f>
        <v>0</v>
      </c>
      <c r="CN102" s="32">
        <f t="shared" si="245"/>
        <v>0</v>
      </c>
      <c r="CO102" s="32">
        <f t="shared" si="245"/>
        <v>0</v>
      </c>
      <c r="CP102" s="32">
        <f t="shared" si="245"/>
        <v>0</v>
      </c>
      <c r="CQ102" s="32">
        <f t="shared" si="245"/>
        <v>0</v>
      </c>
      <c r="CR102" s="32">
        <f t="shared" si="245"/>
        <v>0</v>
      </c>
      <c r="CS102" s="32">
        <f t="shared" si="245"/>
        <v>0</v>
      </c>
      <c r="CT102" s="32">
        <f t="shared" si="245"/>
        <v>0</v>
      </c>
      <c r="CU102" s="32">
        <f t="shared" si="245"/>
        <v>0</v>
      </c>
      <c r="CV102" s="32">
        <f t="shared" si="245"/>
        <v>0</v>
      </c>
      <c r="CW102" s="32">
        <f t="shared" si="245"/>
        <v>0</v>
      </c>
      <c r="CX102" s="32">
        <f t="shared" si="245"/>
        <v>0</v>
      </c>
      <c r="CY102" s="32">
        <f t="shared" si="245"/>
        <v>0</v>
      </c>
      <c r="CZ102" s="32">
        <f t="shared" si="245"/>
        <v>0</v>
      </c>
      <c r="DA102" s="32">
        <f t="shared" si="245"/>
        <v>0</v>
      </c>
      <c r="DB102" s="32">
        <f t="shared" si="245"/>
        <v>0</v>
      </c>
      <c r="DC102" s="32">
        <f t="shared" si="245"/>
        <v>0</v>
      </c>
      <c r="DD102" s="32">
        <f t="shared" si="245"/>
        <v>0</v>
      </c>
      <c r="DE102" s="32">
        <f t="shared" si="245"/>
        <v>0</v>
      </c>
      <c r="DF102" s="32">
        <f t="shared" si="245"/>
        <v>0</v>
      </c>
      <c r="DG102" s="32">
        <f t="shared" si="245"/>
        <v>0</v>
      </c>
      <c r="DH102" s="32">
        <f t="shared" si="245"/>
        <v>0</v>
      </c>
      <c r="DI102" s="32">
        <f t="shared" si="245"/>
        <v>0</v>
      </c>
      <c r="DJ102" s="32">
        <f t="shared" si="245"/>
        <v>0</v>
      </c>
      <c r="DK102" s="32">
        <f t="shared" si="245"/>
        <v>0</v>
      </c>
      <c r="DL102" s="32">
        <f t="shared" si="245"/>
        <v>0</v>
      </c>
      <c r="DM102" s="32">
        <f t="shared" si="245"/>
        <v>0</v>
      </c>
      <c r="DN102" s="32">
        <f t="shared" si="245"/>
        <v>0</v>
      </c>
      <c r="DO102" s="32">
        <f t="shared" si="245"/>
        <v>0</v>
      </c>
      <c r="DP102" s="32">
        <f t="shared" si="245"/>
        <v>0</v>
      </c>
      <c r="DQ102" s="32">
        <f t="shared" si="245"/>
        <v>0</v>
      </c>
      <c r="DR102" s="32">
        <f t="shared" si="245"/>
        <v>0</v>
      </c>
      <c r="DS102" s="32">
        <f t="shared" si="245"/>
        <v>0</v>
      </c>
      <c r="DT102" s="32">
        <f t="shared" si="245"/>
        <v>0</v>
      </c>
      <c r="DU102" s="32">
        <f t="shared" si="245"/>
        <v>0</v>
      </c>
      <c r="DV102" s="32">
        <f t="shared" si="245"/>
        <v>0</v>
      </c>
      <c r="DW102" s="32">
        <f t="shared" si="245"/>
        <v>0</v>
      </c>
      <c r="DX102" s="32">
        <f t="shared" si="245"/>
        <v>0</v>
      </c>
      <c r="DY102" s="32">
        <f t="shared" si="245"/>
        <v>0</v>
      </c>
      <c r="DZ102" s="32">
        <f t="shared" si="245"/>
        <v>0</v>
      </c>
      <c r="EA102" s="32">
        <f t="shared" si="245"/>
        <v>0</v>
      </c>
      <c r="EB102" s="32">
        <f t="shared" si="245"/>
        <v>0</v>
      </c>
      <c r="EC102" s="32">
        <f t="shared" si="245"/>
        <v>0</v>
      </c>
      <c r="ED102" s="32">
        <f t="shared" si="245"/>
        <v>0</v>
      </c>
      <c r="EE102" s="32">
        <f t="shared" si="245"/>
        <v>0</v>
      </c>
      <c r="EF102" s="32">
        <f t="shared" si="245"/>
        <v>0</v>
      </c>
      <c r="EG102" s="32">
        <f t="shared" si="245"/>
        <v>0</v>
      </c>
      <c r="EH102" s="32">
        <f t="shared" si="245"/>
        <v>0</v>
      </c>
      <c r="EI102" s="32">
        <f t="shared" si="245"/>
        <v>0</v>
      </c>
      <c r="EJ102" s="32">
        <f t="shared" si="245"/>
        <v>0</v>
      </c>
      <c r="EK102" s="32">
        <f t="shared" si="245"/>
        <v>0</v>
      </c>
      <c r="EL102" s="32">
        <f t="shared" si="245"/>
        <v>0</v>
      </c>
      <c r="EM102" s="32">
        <f t="shared" si="245"/>
        <v>0</v>
      </c>
      <c r="EN102" s="32">
        <f t="shared" si="245"/>
        <v>0</v>
      </c>
      <c r="EO102" s="32">
        <f t="shared" si="245"/>
        <v>0</v>
      </c>
      <c r="EP102" s="32">
        <f t="shared" si="245"/>
        <v>0</v>
      </c>
      <c r="EQ102" s="32">
        <f t="shared" si="245"/>
        <v>0</v>
      </c>
      <c r="ER102" s="32">
        <f t="shared" si="245"/>
        <v>0</v>
      </c>
      <c r="ES102" s="32">
        <f t="shared" si="245"/>
        <v>0</v>
      </c>
      <c r="ET102" s="32">
        <f t="shared" si="245"/>
        <v>0</v>
      </c>
      <c r="EU102" s="32">
        <f t="shared" si="245"/>
        <v>0</v>
      </c>
      <c r="EV102" s="32">
        <f t="shared" si="245"/>
        <v>0</v>
      </c>
      <c r="EW102" s="32">
        <f t="shared" si="245"/>
        <v>0</v>
      </c>
      <c r="EX102" s="32">
        <f t="shared" si="245"/>
        <v>0</v>
      </c>
      <c r="EY102" s="32">
        <f t="shared" ref="EY102:FM102" si="246">SUM(EY120/8.5*$D$102)</f>
        <v>0</v>
      </c>
      <c r="EZ102" s="32">
        <f t="shared" si="246"/>
        <v>0</v>
      </c>
      <c r="FA102" s="32">
        <f t="shared" si="246"/>
        <v>0</v>
      </c>
      <c r="FB102" s="32">
        <f t="shared" si="246"/>
        <v>0</v>
      </c>
      <c r="FC102" s="32">
        <f t="shared" si="246"/>
        <v>0</v>
      </c>
      <c r="FD102" s="32">
        <f t="shared" si="246"/>
        <v>0</v>
      </c>
      <c r="FE102" s="32">
        <f t="shared" si="246"/>
        <v>0</v>
      </c>
      <c r="FF102" s="32">
        <f t="shared" si="246"/>
        <v>0</v>
      </c>
      <c r="FG102" s="32">
        <f t="shared" si="246"/>
        <v>0</v>
      </c>
      <c r="FH102" s="32">
        <f t="shared" si="246"/>
        <v>0</v>
      </c>
      <c r="FI102" s="32">
        <f t="shared" si="246"/>
        <v>0</v>
      </c>
      <c r="FJ102" s="32">
        <f t="shared" si="246"/>
        <v>0</v>
      </c>
      <c r="FK102" s="32">
        <f t="shared" si="246"/>
        <v>0</v>
      </c>
      <c r="FL102" s="32">
        <f t="shared" si="246"/>
        <v>0</v>
      </c>
      <c r="FM102" s="32">
        <f t="shared" si="246"/>
        <v>0</v>
      </c>
    </row>
    <row r="103" spans="1:169" s="83" customFormat="1" ht="14.25" outlineLevel="2">
      <c r="A103" s="28"/>
      <c r="B103" s="28" t="s">
        <v>20</v>
      </c>
      <c r="C103" s="235">
        <v>43000</v>
      </c>
      <c r="D103" s="28">
        <v>0</v>
      </c>
      <c r="E103" s="32">
        <f t="shared" ref="E103" si="247">SUM(E120/8.5*$D$103)</f>
        <v>0</v>
      </c>
      <c r="F103" s="32">
        <f t="shared" ref="F103:G103" si="248">SUM(F120/8.5*$D$103)</f>
        <v>0</v>
      </c>
      <c r="G103" s="32">
        <f t="shared" si="248"/>
        <v>0</v>
      </c>
      <c r="H103" s="32">
        <f t="shared" ref="H103:AU103" si="249">SUM(H120/8.5*$D$103)</f>
        <v>0</v>
      </c>
      <c r="I103" s="32">
        <f t="shared" si="249"/>
        <v>0</v>
      </c>
      <c r="J103" s="32">
        <f t="shared" si="249"/>
        <v>0</v>
      </c>
      <c r="K103" s="32">
        <f t="shared" si="249"/>
        <v>0</v>
      </c>
      <c r="L103" s="32">
        <f t="shared" si="249"/>
        <v>0</v>
      </c>
      <c r="M103" s="32">
        <f t="shared" si="249"/>
        <v>0</v>
      </c>
      <c r="N103" s="32">
        <f t="shared" si="249"/>
        <v>0</v>
      </c>
      <c r="O103" s="32">
        <f t="shared" si="249"/>
        <v>0</v>
      </c>
      <c r="P103" s="32">
        <f t="shared" si="249"/>
        <v>0</v>
      </c>
      <c r="Q103" s="32">
        <f t="shared" si="249"/>
        <v>0</v>
      </c>
      <c r="R103" s="32">
        <f t="shared" si="249"/>
        <v>0</v>
      </c>
      <c r="S103" s="32">
        <f t="shared" si="249"/>
        <v>0</v>
      </c>
      <c r="T103" s="32">
        <f t="shared" si="249"/>
        <v>0</v>
      </c>
      <c r="U103" s="32">
        <f t="shared" si="249"/>
        <v>0</v>
      </c>
      <c r="V103" s="32">
        <f t="shared" si="249"/>
        <v>0</v>
      </c>
      <c r="W103" s="32">
        <f t="shared" si="249"/>
        <v>0</v>
      </c>
      <c r="X103" s="32">
        <f t="shared" si="249"/>
        <v>0</v>
      </c>
      <c r="Y103" s="32">
        <f t="shared" si="249"/>
        <v>0</v>
      </c>
      <c r="Z103" s="32">
        <f t="shared" si="249"/>
        <v>0</v>
      </c>
      <c r="AA103" s="32">
        <f t="shared" si="249"/>
        <v>0</v>
      </c>
      <c r="AB103" s="32">
        <f t="shared" si="249"/>
        <v>0</v>
      </c>
      <c r="AC103" s="32">
        <f t="shared" si="249"/>
        <v>0</v>
      </c>
      <c r="AD103" s="32">
        <f t="shared" si="249"/>
        <v>0</v>
      </c>
      <c r="AE103" s="32">
        <f t="shared" si="249"/>
        <v>0</v>
      </c>
      <c r="AF103" s="32">
        <f t="shared" si="249"/>
        <v>0</v>
      </c>
      <c r="AG103" s="32">
        <f t="shared" si="249"/>
        <v>0</v>
      </c>
      <c r="AH103" s="32">
        <f t="shared" si="249"/>
        <v>0</v>
      </c>
      <c r="AI103" s="32">
        <f t="shared" si="249"/>
        <v>0</v>
      </c>
      <c r="AJ103" s="32">
        <f t="shared" si="249"/>
        <v>0</v>
      </c>
      <c r="AK103" s="32">
        <f t="shared" si="249"/>
        <v>0</v>
      </c>
      <c r="AL103" s="32">
        <f t="shared" si="249"/>
        <v>0</v>
      </c>
      <c r="AM103" s="32">
        <f t="shared" si="249"/>
        <v>0</v>
      </c>
      <c r="AN103" s="32">
        <f t="shared" si="249"/>
        <v>0</v>
      </c>
      <c r="AO103" s="32">
        <f t="shared" si="249"/>
        <v>0</v>
      </c>
      <c r="AP103" s="32">
        <f t="shared" si="249"/>
        <v>0</v>
      </c>
      <c r="AQ103" s="32">
        <f t="shared" si="249"/>
        <v>0</v>
      </c>
      <c r="AR103" s="32">
        <f t="shared" si="249"/>
        <v>0</v>
      </c>
      <c r="AS103" s="32">
        <f t="shared" si="249"/>
        <v>0</v>
      </c>
      <c r="AT103" s="32">
        <f t="shared" si="249"/>
        <v>0</v>
      </c>
      <c r="AU103" s="32">
        <f t="shared" si="249"/>
        <v>0</v>
      </c>
      <c r="AV103" s="32">
        <f t="shared" ref="AV103:BP103" si="250">SUM(AV120/8.5*$D$103)</f>
        <v>0</v>
      </c>
      <c r="AW103" s="32">
        <f t="shared" si="250"/>
        <v>0</v>
      </c>
      <c r="AX103" s="32">
        <f t="shared" si="250"/>
        <v>0</v>
      </c>
      <c r="AY103" s="32">
        <f t="shared" si="250"/>
        <v>0</v>
      </c>
      <c r="AZ103" s="32">
        <f t="shared" si="250"/>
        <v>0</v>
      </c>
      <c r="BA103" s="32">
        <f t="shared" si="250"/>
        <v>0</v>
      </c>
      <c r="BB103" s="32">
        <f t="shared" si="250"/>
        <v>0</v>
      </c>
      <c r="BC103" s="32">
        <f t="shared" si="250"/>
        <v>0</v>
      </c>
      <c r="BD103" s="32">
        <f t="shared" si="250"/>
        <v>0</v>
      </c>
      <c r="BE103" s="32">
        <f t="shared" si="250"/>
        <v>0</v>
      </c>
      <c r="BF103" s="32">
        <f t="shared" si="250"/>
        <v>0</v>
      </c>
      <c r="BG103" s="32">
        <f t="shared" si="250"/>
        <v>0</v>
      </c>
      <c r="BH103" s="32">
        <f t="shared" si="250"/>
        <v>0</v>
      </c>
      <c r="BI103" s="32">
        <f t="shared" si="250"/>
        <v>0</v>
      </c>
      <c r="BJ103" s="32">
        <f t="shared" si="250"/>
        <v>0</v>
      </c>
      <c r="BK103" s="32">
        <f t="shared" si="250"/>
        <v>0</v>
      </c>
      <c r="BL103" s="32">
        <f t="shared" si="250"/>
        <v>0</v>
      </c>
      <c r="BM103" s="32">
        <f t="shared" si="250"/>
        <v>0</v>
      </c>
      <c r="BN103" s="32">
        <f t="shared" si="250"/>
        <v>0</v>
      </c>
      <c r="BO103" s="32">
        <f t="shared" si="250"/>
        <v>0</v>
      </c>
      <c r="BP103" s="32">
        <f t="shared" si="250"/>
        <v>0</v>
      </c>
      <c r="BQ103" s="32">
        <f t="shared" ref="BQ103:CV103" si="251">SUM(BQ120/8.5*$D$103)</f>
        <v>0</v>
      </c>
      <c r="BR103" s="32">
        <f t="shared" si="251"/>
        <v>0</v>
      </c>
      <c r="BS103" s="32">
        <f t="shared" si="251"/>
        <v>0</v>
      </c>
      <c r="BT103" s="32">
        <f t="shared" si="251"/>
        <v>0</v>
      </c>
      <c r="BU103" s="32">
        <f t="shared" si="251"/>
        <v>0</v>
      </c>
      <c r="BV103" s="32">
        <f t="shared" si="251"/>
        <v>0</v>
      </c>
      <c r="BW103" s="32">
        <f t="shared" si="251"/>
        <v>0</v>
      </c>
      <c r="BX103" s="32">
        <f t="shared" si="251"/>
        <v>0</v>
      </c>
      <c r="BY103" s="32">
        <f t="shared" si="251"/>
        <v>0</v>
      </c>
      <c r="BZ103" s="32">
        <f t="shared" si="251"/>
        <v>0</v>
      </c>
      <c r="CA103" s="32">
        <f t="shared" si="251"/>
        <v>0</v>
      </c>
      <c r="CB103" s="32">
        <f t="shared" si="251"/>
        <v>0</v>
      </c>
      <c r="CC103" s="32">
        <f t="shared" si="251"/>
        <v>0</v>
      </c>
      <c r="CD103" s="32">
        <f t="shared" si="251"/>
        <v>0</v>
      </c>
      <c r="CE103" s="32">
        <f t="shared" si="251"/>
        <v>0</v>
      </c>
      <c r="CF103" s="32">
        <f t="shared" si="251"/>
        <v>0</v>
      </c>
      <c r="CG103" s="32">
        <f t="shared" si="251"/>
        <v>0</v>
      </c>
      <c r="CH103" s="32">
        <f t="shared" si="251"/>
        <v>0</v>
      </c>
      <c r="CI103" s="32">
        <f t="shared" si="251"/>
        <v>0</v>
      </c>
      <c r="CJ103" s="32">
        <f t="shared" si="251"/>
        <v>0</v>
      </c>
      <c r="CK103" s="32">
        <f t="shared" si="251"/>
        <v>0</v>
      </c>
      <c r="CL103" s="32">
        <f t="shared" si="251"/>
        <v>0</v>
      </c>
      <c r="CM103" s="32">
        <f t="shared" si="251"/>
        <v>0</v>
      </c>
      <c r="CN103" s="32">
        <f t="shared" si="251"/>
        <v>0</v>
      </c>
      <c r="CO103" s="32">
        <f t="shared" si="251"/>
        <v>0</v>
      </c>
      <c r="CP103" s="32">
        <f t="shared" si="251"/>
        <v>0</v>
      </c>
      <c r="CQ103" s="32">
        <f t="shared" si="251"/>
        <v>0</v>
      </c>
      <c r="CR103" s="32">
        <f t="shared" si="251"/>
        <v>0</v>
      </c>
      <c r="CS103" s="32">
        <f t="shared" si="251"/>
        <v>0</v>
      </c>
      <c r="CT103" s="32">
        <f t="shared" si="251"/>
        <v>0</v>
      </c>
      <c r="CU103" s="32">
        <f t="shared" si="251"/>
        <v>0</v>
      </c>
      <c r="CV103" s="32">
        <f t="shared" si="251"/>
        <v>0</v>
      </c>
      <c r="CW103" s="32">
        <f t="shared" ref="CW103:EB103" si="252">SUM(CW120/8.5*$D$103)</f>
        <v>0</v>
      </c>
      <c r="CX103" s="32">
        <f t="shared" si="252"/>
        <v>0</v>
      </c>
      <c r="CY103" s="32">
        <f t="shared" si="252"/>
        <v>0</v>
      </c>
      <c r="CZ103" s="32">
        <f t="shared" si="252"/>
        <v>0</v>
      </c>
      <c r="DA103" s="32">
        <f t="shared" si="252"/>
        <v>0</v>
      </c>
      <c r="DB103" s="32">
        <f t="shared" si="252"/>
        <v>0</v>
      </c>
      <c r="DC103" s="32">
        <f t="shared" si="252"/>
        <v>0</v>
      </c>
      <c r="DD103" s="32">
        <f t="shared" si="252"/>
        <v>0</v>
      </c>
      <c r="DE103" s="32">
        <f t="shared" si="252"/>
        <v>0</v>
      </c>
      <c r="DF103" s="32">
        <f t="shared" si="252"/>
        <v>0</v>
      </c>
      <c r="DG103" s="32">
        <f t="shared" si="252"/>
        <v>0</v>
      </c>
      <c r="DH103" s="32">
        <f t="shared" si="252"/>
        <v>0</v>
      </c>
      <c r="DI103" s="32">
        <f t="shared" si="252"/>
        <v>0</v>
      </c>
      <c r="DJ103" s="32">
        <f t="shared" si="252"/>
        <v>0</v>
      </c>
      <c r="DK103" s="32">
        <f t="shared" si="252"/>
        <v>0</v>
      </c>
      <c r="DL103" s="32">
        <f t="shared" si="252"/>
        <v>0</v>
      </c>
      <c r="DM103" s="32">
        <f t="shared" si="252"/>
        <v>0</v>
      </c>
      <c r="DN103" s="32">
        <f t="shared" si="252"/>
        <v>0</v>
      </c>
      <c r="DO103" s="32">
        <f t="shared" si="252"/>
        <v>0</v>
      </c>
      <c r="DP103" s="32">
        <f t="shared" si="252"/>
        <v>0</v>
      </c>
      <c r="DQ103" s="32">
        <f t="shared" si="252"/>
        <v>0</v>
      </c>
      <c r="DR103" s="32">
        <f t="shared" si="252"/>
        <v>0</v>
      </c>
      <c r="DS103" s="32">
        <f t="shared" si="252"/>
        <v>0</v>
      </c>
      <c r="DT103" s="32">
        <f t="shared" si="252"/>
        <v>0</v>
      </c>
      <c r="DU103" s="32">
        <f t="shared" si="252"/>
        <v>0</v>
      </c>
      <c r="DV103" s="32">
        <f t="shared" si="252"/>
        <v>0</v>
      </c>
      <c r="DW103" s="32">
        <f t="shared" si="252"/>
        <v>0</v>
      </c>
      <c r="DX103" s="32">
        <f t="shared" si="252"/>
        <v>0</v>
      </c>
      <c r="DY103" s="32">
        <f t="shared" si="252"/>
        <v>0</v>
      </c>
      <c r="DZ103" s="32">
        <f t="shared" si="252"/>
        <v>0</v>
      </c>
      <c r="EA103" s="32">
        <f t="shared" si="252"/>
        <v>0</v>
      </c>
      <c r="EB103" s="32">
        <f t="shared" si="252"/>
        <v>0</v>
      </c>
      <c r="EC103" s="32">
        <f t="shared" ref="EC103:FM103" si="253">SUM(EC120/8.5*$D$103)</f>
        <v>0</v>
      </c>
      <c r="ED103" s="32">
        <f t="shared" si="253"/>
        <v>0</v>
      </c>
      <c r="EE103" s="32">
        <f t="shared" si="253"/>
        <v>0</v>
      </c>
      <c r="EF103" s="32">
        <f t="shared" si="253"/>
        <v>0</v>
      </c>
      <c r="EG103" s="32">
        <f t="shared" si="253"/>
        <v>0</v>
      </c>
      <c r="EH103" s="32">
        <f t="shared" si="253"/>
        <v>0</v>
      </c>
      <c r="EI103" s="32">
        <f t="shared" si="253"/>
        <v>0</v>
      </c>
      <c r="EJ103" s="32">
        <f t="shared" si="253"/>
        <v>0</v>
      </c>
      <c r="EK103" s="32">
        <f t="shared" si="253"/>
        <v>0</v>
      </c>
      <c r="EL103" s="32">
        <f t="shared" si="253"/>
        <v>0</v>
      </c>
      <c r="EM103" s="32">
        <f t="shared" si="253"/>
        <v>0</v>
      </c>
      <c r="EN103" s="32">
        <f t="shared" si="253"/>
        <v>0</v>
      </c>
      <c r="EO103" s="32">
        <f t="shared" si="253"/>
        <v>0</v>
      </c>
      <c r="EP103" s="32">
        <f t="shared" si="253"/>
        <v>0</v>
      </c>
      <c r="EQ103" s="32">
        <f t="shared" si="253"/>
        <v>0</v>
      </c>
      <c r="ER103" s="32">
        <f t="shared" si="253"/>
        <v>0</v>
      </c>
      <c r="ES103" s="32">
        <f t="shared" si="253"/>
        <v>0</v>
      </c>
      <c r="ET103" s="32">
        <f t="shared" si="253"/>
        <v>0</v>
      </c>
      <c r="EU103" s="32">
        <f t="shared" si="253"/>
        <v>0</v>
      </c>
      <c r="EV103" s="32">
        <f t="shared" si="253"/>
        <v>0</v>
      </c>
      <c r="EW103" s="32">
        <f t="shared" si="253"/>
        <v>0</v>
      </c>
      <c r="EX103" s="32">
        <f t="shared" si="253"/>
        <v>0</v>
      </c>
      <c r="EY103" s="32">
        <f t="shared" si="253"/>
        <v>0</v>
      </c>
      <c r="EZ103" s="32">
        <f t="shared" si="253"/>
        <v>0</v>
      </c>
      <c r="FA103" s="32">
        <f t="shared" si="253"/>
        <v>0</v>
      </c>
      <c r="FB103" s="32">
        <f t="shared" si="253"/>
        <v>0</v>
      </c>
      <c r="FC103" s="32">
        <f t="shared" si="253"/>
        <v>0</v>
      </c>
      <c r="FD103" s="32">
        <f t="shared" si="253"/>
        <v>0</v>
      </c>
      <c r="FE103" s="32">
        <f t="shared" si="253"/>
        <v>0</v>
      </c>
      <c r="FF103" s="32">
        <f t="shared" si="253"/>
        <v>0</v>
      </c>
      <c r="FG103" s="32">
        <f t="shared" si="253"/>
        <v>0</v>
      </c>
      <c r="FH103" s="32">
        <f t="shared" si="253"/>
        <v>0</v>
      </c>
      <c r="FI103" s="32">
        <f t="shared" si="253"/>
        <v>0</v>
      </c>
      <c r="FJ103" s="32">
        <f t="shared" si="253"/>
        <v>0</v>
      </c>
      <c r="FK103" s="32">
        <f t="shared" si="253"/>
        <v>0</v>
      </c>
      <c r="FL103" s="32">
        <f t="shared" si="253"/>
        <v>0</v>
      </c>
      <c r="FM103" s="32">
        <f t="shared" si="253"/>
        <v>0</v>
      </c>
    </row>
    <row r="104" spans="1:169" ht="15" outlineLevel="2">
      <c r="A104" s="26"/>
      <c r="B104" s="29" t="s">
        <v>4</v>
      </c>
      <c r="C104" s="238"/>
      <c r="D104" s="22"/>
      <c r="E104" s="21">
        <f t="shared" ref="E104" si="254">SUM(E102:E103)</f>
        <v>153.07294117647058</v>
      </c>
      <c r="F104" s="21">
        <f t="shared" ref="F104:G104" si="255">SUM(F102:F103)</f>
        <v>0</v>
      </c>
      <c r="G104" s="21">
        <f t="shared" si="255"/>
        <v>0</v>
      </c>
      <c r="H104" s="21">
        <f t="shared" ref="H104:AU104" si="256">SUM(H102:H103)</f>
        <v>0</v>
      </c>
      <c r="I104" s="21">
        <f t="shared" si="256"/>
        <v>0</v>
      </c>
      <c r="J104" s="21">
        <f t="shared" si="256"/>
        <v>0</v>
      </c>
      <c r="K104" s="21">
        <f t="shared" si="256"/>
        <v>0</v>
      </c>
      <c r="L104" s="21">
        <f t="shared" si="256"/>
        <v>0</v>
      </c>
      <c r="M104" s="21">
        <f t="shared" si="256"/>
        <v>0</v>
      </c>
      <c r="N104" s="21">
        <f t="shared" si="256"/>
        <v>0</v>
      </c>
      <c r="O104" s="21">
        <f t="shared" si="256"/>
        <v>0</v>
      </c>
      <c r="P104" s="21">
        <f t="shared" si="256"/>
        <v>0</v>
      </c>
      <c r="Q104" s="21">
        <f t="shared" si="256"/>
        <v>0</v>
      </c>
      <c r="R104" s="21">
        <f t="shared" si="256"/>
        <v>0</v>
      </c>
      <c r="S104" s="21">
        <f t="shared" si="256"/>
        <v>0</v>
      </c>
      <c r="T104" s="21">
        <f t="shared" si="256"/>
        <v>0</v>
      </c>
      <c r="U104" s="21">
        <f t="shared" si="256"/>
        <v>0</v>
      </c>
      <c r="V104" s="21">
        <f t="shared" si="256"/>
        <v>0</v>
      </c>
      <c r="W104" s="21">
        <f t="shared" si="256"/>
        <v>0</v>
      </c>
      <c r="X104" s="21">
        <f t="shared" si="256"/>
        <v>0</v>
      </c>
      <c r="Y104" s="21">
        <f t="shared" si="256"/>
        <v>0</v>
      </c>
      <c r="Z104" s="21">
        <f t="shared" si="256"/>
        <v>0</v>
      </c>
      <c r="AA104" s="21">
        <f t="shared" si="256"/>
        <v>0</v>
      </c>
      <c r="AB104" s="21">
        <f t="shared" si="256"/>
        <v>0</v>
      </c>
      <c r="AC104" s="21">
        <f t="shared" si="256"/>
        <v>0</v>
      </c>
      <c r="AD104" s="21">
        <f t="shared" si="256"/>
        <v>0</v>
      </c>
      <c r="AE104" s="21">
        <f t="shared" si="256"/>
        <v>0</v>
      </c>
      <c r="AF104" s="21">
        <f t="shared" si="256"/>
        <v>0</v>
      </c>
      <c r="AG104" s="21">
        <f t="shared" si="256"/>
        <v>0</v>
      </c>
      <c r="AH104" s="21">
        <f t="shared" si="256"/>
        <v>0</v>
      </c>
      <c r="AI104" s="21">
        <f t="shared" si="256"/>
        <v>0</v>
      </c>
      <c r="AJ104" s="21">
        <f t="shared" si="256"/>
        <v>0</v>
      </c>
      <c r="AK104" s="21">
        <f t="shared" si="256"/>
        <v>0</v>
      </c>
      <c r="AL104" s="21">
        <f t="shared" si="256"/>
        <v>0</v>
      </c>
      <c r="AM104" s="21">
        <f t="shared" si="256"/>
        <v>0</v>
      </c>
      <c r="AN104" s="21">
        <f t="shared" si="256"/>
        <v>0</v>
      </c>
      <c r="AO104" s="21">
        <f t="shared" si="256"/>
        <v>0</v>
      </c>
      <c r="AP104" s="21">
        <f t="shared" si="256"/>
        <v>0</v>
      </c>
      <c r="AQ104" s="21">
        <f t="shared" si="256"/>
        <v>0</v>
      </c>
      <c r="AR104" s="21">
        <f t="shared" si="256"/>
        <v>0</v>
      </c>
      <c r="AS104" s="21">
        <f t="shared" si="256"/>
        <v>0</v>
      </c>
      <c r="AT104" s="21">
        <f t="shared" si="256"/>
        <v>0</v>
      </c>
      <c r="AU104" s="21">
        <f t="shared" si="256"/>
        <v>0</v>
      </c>
      <c r="AV104" s="21">
        <f t="shared" ref="AV104:BQ104" si="257">SUM(AV102:AV103)</f>
        <v>0</v>
      </c>
      <c r="AW104" s="21">
        <f t="shared" si="257"/>
        <v>0</v>
      </c>
      <c r="AX104" s="21">
        <f t="shared" si="257"/>
        <v>0</v>
      </c>
      <c r="AY104" s="21">
        <f t="shared" si="257"/>
        <v>0</v>
      </c>
      <c r="AZ104" s="21">
        <f t="shared" si="257"/>
        <v>0</v>
      </c>
      <c r="BA104" s="21">
        <f t="shared" si="257"/>
        <v>0</v>
      </c>
      <c r="BB104" s="21">
        <f t="shared" si="257"/>
        <v>0</v>
      </c>
      <c r="BC104" s="21">
        <f t="shared" si="257"/>
        <v>0</v>
      </c>
      <c r="BD104" s="21">
        <f t="shared" si="257"/>
        <v>0</v>
      </c>
      <c r="BE104" s="21">
        <f t="shared" si="257"/>
        <v>0</v>
      </c>
      <c r="BF104" s="21">
        <f t="shared" si="257"/>
        <v>0</v>
      </c>
      <c r="BG104" s="21">
        <f t="shared" si="257"/>
        <v>0</v>
      </c>
      <c r="BH104" s="21">
        <f t="shared" si="257"/>
        <v>0</v>
      </c>
      <c r="BI104" s="21">
        <f t="shared" si="257"/>
        <v>0</v>
      </c>
      <c r="BJ104" s="21">
        <f t="shared" si="257"/>
        <v>0</v>
      </c>
      <c r="BK104" s="21">
        <f t="shared" si="257"/>
        <v>0</v>
      </c>
      <c r="BL104" s="21">
        <f t="shared" si="257"/>
        <v>0</v>
      </c>
      <c r="BM104" s="21">
        <f t="shared" si="257"/>
        <v>0</v>
      </c>
      <c r="BN104" s="21">
        <f t="shared" si="257"/>
        <v>0</v>
      </c>
      <c r="BO104" s="21">
        <f t="shared" si="257"/>
        <v>0</v>
      </c>
      <c r="BP104" s="21">
        <f t="shared" si="257"/>
        <v>0</v>
      </c>
      <c r="BQ104" s="21">
        <f t="shared" si="257"/>
        <v>0</v>
      </c>
      <c r="BR104" s="21">
        <f t="shared" ref="BR104:CW104" si="258">SUM(BR102:BR103)</f>
        <v>0</v>
      </c>
      <c r="BS104" s="21">
        <f t="shared" si="258"/>
        <v>0</v>
      </c>
      <c r="BT104" s="21">
        <f t="shared" si="258"/>
        <v>0</v>
      </c>
      <c r="BU104" s="21">
        <f t="shared" si="258"/>
        <v>0</v>
      </c>
      <c r="BV104" s="21">
        <f t="shared" si="258"/>
        <v>0</v>
      </c>
      <c r="BW104" s="21">
        <f t="shared" si="258"/>
        <v>0</v>
      </c>
      <c r="BX104" s="21">
        <f t="shared" si="258"/>
        <v>0</v>
      </c>
      <c r="BY104" s="21">
        <f t="shared" si="258"/>
        <v>0</v>
      </c>
      <c r="BZ104" s="21">
        <f t="shared" si="258"/>
        <v>0</v>
      </c>
      <c r="CA104" s="21">
        <f t="shared" si="258"/>
        <v>0</v>
      </c>
      <c r="CB104" s="21">
        <f t="shared" si="258"/>
        <v>0</v>
      </c>
      <c r="CC104" s="21">
        <f t="shared" si="258"/>
        <v>0</v>
      </c>
      <c r="CD104" s="21">
        <f t="shared" si="258"/>
        <v>0</v>
      </c>
      <c r="CE104" s="21">
        <f t="shared" si="258"/>
        <v>0</v>
      </c>
      <c r="CF104" s="21">
        <f t="shared" si="258"/>
        <v>0</v>
      </c>
      <c r="CG104" s="21">
        <f t="shared" si="258"/>
        <v>0</v>
      </c>
      <c r="CH104" s="21">
        <f t="shared" si="258"/>
        <v>0</v>
      </c>
      <c r="CI104" s="21">
        <f t="shared" si="258"/>
        <v>0</v>
      </c>
      <c r="CJ104" s="21">
        <f t="shared" si="258"/>
        <v>0</v>
      </c>
      <c r="CK104" s="21">
        <f t="shared" si="258"/>
        <v>0</v>
      </c>
      <c r="CL104" s="21">
        <f t="shared" si="258"/>
        <v>0</v>
      </c>
      <c r="CM104" s="21">
        <f t="shared" si="258"/>
        <v>0</v>
      </c>
      <c r="CN104" s="21">
        <f t="shared" si="258"/>
        <v>0</v>
      </c>
      <c r="CO104" s="21">
        <f t="shared" si="258"/>
        <v>0</v>
      </c>
      <c r="CP104" s="21">
        <f t="shared" si="258"/>
        <v>0</v>
      </c>
      <c r="CQ104" s="21">
        <f t="shared" si="258"/>
        <v>0</v>
      </c>
      <c r="CR104" s="21">
        <f t="shared" si="258"/>
        <v>0</v>
      </c>
      <c r="CS104" s="21">
        <f t="shared" si="258"/>
        <v>0</v>
      </c>
      <c r="CT104" s="21">
        <f t="shared" si="258"/>
        <v>0</v>
      </c>
      <c r="CU104" s="21">
        <f t="shared" si="258"/>
        <v>0</v>
      </c>
      <c r="CV104" s="21">
        <f t="shared" si="258"/>
        <v>0</v>
      </c>
      <c r="CW104" s="21">
        <f t="shared" si="258"/>
        <v>0</v>
      </c>
      <c r="CX104" s="21">
        <f t="shared" ref="CX104:EC104" si="259">SUM(CX102:CX103)</f>
        <v>0</v>
      </c>
      <c r="CY104" s="21">
        <f t="shared" si="259"/>
        <v>0</v>
      </c>
      <c r="CZ104" s="21">
        <f t="shared" si="259"/>
        <v>0</v>
      </c>
      <c r="DA104" s="21">
        <f t="shared" si="259"/>
        <v>0</v>
      </c>
      <c r="DB104" s="21">
        <f t="shared" si="259"/>
        <v>0</v>
      </c>
      <c r="DC104" s="21">
        <f t="shared" si="259"/>
        <v>0</v>
      </c>
      <c r="DD104" s="21">
        <f t="shared" si="259"/>
        <v>0</v>
      </c>
      <c r="DE104" s="21">
        <f t="shared" si="259"/>
        <v>0</v>
      </c>
      <c r="DF104" s="21">
        <f t="shared" si="259"/>
        <v>0</v>
      </c>
      <c r="DG104" s="21">
        <f t="shared" si="259"/>
        <v>0</v>
      </c>
      <c r="DH104" s="21">
        <f t="shared" si="259"/>
        <v>0</v>
      </c>
      <c r="DI104" s="21">
        <f t="shared" si="259"/>
        <v>0</v>
      </c>
      <c r="DJ104" s="21">
        <f t="shared" si="259"/>
        <v>0</v>
      </c>
      <c r="DK104" s="21">
        <f t="shared" si="259"/>
        <v>0</v>
      </c>
      <c r="DL104" s="21">
        <f t="shared" si="259"/>
        <v>0</v>
      </c>
      <c r="DM104" s="21">
        <f t="shared" si="259"/>
        <v>0</v>
      </c>
      <c r="DN104" s="21">
        <f t="shared" si="259"/>
        <v>0</v>
      </c>
      <c r="DO104" s="21">
        <f t="shared" si="259"/>
        <v>0</v>
      </c>
      <c r="DP104" s="21">
        <f t="shared" si="259"/>
        <v>0</v>
      </c>
      <c r="DQ104" s="21">
        <f t="shared" si="259"/>
        <v>0</v>
      </c>
      <c r="DR104" s="21">
        <f t="shared" si="259"/>
        <v>0</v>
      </c>
      <c r="DS104" s="21">
        <f t="shared" si="259"/>
        <v>0</v>
      </c>
      <c r="DT104" s="21">
        <f t="shared" si="259"/>
        <v>0</v>
      </c>
      <c r="DU104" s="21">
        <f t="shared" si="259"/>
        <v>0</v>
      </c>
      <c r="DV104" s="21">
        <f t="shared" si="259"/>
        <v>0</v>
      </c>
      <c r="DW104" s="21">
        <f t="shared" si="259"/>
        <v>0</v>
      </c>
      <c r="DX104" s="21">
        <f t="shared" si="259"/>
        <v>0</v>
      </c>
      <c r="DY104" s="21">
        <f t="shared" si="259"/>
        <v>0</v>
      </c>
      <c r="DZ104" s="21">
        <f t="shared" si="259"/>
        <v>0</v>
      </c>
      <c r="EA104" s="21">
        <f t="shared" si="259"/>
        <v>0</v>
      </c>
      <c r="EB104" s="21">
        <f t="shared" si="259"/>
        <v>0</v>
      </c>
      <c r="EC104" s="21">
        <f t="shared" si="259"/>
        <v>0</v>
      </c>
      <c r="ED104" s="21">
        <f t="shared" ref="ED104:FI104" si="260">SUM(ED102:ED103)</f>
        <v>0</v>
      </c>
      <c r="EE104" s="21">
        <f t="shared" si="260"/>
        <v>0</v>
      </c>
      <c r="EF104" s="21">
        <f t="shared" si="260"/>
        <v>0</v>
      </c>
      <c r="EG104" s="21">
        <f t="shared" si="260"/>
        <v>0</v>
      </c>
      <c r="EH104" s="21">
        <f t="shared" si="260"/>
        <v>0</v>
      </c>
      <c r="EI104" s="21">
        <f t="shared" si="260"/>
        <v>0</v>
      </c>
      <c r="EJ104" s="21">
        <f t="shared" si="260"/>
        <v>0</v>
      </c>
      <c r="EK104" s="21">
        <f t="shared" si="260"/>
        <v>0</v>
      </c>
      <c r="EL104" s="21">
        <f t="shared" si="260"/>
        <v>0</v>
      </c>
      <c r="EM104" s="21">
        <f t="shared" si="260"/>
        <v>0</v>
      </c>
      <c r="EN104" s="21">
        <f t="shared" si="260"/>
        <v>0</v>
      </c>
      <c r="EO104" s="21">
        <f t="shared" si="260"/>
        <v>0</v>
      </c>
      <c r="EP104" s="21">
        <f t="shared" si="260"/>
        <v>0</v>
      </c>
      <c r="EQ104" s="21">
        <f t="shared" si="260"/>
        <v>0</v>
      </c>
      <c r="ER104" s="21">
        <f t="shared" si="260"/>
        <v>0</v>
      </c>
      <c r="ES104" s="21">
        <f t="shared" si="260"/>
        <v>0</v>
      </c>
      <c r="ET104" s="21">
        <f t="shared" si="260"/>
        <v>0</v>
      </c>
      <c r="EU104" s="21">
        <f t="shared" si="260"/>
        <v>0</v>
      </c>
      <c r="EV104" s="21">
        <f t="shared" si="260"/>
        <v>0</v>
      </c>
      <c r="EW104" s="21">
        <f t="shared" si="260"/>
        <v>0</v>
      </c>
      <c r="EX104" s="21">
        <f t="shared" si="260"/>
        <v>0</v>
      </c>
      <c r="EY104" s="21">
        <f t="shared" si="260"/>
        <v>0</v>
      </c>
      <c r="EZ104" s="21">
        <f t="shared" si="260"/>
        <v>0</v>
      </c>
      <c r="FA104" s="21">
        <f t="shared" si="260"/>
        <v>0</v>
      </c>
      <c r="FB104" s="21">
        <f t="shared" si="260"/>
        <v>0</v>
      </c>
      <c r="FC104" s="21">
        <f t="shared" si="260"/>
        <v>0</v>
      </c>
      <c r="FD104" s="21">
        <f t="shared" si="260"/>
        <v>0</v>
      </c>
      <c r="FE104" s="21">
        <f t="shared" si="260"/>
        <v>0</v>
      </c>
      <c r="FF104" s="21">
        <f t="shared" si="260"/>
        <v>0</v>
      </c>
      <c r="FG104" s="21">
        <f t="shared" si="260"/>
        <v>0</v>
      </c>
      <c r="FH104" s="21">
        <f t="shared" si="260"/>
        <v>0</v>
      </c>
      <c r="FI104" s="21">
        <f t="shared" si="260"/>
        <v>0</v>
      </c>
      <c r="FJ104" s="21">
        <f>SUM(FJ102:FJ103)</f>
        <v>0</v>
      </c>
      <c r="FK104" s="21">
        <f>SUM(FK102:FK103)</f>
        <v>0</v>
      </c>
      <c r="FL104" s="21">
        <f>SUM(FL102:FL103)</f>
        <v>0</v>
      </c>
      <c r="FM104" s="21">
        <f>SUM(FM102:FM103)</f>
        <v>0</v>
      </c>
    </row>
    <row r="105" spans="1:169" s="140" customFormat="1" ht="15" outlineLevel="1">
      <c r="A105" s="325"/>
      <c r="B105" s="130" t="s">
        <v>216</v>
      </c>
      <c r="C105" s="245">
        <v>90030</v>
      </c>
      <c r="D105" s="138"/>
      <c r="E105" s="139">
        <f t="shared" ref="E105" si="261">E104</f>
        <v>153.07294117647058</v>
      </c>
      <c r="F105" s="139">
        <f t="shared" ref="F105:G105" si="262">F104</f>
        <v>0</v>
      </c>
      <c r="G105" s="139">
        <f t="shared" si="262"/>
        <v>0</v>
      </c>
      <c r="H105" s="139">
        <f t="shared" ref="H105:AU105" si="263">H104</f>
        <v>0</v>
      </c>
      <c r="I105" s="139">
        <f t="shared" si="263"/>
        <v>0</v>
      </c>
      <c r="J105" s="139">
        <f t="shared" si="263"/>
        <v>0</v>
      </c>
      <c r="K105" s="139">
        <f t="shared" si="263"/>
        <v>0</v>
      </c>
      <c r="L105" s="139">
        <f t="shared" si="263"/>
        <v>0</v>
      </c>
      <c r="M105" s="139">
        <f t="shared" si="263"/>
        <v>0</v>
      </c>
      <c r="N105" s="139">
        <f t="shared" si="263"/>
        <v>0</v>
      </c>
      <c r="O105" s="139">
        <f t="shared" si="263"/>
        <v>0</v>
      </c>
      <c r="P105" s="139">
        <f t="shared" si="263"/>
        <v>0</v>
      </c>
      <c r="Q105" s="139">
        <f t="shared" si="263"/>
        <v>0</v>
      </c>
      <c r="R105" s="139">
        <f t="shared" si="263"/>
        <v>0</v>
      </c>
      <c r="S105" s="139">
        <f t="shared" si="263"/>
        <v>0</v>
      </c>
      <c r="T105" s="139">
        <f t="shared" si="263"/>
        <v>0</v>
      </c>
      <c r="U105" s="139">
        <f t="shared" si="263"/>
        <v>0</v>
      </c>
      <c r="V105" s="139">
        <f t="shared" si="263"/>
        <v>0</v>
      </c>
      <c r="W105" s="139">
        <f t="shared" si="263"/>
        <v>0</v>
      </c>
      <c r="X105" s="139">
        <f t="shared" si="263"/>
        <v>0</v>
      </c>
      <c r="Y105" s="139">
        <f t="shared" si="263"/>
        <v>0</v>
      </c>
      <c r="Z105" s="139">
        <f t="shared" si="263"/>
        <v>0</v>
      </c>
      <c r="AA105" s="139">
        <f t="shared" si="263"/>
        <v>0</v>
      </c>
      <c r="AB105" s="139">
        <f t="shared" si="263"/>
        <v>0</v>
      </c>
      <c r="AC105" s="139">
        <f t="shared" si="263"/>
        <v>0</v>
      </c>
      <c r="AD105" s="139">
        <f t="shared" si="263"/>
        <v>0</v>
      </c>
      <c r="AE105" s="139">
        <f t="shared" si="263"/>
        <v>0</v>
      </c>
      <c r="AF105" s="139">
        <f t="shared" si="263"/>
        <v>0</v>
      </c>
      <c r="AG105" s="139">
        <f t="shared" si="263"/>
        <v>0</v>
      </c>
      <c r="AH105" s="139">
        <f t="shared" si="263"/>
        <v>0</v>
      </c>
      <c r="AI105" s="139">
        <f t="shared" si="263"/>
        <v>0</v>
      </c>
      <c r="AJ105" s="139">
        <f t="shared" si="263"/>
        <v>0</v>
      </c>
      <c r="AK105" s="139">
        <f t="shared" si="263"/>
        <v>0</v>
      </c>
      <c r="AL105" s="139">
        <f t="shared" si="263"/>
        <v>0</v>
      </c>
      <c r="AM105" s="139">
        <f t="shared" si="263"/>
        <v>0</v>
      </c>
      <c r="AN105" s="139">
        <f t="shared" si="263"/>
        <v>0</v>
      </c>
      <c r="AO105" s="139">
        <f t="shared" si="263"/>
        <v>0</v>
      </c>
      <c r="AP105" s="139">
        <f t="shared" si="263"/>
        <v>0</v>
      </c>
      <c r="AQ105" s="139">
        <f t="shared" si="263"/>
        <v>0</v>
      </c>
      <c r="AR105" s="139">
        <f t="shared" si="263"/>
        <v>0</v>
      </c>
      <c r="AS105" s="139">
        <f t="shared" si="263"/>
        <v>0</v>
      </c>
      <c r="AT105" s="139">
        <f t="shared" si="263"/>
        <v>0</v>
      </c>
      <c r="AU105" s="139">
        <f t="shared" si="263"/>
        <v>0</v>
      </c>
      <c r="AV105" s="139">
        <f t="shared" ref="AV105:BQ105" si="264">AV104</f>
        <v>0</v>
      </c>
      <c r="AW105" s="139">
        <f t="shared" si="264"/>
        <v>0</v>
      </c>
      <c r="AX105" s="139">
        <f t="shared" si="264"/>
        <v>0</v>
      </c>
      <c r="AY105" s="139">
        <f t="shared" si="264"/>
        <v>0</v>
      </c>
      <c r="AZ105" s="139">
        <f t="shared" si="264"/>
        <v>0</v>
      </c>
      <c r="BA105" s="139">
        <f t="shared" si="264"/>
        <v>0</v>
      </c>
      <c r="BB105" s="139">
        <f t="shared" si="264"/>
        <v>0</v>
      </c>
      <c r="BC105" s="139">
        <f t="shared" si="264"/>
        <v>0</v>
      </c>
      <c r="BD105" s="139">
        <f t="shared" si="264"/>
        <v>0</v>
      </c>
      <c r="BE105" s="139">
        <f t="shared" si="264"/>
        <v>0</v>
      </c>
      <c r="BF105" s="139">
        <f t="shared" si="264"/>
        <v>0</v>
      </c>
      <c r="BG105" s="139">
        <f t="shared" si="264"/>
        <v>0</v>
      </c>
      <c r="BH105" s="139">
        <f t="shared" si="264"/>
        <v>0</v>
      </c>
      <c r="BI105" s="139">
        <f t="shared" si="264"/>
        <v>0</v>
      </c>
      <c r="BJ105" s="139">
        <f t="shared" si="264"/>
        <v>0</v>
      </c>
      <c r="BK105" s="139">
        <f t="shared" si="264"/>
        <v>0</v>
      </c>
      <c r="BL105" s="139">
        <f t="shared" si="264"/>
        <v>0</v>
      </c>
      <c r="BM105" s="139">
        <f t="shared" si="264"/>
        <v>0</v>
      </c>
      <c r="BN105" s="139">
        <f t="shared" si="264"/>
        <v>0</v>
      </c>
      <c r="BO105" s="139">
        <f t="shared" si="264"/>
        <v>0</v>
      </c>
      <c r="BP105" s="139">
        <f t="shared" si="264"/>
        <v>0</v>
      </c>
      <c r="BQ105" s="139">
        <f t="shared" si="264"/>
        <v>0</v>
      </c>
      <c r="BR105" s="139">
        <f t="shared" ref="BR105:EC105" si="265">BR104</f>
        <v>0</v>
      </c>
      <c r="BS105" s="139">
        <f t="shared" si="265"/>
        <v>0</v>
      </c>
      <c r="BT105" s="139">
        <f t="shared" si="265"/>
        <v>0</v>
      </c>
      <c r="BU105" s="139">
        <f t="shared" si="265"/>
        <v>0</v>
      </c>
      <c r="BV105" s="139">
        <f t="shared" si="265"/>
        <v>0</v>
      </c>
      <c r="BW105" s="139">
        <f t="shared" si="265"/>
        <v>0</v>
      </c>
      <c r="BX105" s="139">
        <f t="shared" si="265"/>
        <v>0</v>
      </c>
      <c r="BY105" s="139">
        <f t="shared" si="265"/>
        <v>0</v>
      </c>
      <c r="BZ105" s="139">
        <f t="shared" si="265"/>
        <v>0</v>
      </c>
      <c r="CA105" s="139">
        <f t="shared" si="265"/>
        <v>0</v>
      </c>
      <c r="CB105" s="139">
        <f t="shared" si="265"/>
        <v>0</v>
      </c>
      <c r="CC105" s="139">
        <f t="shared" si="265"/>
        <v>0</v>
      </c>
      <c r="CD105" s="139">
        <f t="shared" si="265"/>
        <v>0</v>
      </c>
      <c r="CE105" s="139">
        <f t="shared" si="265"/>
        <v>0</v>
      </c>
      <c r="CF105" s="139">
        <f t="shared" si="265"/>
        <v>0</v>
      </c>
      <c r="CG105" s="139">
        <f t="shared" si="265"/>
        <v>0</v>
      </c>
      <c r="CH105" s="139">
        <f t="shared" si="265"/>
        <v>0</v>
      </c>
      <c r="CI105" s="139">
        <f t="shared" si="265"/>
        <v>0</v>
      </c>
      <c r="CJ105" s="139">
        <f t="shared" si="265"/>
        <v>0</v>
      </c>
      <c r="CK105" s="139">
        <f t="shared" si="265"/>
        <v>0</v>
      </c>
      <c r="CL105" s="139">
        <f t="shared" si="265"/>
        <v>0</v>
      </c>
      <c r="CM105" s="139">
        <f t="shared" si="265"/>
        <v>0</v>
      </c>
      <c r="CN105" s="139">
        <f t="shared" si="265"/>
        <v>0</v>
      </c>
      <c r="CO105" s="139">
        <f t="shared" si="265"/>
        <v>0</v>
      </c>
      <c r="CP105" s="139">
        <f t="shared" si="265"/>
        <v>0</v>
      </c>
      <c r="CQ105" s="139">
        <f t="shared" si="265"/>
        <v>0</v>
      </c>
      <c r="CR105" s="139">
        <f t="shared" si="265"/>
        <v>0</v>
      </c>
      <c r="CS105" s="139">
        <f t="shared" si="265"/>
        <v>0</v>
      </c>
      <c r="CT105" s="139">
        <f t="shared" si="265"/>
        <v>0</v>
      </c>
      <c r="CU105" s="139">
        <f t="shared" si="265"/>
        <v>0</v>
      </c>
      <c r="CV105" s="139">
        <f t="shared" si="265"/>
        <v>0</v>
      </c>
      <c r="CW105" s="139">
        <f t="shared" si="265"/>
        <v>0</v>
      </c>
      <c r="CX105" s="139">
        <f t="shared" si="265"/>
        <v>0</v>
      </c>
      <c r="CY105" s="139">
        <f t="shared" si="265"/>
        <v>0</v>
      </c>
      <c r="CZ105" s="139">
        <f t="shared" si="265"/>
        <v>0</v>
      </c>
      <c r="DA105" s="139">
        <f t="shared" si="265"/>
        <v>0</v>
      </c>
      <c r="DB105" s="139">
        <f t="shared" si="265"/>
        <v>0</v>
      </c>
      <c r="DC105" s="139">
        <f t="shared" si="265"/>
        <v>0</v>
      </c>
      <c r="DD105" s="139">
        <f t="shared" si="265"/>
        <v>0</v>
      </c>
      <c r="DE105" s="139">
        <f t="shared" si="265"/>
        <v>0</v>
      </c>
      <c r="DF105" s="139">
        <f t="shared" si="265"/>
        <v>0</v>
      </c>
      <c r="DG105" s="139">
        <f t="shared" si="265"/>
        <v>0</v>
      </c>
      <c r="DH105" s="139">
        <f t="shared" si="265"/>
        <v>0</v>
      </c>
      <c r="DI105" s="139">
        <f t="shared" si="265"/>
        <v>0</v>
      </c>
      <c r="DJ105" s="139">
        <f t="shared" si="265"/>
        <v>0</v>
      </c>
      <c r="DK105" s="139">
        <f t="shared" si="265"/>
        <v>0</v>
      </c>
      <c r="DL105" s="139">
        <f t="shared" si="265"/>
        <v>0</v>
      </c>
      <c r="DM105" s="139">
        <f t="shared" si="265"/>
        <v>0</v>
      </c>
      <c r="DN105" s="139">
        <f t="shared" si="265"/>
        <v>0</v>
      </c>
      <c r="DO105" s="139">
        <f t="shared" si="265"/>
        <v>0</v>
      </c>
      <c r="DP105" s="139">
        <f t="shared" si="265"/>
        <v>0</v>
      </c>
      <c r="DQ105" s="139">
        <f t="shared" si="265"/>
        <v>0</v>
      </c>
      <c r="DR105" s="139">
        <f t="shared" si="265"/>
        <v>0</v>
      </c>
      <c r="DS105" s="139">
        <f t="shared" si="265"/>
        <v>0</v>
      </c>
      <c r="DT105" s="139">
        <f t="shared" si="265"/>
        <v>0</v>
      </c>
      <c r="DU105" s="139">
        <f t="shared" si="265"/>
        <v>0</v>
      </c>
      <c r="DV105" s="139">
        <f t="shared" si="265"/>
        <v>0</v>
      </c>
      <c r="DW105" s="139">
        <f t="shared" si="265"/>
        <v>0</v>
      </c>
      <c r="DX105" s="139">
        <f t="shared" si="265"/>
        <v>0</v>
      </c>
      <c r="DY105" s="139">
        <f t="shared" si="265"/>
        <v>0</v>
      </c>
      <c r="DZ105" s="139">
        <f t="shared" si="265"/>
        <v>0</v>
      </c>
      <c r="EA105" s="139">
        <f t="shared" si="265"/>
        <v>0</v>
      </c>
      <c r="EB105" s="139">
        <f t="shared" si="265"/>
        <v>0</v>
      </c>
      <c r="EC105" s="139">
        <f t="shared" si="265"/>
        <v>0</v>
      </c>
      <c r="ED105" s="139">
        <f t="shared" ref="ED105:FM105" si="266">ED104</f>
        <v>0</v>
      </c>
      <c r="EE105" s="139">
        <f t="shared" si="266"/>
        <v>0</v>
      </c>
      <c r="EF105" s="139">
        <f t="shared" si="266"/>
        <v>0</v>
      </c>
      <c r="EG105" s="139">
        <f t="shared" si="266"/>
        <v>0</v>
      </c>
      <c r="EH105" s="139">
        <f t="shared" si="266"/>
        <v>0</v>
      </c>
      <c r="EI105" s="139">
        <f t="shared" si="266"/>
        <v>0</v>
      </c>
      <c r="EJ105" s="139">
        <f t="shared" si="266"/>
        <v>0</v>
      </c>
      <c r="EK105" s="139">
        <f t="shared" si="266"/>
        <v>0</v>
      </c>
      <c r="EL105" s="139">
        <f t="shared" si="266"/>
        <v>0</v>
      </c>
      <c r="EM105" s="139">
        <f t="shared" si="266"/>
        <v>0</v>
      </c>
      <c r="EN105" s="139">
        <f t="shared" si="266"/>
        <v>0</v>
      </c>
      <c r="EO105" s="139">
        <f t="shared" si="266"/>
        <v>0</v>
      </c>
      <c r="EP105" s="139">
        <f t="shared" si="266"/>
        <v>0</v>
      </c>
      <c r="EQ105" s="139">
        <f t="shared" si="266"/>
        <v>0</v>
      </c>
      <c r="ER105" s="139">
        <f t="shared" si="266"/>
        <v>0</v>
      </c>
      <c r="ES105" s="139">
        <f t="shared" si="266"/>
        <v>0</v>
      </c>
      <c r="ET105" s="139">
        <f t="shared" si="266"/>
        <v>0</v>
      </c>
      <c r="EU105" s="139">
        <f t="shared" si="266"/>
        <v>0</v>
      </c>
      <c r="EV105" s="139">
        <f t="shared" si="266"/>
        <v>0</v>
      </c>
      <c r="EW105" s="139">
        <f t="shared" si="266"/>
        <v>0</v>
      </c>
      <c r="EX105" s="139">
        <f t="shared" si="266"/>
        <v>0</v>
      </c>
      <c r="EY105" s="139">
        <f t="shared" si="266"/>
        <v>0</v>
      </c>
      <c r="EZ105" s="139">
        <f t="shared" si="266"/>
        <v>0</v>
      </c>
      <c r="FA105" s="139">
        <f t="shared" si="266"/>
        <v>0</v>
      </c>
      <c r="FB105" s="139">
        <f t="shared" si="266"/>
        <v>0</v>
      </c>
      <c r="FC105" s="139">
        <f t="shared" si="266"/>
        <v>0</v>
      </c>
      <c r="FD105" s="139">
        <f t="shared" si="266"/>
        <v>0</v>
      </c>
      <c r="FE105" s="139">
        <f t="shared" si="266"/>
        <v>0</v>
      </c>
      <c r="FF105" s="139">
        <f t="shared" si="266"/>
        <v>0</v>
      </c>
      <c r="FG105" s="139">
        <f t="shared" si="266"/>
        <v>0</v>
      </c>
      <c r="FH105" s="139">
        <f t="shared" si="266"/>
        <v>0</v>
      </c>
      <c r="FI105" s="139">
        <f t="shared" si="266"/>
        <v>0</v>
      </c>
      <c r="FJ105" s="139">
        <f t="shared" si="266"/>
        <v>0</v>
      </c>
      <c r="FK105" s="139">
        <f t="shared" si="266"/>
        <v>0</v>
      </c>
      <c r="FL105" s="139">
        <f t="shared" si="266"/>
        <v>0</v>
      </c>
      <c r="FM105" s="139">
        <f t="shared" si="266"/>
        <v>0</v>
      </c>
    </row>
    <row r="106" spans="1:169" s="133" customFormat="1" ht="14.25" outlineLevel="1">
      <c r="A106" s="326"/>
      <c r="B106" s="135" t="s">
        <v>257</v>
      </c>
      <c r="C106" s="246"/>
      <c r="D106" s="131"/>
      <c r="E106" s="132"/>
      <c r="F106" s="132"/>
      <c r="G106" s="132"/>
      <c r="H106" s="132"/>
      <c r="I106" s="132"/>
      <c r="J106" s="132"/>
      <c r="K106" s="132"/>
      <c r="L106" s="132"/>
      <c r="M106" s="132"/>
      <c r="N106" s="132"/>
      <c r="O106" s="132"/>
      <c r="P106" s="132"/>
      <c r="Q106" s="132"/>
      <c r="R106" s="132"/>
      <c r="S106" s="132"/>
      <c r="T106" s="132"/>
      <c r="U106" s="132"/>
      <c r="V106" s="132"/>
      <c r="W106" s="132"/>
      <c r="X106" s="132"/>
      <c r="Y106" s="132"/>
      <c r="Z106" s="132"/>
      <c r="AA106" s="132"/>
      <c r="AB106" s="132"/>
      <c r="AC106" s="132"/>
      <c r="AD106" s="132"/>
      <c r="AE106" s="132"/>
      <c r="AF106" s="132"/>
      <c r="AG106" s="132"/>
      <c r="AH106" s="132"/>
      <c r="AI106" s="132"/>
      <c r="AJ106" s="132"/>
      <c r="AK106" s="132"/>
      <c r="AL106" s="132"/>
      <c r="AM106" s="132"/>
      <c r="AN106" s="132"/>
      <c r="AO106" s="132"/>
      <c r="AP106" s="132"/>
      <c r="AQ106" s="132"/>
      <c r="AR106" s="132"/>
      <c r="AS106" s="132"/>
      <c r="AT106" s="132"/>
      <c r="AU106" s="132"/>
      <c r="AV106" s="132"/>
      <c r="AW106" s="132"/>
      <c r="AX106" s="132"/>
      <c r="AY106" s="132"/>
      <c r="AZ106" s="132"/>
      <c r="BA106" s="132"/>
      <c r="BB106" s="132"/>
      <c r="BC106" s="132"/>
      <c r="BD106" s="132"/>
      <c r="BE106" s="132"/>
      <c r="BF106" s="132"/>
      <c r="BG106" s="132"/>
      <c r="BH106" s="132"/>
      <c r="BI106" s="132"/>
      <c r="BJ106" s="132"/>
      <c r="BK106" s="132"/>
      <c r="BL106" s="132"/>
      <c r="BM106" s="132"/>
      <c r="BN106" s="132"/>
      <c r="BO106" s="132"/>
      <c r="BP106" s="132"/>
      <c r="BQ106" s="132"/>
      <c r="BR106" s="132"/>
      <c r="BS106" s="132"/>
      <c r="BT106" s="132"/>
      <c r="BU106" s="132"/>
      <c r="BV106" s="132"/>
      <c r="BW106" s="132"/>
      <c r="BX106" s="132"/>
      <c r="BY106" s="132"/>
      <c r="BZ106" s="132"/>
      <c r="CA106" s="132"/>
      <c r="CB106" s="132"/>
      <c r="CC106" s="132"/>
      <c r="CD106" s="132"/>
      <c r="CE106" s="132"/>
      <c r="CF106" s="132"/>
      <c r="CG106" s="132"/>
      <c r="CH106" s="132"/>
      <c r="CI106" s="132"/>
      <c r="CJ106" s="132"/>
      <c r="CK106" s="132"/>
      <c r="CL106" s="132"/>
      <c r="CM106" s="132"/>
      <c r="CN106" s="132"/>
      <c r="CO106" s="132"/>
      <c r="CP106" s="132"/>
      <c r="CQ106" s="132"/>
      <c r="CR106" s="132"/>
      <c r="CS106" s="132"/>
      <c r="CT106" s="132"/>
      <c r="CU106" s="132"/>
      <c r="CV106" s="132"/>
      <c r="CW106" s="132"/>
      <c r="CX106" s="132"/>
      <c r="CY106" s="132"/>
      <c r="CZ106" s="132"/>
      <c r="DA106" s="132"/>
      <c r="DB106" s="132"/>
      <c r="DC106" s="132"/>
      <c r="DD106" s="132"/>
      <c r="DE106" s="132"/>
      <c r="DF106" s="132"/>
      <c r="DG106" s="132"/>
      <c r="DH106" s="132"/>
      <c r="DI106" s="132"/>
      <c r="DJ106" s="132"/>
      <c r="DK106" s="132"/>
      <c r="DL106" s="132"/>
      <c r="DM106" s="132"/>
      <c r="DN106" s="132"/>
      <c r="DO106" s="132"/>
      <c r="DP106" s="132"/>
      <c r="DQ106" s="132"/>
      <c r="DR106" s="132"/>
      <c r="DS106" s="132"/>
      <c r="DT106" s="132"/>
      <c r="DU106" s="132"/>
      <c r="DV106" s="132"/>
      <c r="DW106" s="132"/>
      <c r="DX106" s="132"/>
      <c r="DY106" s="132"/>
      <c r="DZ106" s="132"/>
      <c r="EA106" s="132"/>
      <c r="EB106" s="132"/>
      <c r="EC106" s="132"/>
      <c r="ED106" s="132"/>
      <c r="EE106" s="132"/>
      <c r="EF106" s="132"/>
      <c r="EG106" s="132"/>
      <c r="EH106" s="132"/>
      <c r="EI106" s="132"/>
      <c r="EJ106" s="132"/>
      <c r="EK106" s="132"/>
      <c r="EL106" s="132"/>
      <c r="EM106" s="132"/>
      <c r="EN106" s="132"/>
      <c r="EO106" s="132"/>
      <c r="EP106" s="132"/>
      <c r="EQ106" s="132"/>
      <c r="ER106" s="132"/>
      <c r="ES106" s="132"/>
      <c r="ET106" s="132"/>
      <c r="EU106" s="132"/>
      <c r="EV106" s="132"/>
      <c r="EW106" s="132"/>
      <c r="EX106" s="132"/>
      <c r="EY106" s="132"/>
      <c r="EZ106" s="132"/>
      <c r="FA106" s="132"/>
      <c r="FB106" s="132"/>
      <c r="FC106" s="132"/>
      <c r="FD106" s="132"/>
      <c r="FE106" s="132"/>
      <c r="FF106" s="132"/>
      <c r="FG106" s="132"/>
      <c r="FH106" s="132"/>
      <c r="FI106" s="132"/>
      <c r="FJ106" s="132"/>
      <c r="FK106" s="132"/>
      <c r="FL106" s="132"/>
      <c r="FM106" s="132"/>
    </row>
    <row r="107" spans="1:169" ht="14.25">
      <c r="A107" s="9"/>
      <c r="B107" s="9"/>
      <c r="C107" s="235"/>
      <c r="D107" s="40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  <c r="CO107" s="32"/>
      <c r="CP107" s="32"/>
      <c r="CQ107" s="32"/>
      <c r="CR107" s="32"/>
      <c r="CS107" s="32"/>
      <c r="CT107" s="32"/>
      <c r="CU107" s="32"/>
      <c r="CV107" s="32"/>
      <c r="CW107" s="32"/>
      <c r="CX107" s="32"/>
      <c r="CY107" s="32"/>
      <c r="CZ107" s="32"/>
      <c r="DA107" s="32"/>
      <c r="DB107" s="32"/>
      <c r="DC107" s="32"/>
      <c r="DD107" s="32"/>
      <c r="DE107" s="32"/>
      <c r="DF107" s="32"/>
      <c r="DG107" s="32"/>
      <c r="DH107" s="32"/>
      <c r="DI107" s="32"/>
      <c r="DJ107" s="32"/>
      <c r="DK107" s="32"/>
      <c r="DL107" s="32"/>
      <c r="DM107" s="32"/>
      <c r="DN107" s="32"/>
      <c r="DO107" s="32"/>
      <c r="DP107" s="32"/>
      <c r="DQ107" s="32"/>
      <c r="DR107" s="32"/>
      <c r="DS107" s="32"/>
      <c r="DT107" s="32"/>
      <c r="DU107" s="32"/>
      <c r="DV107" s="32"/>
      <c r="DW107" s="32"/>
      <c r="DX107" s="32"/>
      <c r="DY107" s="32"/>
      <c r="DZ107" s="32"/>
      <c r="EA107" s="32"/>
      <c r="EB107" s="32"/>
      <c r="EC107" s="32"/>
      <c r="ED107" s="32"/>
      <c r="EE107" s="32"/>
      <c r="EF107" s="32"/>
      <c r="EG107" s="32"/>
      <c r="EH107" s="32"/>
      <c r="EI107" s="32"/>
      <c r="EJ107" s="32"/>
      <c r="EK107" s="32"/>
      <c r="EL107" s="32"/>
      <c r="EM107" s="32"/>
      <c r="EN107" s="32"/>
      <c r="EO107" s="32"/>
      <c r="EP107" s="32"/>
      <c r="EQ107" s="32"/>
      <c r="ER107" s="32"/>
      <c r="ES107" s="32"/>
      <c r="ET107" s="32"/>
      <c r="EU107" s="32"/>
      <c r="EV107" s="32"/>
      <c r="EW107" s="32"/>
      <c r="EX107" s="32"/>
      <c r="EY107" s="32"/>
      <c r="EZ107" s="32"/>
      <c r="FA107" s="32"/>
      <c r="FB107" s="32"/>
      <c r="FC107" s="32"/>
      <c r="FD107" s="32"/>
      <c r="FE107" s="32"/>
      <c r="FF107" s="32"/>
      <c r="FG107" s="32"/>
      <c r="FH107" s="32"/>
      <c r="FI107" s="32"/>
      <c r="FJ107" s="32"/>
      <c r="FK107" s="32"/>
      <c r="FL107" s="32"/>
      <c r="FM107" s="32"/>
    </row>
    <row r="108" spans="1:169" s="42" customFormat="1" ht="15" outlineLevel="1">
      <c r="A108" s="97" t="s">
        <v>217</v>
      </c>
      <c r="B108" s="189"/>
      <c r="C108" s="240"/>
      <c r="D108" s="103"/>
      <c r="E108" s="104"/>
      <c r="F108" s="104"/>
      <c r="G108" s="104"/>
      <c r="H108" s="104"/>
      <c r="I108" s="104"/>
      <c r="J108" s="104"/>
      <c r="K108" s="104"/>
      <c r="L108" s="104"/>
      <c r="M108" s="104"/>
      <c r="N108" s="104"/>
      <c r="O108" s="104"/>
      <c r="P108" s="104"/>
      <c r="Q108" s="104"/>
      <c r="R108" s="104"/>
      <c r="S108" s="104"/>
      <c r="T108" s="104"/>
      <c r="U108" s="104"/>
      <c r="V108" s="104"/>
      <c r="W108" s="104"/>
      <c r="X108" s="104"/>
      <c r="Y108" s="104"/>
      <c r="Z108" s="104"/>
      <c r="AA108" s="104"/>
      <c r="AB108" s="104"/>
      <c r="AC108" s="104"/>
      <c r="AD108" s="104"/>
      <c r="AE108" s="104"/>
      <c r="AF108" s="104"/>
      <c r="AG108" s="104"/>
      <c r="AH108" s="104"/>
      <c r="AI108" s="104"/>
      <c r="AJ108" s="104"/>
      <c r="AK108" s="104"/>
      <c r="AL108" s="104"/>
      <c r="AM108" s="104"/>
      <c r="AN108" s="104"/>
      <c r="AO108" s="104"/>
      <c r="AP108" s="104"/>
      <c r="AQ108" s="104"/>
      <c r="AR108" s="104"/>
      <c r="AS108" s="104"/>
      <c r="AT108" s="104"/>
      <c r="AU108" s="104"/>
      <c r="AV108" s="104"/>
      <c r="AW108" s="104"/>
      <c r="AX108" s="104"/>
      <c r="AY108" s="104"/>
      <c r="AZ108" s="104"/>
      <c r="BA108" s="104"/>
      <c r="BB108" s="104"/>
      <c r="BC108" s="104"/>
      <c r="BD108" s="104"/>
      <c r="BE108" s="104"/>
      <c r="BF108" s="104"/>
      <c r="BG108" s="104"/>
      <c r="BH108" s="104"/>
      <c r="BI108" s="104"/>
      <c r="BJ108" s="104"/>
      <c r="BK108" s="104"/>
      <c r="BL108" s="104"/>
      <c r="BM108" s="104"/>
      <c r="BN108" s="104"/>
      <c r="BO108" s="104"/>
      <c r="BP108" s="104"/>
      <c r="BQ108" s="104"/>
      <c r="BR108" s="104"/>
      <c r="BS108" s="104"/>
      <c r="BT108" s="104"/>
      <c r="BU108" s="104"/>
      <c r="BV108" s="104"/>
      <c r="BW108" s="104"/>
      <c r="BX108" s="104"/>
      <c r="BY108" s="104"/>
      <c r="BZ108" s="104"/>
      <c r="CA108" s="104"/>
      <c r="CB108" s="104"/>
      <c r="CC108" s="104"/>
      <c r="CD108" s="104"/>
      <c r="CE108" s="104"/>
      <c r="CF108" s="104"/>
      <c r="CG108" s="104"/>
      <c r="CH108" s="104"/>
      <c r="CI108" s="104"/>
      <c r="CJ108" s="104"/>
      <c r="CK108" s="104"/>
      <c r="CL108" s="104"/>
      <c r="CM108" s="104"/>
      <c r="CN108" s="104"/>
      <c r="CO108" s="104"/>
      <c r="CP108" s="104"/>
      <c r="CQ108" s="104"/>
      <c r="CR108" s="104"/>
      <c r="CS108" s="104"/>
      <c r="CT108" s="104"/>
      <c r="CU108" s="104"/>
      <c r="CV108" s="104"/>
      <c r="CW108" s="104"/>
      <c r="CX108" s="104"/>
      <c r="CY108" s="104"/>
      <c r="CZ108" s="104"/>
      <c r="DA108" s="104"/>
      <c r="DB108" s="104"/>
      <c r="DC108" s="104"/>
      <c r="DD108" s="104"/>
      <c r="DE108" s="104"/>
      <c r="DF108" s="104"/>
      <c r="DG108" s="104"/>
      <c r="DH108" s="104"/>
      <c r="DI108" s="104"/>
      <c r="DJ108" s="104"/>
      <c r="DK108" s="104"/>
      <c r="DL108" s="104"/>
      <c r="DM108" s="104"/>
      <c r="DN108" s="104"/>
      <c r="DO108" s="104"/>
      <c r="DP108" s="104"/>
      <c r="DQ108" s="104"/>
      <c r="DR108" s="104"/>
      <c r="DS108" s="104"/>
      <c r="DT108" s="104"/>
      <c r="DU108" s="104"/>
      <c r="DV108" s="104"/>
      <c r="DW108" s="104"/>
      <c r="DX108" s="104"/>
      <c r="DY108" s="104"/>
      <c r="DZ108" s="104"/>
      <c r="EA108" s="104"/>
      <c r="EB108" s="104"/>
      <c r="EC108" s="104"/>
      <c r="ED108" s="104"/>
      <c r="EE108" s="104"/>
      <c r="EF108" s="104"/>
      <c r="EG108" s="104"/>
      <c r="EH108" s="104"/>
      <c r="EI108" s="104"/>
      <c r="EJ108" s="104"/>
      <c r="EK108" s="104"/>
      <c r="EL108" s="104"/>
      <c r="EM108" s="104"/>
      <c r="EN108" s="104"/>
      <c r="EO108" s="104"/>
      <c r="EP108" s="104"/>
      <c r="EQ108" s="104"/>
      <c r="ER108" s="104"/>
      <c r="ES108" s="104"/>
      <c r="ET108" s="104"/>
      <c r="EU108" s="104"/>
      <c r="EV108" s="104"/>
      <c r="EW108" s="104"/>
      <c r="EX108" s="104"/>
      <c r="EY108" s="104"/>
      <c r="EZ108" s="104"/>
      <c r="FA108" s="104"/>
      <c r="FB108" s="104"/>
      <c r="FC108" s="104"/>
      <c r="FD108" s="104"/>
      <c r="FE108" s="104"/>
      <c r="FF108" s="104"/>
      <c r="FG108" s="104"/>
      <c r="FH108" s="104"/>
      <c r="FI108" s="104"/>
      <c r="FJ108" s="104"/>
      <c r="FK108" s="104"/>
      <c r="FL108" s="104"/>
      <c r="FM108" s="104"/>
    </row>
    <row r="109" spans="1:169" ht="14.25" outlineLevel="3">
      <c r="A109" s="16"/>
      <c r="B109" s="13" t="s">
        <v>331</v>
      </c>
      <c r="C109" s="249"/>
      <c r="D109" s="370">
        <v>12.5</v>
      </c>
      <c r="E109" s="18">
        <f t="shared" ref="E109" si="267">SUM(E51*$D$109)</f>
        <v>0</v>
      </c>
      <c r="F109" s="18">
        <f t="shared" ref="F109:G109" si="268">SUM(F51*$D$109)</f>
        <v>0</v>
      </c>
      <c r="G109" s="18">
        <f t="shared" si="268"/>
        <v>0</v>
      </c>
      <c r="H109" s="18">
        <f t="shared" ref="H109:AU109" si="269">SUM(H51*$D$109)</f>
        <v>0</v>
      </c>
      <c r="I109" s="18">
        <f t="shared" si="269"/>
        <v>0</v>
      </c>
      <c r="J109" s="18">
        <f t="shared" si="269"/>
        <v>0</v>
      </c>
      <c r="K109" s="18">
        <f t="shared" si="269"/>
        <v>0</v>
      </c>
      <c r="L109" s="18">
        <f t="shared" si="269"/>
        <v>0</v>
      </c>
      <c r="M109" s="18">
        <f t="shared" si="269"/>
        <v>0</v>
      </c>
      <c r="N109" s="18">
        <f t="shared" si="269"/>
        <v>0</v>
      </c>
      <c r="O109" s="18">
        <f t="shared" si="269"/>
        <v>0</v>
      </c>
      <c r="P109" s="18">
        <f t="shared" si="269"/>
        <v>0</v>
      </c>
      <c r="Q109" s="18">
        <f t="shared" si="269"/>
        <v>0</v>
      </c>
      <c r="R109" s="18">
        <f t="shared" si="269"/>
        <v>0</v>
      </c>
      <c r="S109" s="18">
        <f t="shared" si="269"/>
        <v>0</v>
      </c>
      <c r="T109" s="18">
        <f t="shared" si="269"/>
        <v>0</v>
      </c>
      <c r="U109" s="18">
        <f t="shared" si="269"/>
        <v>0</v>
      </c>
      <c r="V109" s="18">
        <f t="shared" si="269"/>
        <v>0</v>
      </c>
      <c r="W109" s="18">
        <f t="shared" si="269"/>
        <v>0</v>
      </c>
      <c r="X109" s="18">
        <f t="shared" si="269"/>
        <v>0</v>
      </c>
      <c r="Y109" s="18">
        <f t="shared" si="269"/>
        <v>0</v>
      </c>
      <c r="Z109" s="18">
        <f t="shared" si="269"/>
        <v>0</v>
      </c>
      <c r="AA109" s="18">
        <f t="shared" si="269"/>
        <v>0</v>
      </c>
      <c r="AB109" s="18">
        <f t="shared" si="269"/>
        <v>0</v>
      </c>
      <c r="AC109" s="18">
        <f t="shared" si="269"/>
        <v>0</v>
      </c>
      <c r="AD109" s="18">
        <f t="shared" si="269"/>
        <v>0</v>
      </c>
      <c r="AE109" s="18">
        <f t="shared" si="269"/>
        <v>0</v>
      </c>
      <c r="AF109" s="18">
        <f t="shared" si="269"/>
        <v>0</v>
      </c>
      <c r="AG109" s="18">
        <f t="shared" si="269"/>
        <v>0</v>
      </c>
      <c r="AH109" s="18">
        <f t="shared" si="269"/>
        <v>0</v>
      </c>
      <c r="AI109" s="18">
        <f t="shared" si="269"/>
        <v>0</v>
      </c>
      <c r="AJ109" s="18">
        <f t="shared" si="269"/>
        <v>0</v>
      </c>
      <c r="AK109" s="18">
        <f t="shared" si="269"/>
        <v>0</v>
      </c>
      <c r="AL109" s="18">
        <f t="shared" si="269"/>
        <v>0</v>
      </c>
      <c r="AM109" s="18">
        <f t="shared" si="269"/>
        <v>0</v>
      </c>
      <c r="AN109" s="18">
        <f t="shared" si="269"/>
        <v>0</v>
      </c>
      <c r="AO109" s="18">
        <f t="shared" si="269"/>
        <v>0</v>
      </c>
      <c r="AP109" s="18">
        <f t="shared" si="269"/>
        <v>0</v>
      </c>
      <c r="AQ109" s="18">
        <f t="shared" si="269"/>
        <v>0</v>
      </c>
      <c r="AR109" s="18">
        <f t="shared" si="269"/>
        <v>0</v>
      </c>
      <c r="AS109" s="18">
        <f t="shared" si="269"/>
        <v>0</v>
      </c>
      <c r="AT109" s="18">
        <f t="shared" si="269"/>
        <v>0</v>
      </c>
      <c r="AU109" s="18">
        <f t="shared" si="269"/>
        <v>0</v>
      </c>
      <c r="AV109" s="18">
        <f t="shared" ref="AV109:BQ109" si="270">SUM(AV51*$D$109)</f>
        <v>0</v>
      </c>
      <c r="AW109" s="18">
        <f t="shared" si="270"/>
        <v>0</v>
      </c>
      <c r="AX109" s="18">
        <f t="shared" si="270"/>
        <v>0</v>
      </c>
      <c r="AY109" s="18">
        <f t="shared" si="270"/>
        <v>0</v>
      </c>
      <c r="AZ109" s="18">
        <f t="shared" si="270"/>
        <v>0</v>
      </c>
      <c r="BA109" s="18">
        <f t="shared" si="270"/>
        <v>0</v>
      </c>
      <c r="BB109" s="18">
        <f t="shared" si="270"/>
        <v>0</v>
      </c>
      <c r="BC109" s="18">
        <f t="shared" si="270"/>
        <v>0</v>
      </c>
      <c r="BD109" s="18">
        <f t="shared" si="270"/>
        <v>0</v>
      </c>
      <c r="BE109" s="18">
        <f t="shared" si="270"/>
        <v>0</v>
      </c>
      <c r="BF109" s="18">
        <f t="shared" si="270"/>
        <v>0</v>
      </c>
      <c r="BG109" s="18">
        <f t="shared" si="270"/>
        <v>0</v>
      </c>
      <c r="BH109" s="18">
        <f t="shared" si="270"/>
        <v>0</v>
      </c>
      <c r="BI109" s="18">
        <f t="shared" si="270"/>
        <v>0</v>
      </c>
      <c r="BJ109" s="18">
        <f t="shared" si="270"/>
        <v>0</v>
      </c>
      <c r="BK109" s="18">
        <f t="shared" si="270"/>
        <v>0</v>
      </c>
      <c r="BL109" s="18">
        <f t="shared" si="270"/>
        <v>0</v>
      </c>
      <c r="BM109" s="18">
        <f t="shared" si="270"/>
        <v>0</v>
      </c>
      <c r="BN109" s="18">
        <f t="shared" si="270"/>
        <v>0</v>
      </c>
      <c r="BO109" s="18">
        <f t="shared" si="270"/>
        <v>0</v>
      </c>
      <c r="BP109" s="18">
        <f t="shared" si="270"/>
        <v>0</v>
      </c>
      <c r="BQ109" s="18">
        <f t="shared" si="270"/>
        <v>0</v>
      </c>
      <c r="BR109" s="18">
        <f t="shared" ref="BR109:EC109" si="271">SUM(BR51*$D$109)</f>
        <v>0</v>
      </c>
      <c r="BS109" s="18">
        <f t="shared" si="271"/>
        <v>0</v>
      </c>
      <c r="BT109" s="18">
        <f t="shared" si="271"/>
        <v>0</v>
      </c>
      <c r="BU109" s="18">
        <f t="shared" si="271"/>
        <v>0</v>
      </c>
      <c r="BV109" s="18">
        <f t="shared" si="271"/>
        <v>0</v>
      </c>
      <c r="BW109" s="18">
        <f t="shared" si="271"/>
        <v>0</v>
      </c>
      <c r="BX109" s="18">
        <f t="shared" si="271"/>
        <v>0</v>
      </c>
      <c r="BY109" s="18">
        <f t="shared" si="271"/>
        <v>0</v>
      </c>
      <c r="BZ109" s="18">
        <f t="shared" si="271"/>
        <v>0</v>
      </c>
      <c r="CA109" s="18">
        <f t="shared" si="271"/>
        <v>0</v>
      </c>
      <c r="CB109" s="18">
        <f t="shared" si="271"/>
        <v>0</v>
      </c>
      <c r="CC109" s="18">
        <f t="shared" si="271"/>
        <v>0</v>
      </c>
      <c r="CD109" s="18">
        <f t="shared" si="271"/>
        <v>0</v>
      </c>
      <c r="CE109" s="18">
        <f t="shared" si="271"/>
        <v>0</v>
      </c>
      <c r="CF109" s="18">
        <f t="shared" si="271"/>
        <v>0</v>
      </c>
      <c r="CG109" s="18">
        <f t="shared" si="271"/>
        <v>0</v>
      </c>
      <c r="CH109" s="18">
        <f t="shared" si="271"/>
        <v>0</v>
      </c>
      <c r="CI109" s="18">
        <f t="shared" si="271"/>
        <v>0</v>
      </c>
      <c r="CJ109" s="18">
        <f t="shared" si="271"/>
        <v>0</v>
      </c>
      <c r="CK109" s="18">
        <f t="shared" si="271"/>
        <v>0</v>
      </c>
      <c r="CL109" s="18">
        <f t="shared" si="271"/>
        <v>0</v>
      </c>
      <c r="CM109" s="18">
        <f t="shared" si="271"/>
        <v>0</v>
      </c>
      <c r="CN109" s="18">
        <f t="shared" si="271"/>
        <v>0</v>
      </c>
      <c r="CO109" s="18">
        <f t="shared" si="271"/>
        <v>0</v>
      </c>
      <c r="CP109" s="18">
        <f t="shared" si="271"/>
        <v>0</v>
      </c>
      <c r="CQ109" s="18">
        <f t="shared" si="271"/>
        <v>0</v>
      </c>
      <c r="CR109" s="18">
        <f t="shared" si="271"/>
        <v>0</v>
      </c>
      <c r="CS109" s="18">
        <f t="shared" si="271"/>
        <v>0</v>
      </c>
      <c r="CT109" s="18">
        <f t="shared" si="271"/>
        <v>0</v>
      </c>
      <c r="CU109" s="18">
        <f t="shared" si="271"/>
        <v>0</v>
      </c>
      <c r="CV109" s="18">
        <f t="shared" si="271"/>
        <v>0</v>
      </c>
      <c r="CW109" s="18">
        <f t="shared" si="271"/>
        <v>0</v>
      </c>
      <c r="CX109" s="18">
        <f t="shared" si="271"/>
        <v>0</v>
      </c>
      <c r="CY109" s="18">
        <f t="shared" si="271"/>
        <v>0</v>
      </c>
      <c r="CZ109" s="18">
        <f t="shared" si="271"/>
        <v>0</v>
      </c>
      <c r="DA109" s="18">
        <f t="shared" si="271"/>
        <v>0</v>
      </c>
      <c r="DB109" s="18">
        <f t="shared" si="271"/>
        <v>0</v>
      </c>
      <c r="DC109" s="18">
        <f t="shared" si="271"/>
        <v>0</v>
      </c>
      <c r="DD109" s="18">
        <f t="shared" si="271"/>
        <v>0</v>
      </c>
      <c r="DE109" s="18">
        <f t="shared" si="271"/>
        <v>0</v>
      </c>
      <c r="DF109" s="18">
        <f t="shared" si="271"/>
        <v>0</v>
      </c>
      <c r="DG109" s="18">
        <f t="shared" si="271"/>
        <v>0</v>
      </c>
      <c r="DH109" s="18">
        <f t="shared" si="271"/>
        <v>0</v>
      </c>
      <c r="DI109" s="18">
        <f t="shared" si="271"/>
        <v>0</v>
      </c>
      <c r="DJ109" s="18">
        <f t="shared" si="271"/>
        <v>0</v>
      </c>
      <c r="DK109" s="18">
        <f t="shared" si="271"/>
        <v>0</v>
      </c>
      <c r="DL109" s="18">
        <f t="shared" si="271"/>
        <v>0</v>
      </c>
      <c r="DM109" s="18">
        <f t="shared" si="271"/>
        <v>0</v>
      </c>
      <c r="DN109" s="18">
        <f t="shared" si="271"/>
        <v>0</v>
      </c>
      <c r="DO109" s="18">
        <f t="shared" si="271"/>
        <v>0</v>
      </c>
      <c r="DP109" s="18">
        <f t="shared" si="271"/>
        <v>0</v>
      </c>
      <c r="DQ109" s="18">
        <f t="shared" si="271"/>
        <v>0</v>
      </c>
      <c r="DR109" s="18">
        <f t="shared" si="271"/>
        <v>0</v>
      </c>
      <c r="DS109" s="18">
        <f t="shared" si="271"/>
        <v>0</v>
      </c>
      <c r="DT109" s="18">
        <f t="shared" si="271"/>
        <v>0</v>
      </c>
      <c r="DU109" s="18">
        <f t="shared" si="271"/>
        <v>0</v>
      </c>
      <c r="DV109" s="18">
        <f t="shared" si="271"/>
        <v>0</v>
      </c>
      <c r="DW109" s="18">
        <f t="shared" si="271"/>
        <v>0</v>
      </c>
      <c r="DX109" s="18">
        <f t="shared" si="271"/>
        <v>0</v>
      </c>
      <c r="DY109" s="18">
        <f t="shared" si="271"/>
        <v>0</v>
      </c>
      <c r="DZ109" s="18">
        <f t="shared" si="271"/>
        <v>0</v>
      </c>
      <c r="EA109" s="18">
        <f t="shared" si="271"/>
        <v>0</v>
      </c>
      <c r="EB109" s="18">
        <f t="shared" si="271"/>
        <v>0</v>
      </c>
      <c r="EC109" s="18">
        <f t="shared" si="271"/>
        <v>0</v>
      </c>
      <c r="ED109" s="18">
        <f t="shared" ref="ED109:FM109" si="272">SUM(ED51*$D$109)</f>
        <v>0</v>
      </c>
      <c r="EE109" s="18">
        <f t="shared" si="272"/>
        <v>0</v>
      </c>
      <c r="EF109" s="18">
        <f t="shared" si="272"/>
        <v>0</v>
      </c>
      <c r="EG109" s="18">
        <f t="shared" si="272"/>
        <v>0</v>
      </c>
      <c r="EH109" s="18">
        <f t="shared" si="272"/>
        <v>0</v>
      </c>
      <c r="EI109" s="18">
        <f t="shared" si="272"/>
        <v>0</v>
      </c>
      <c r="EJ109" s="18">
        <f t="shared" si="272"/>
        <v>0</v>
      </c>
      <c r="EK109" s="18">
        <f t="shared" si="272"/>
        <v>0</v>
      </c>
      <c r="EL109" s="18">
        <f t="shared" si="272"/>
        <v>0</v>
      </c>
      <c r="EM109" s="18">
        <f t="shared" si="272"/>
        <v>0</v>
      </c>
      <c r="EN109" s="18">
        <f t="shared" si="272"/>
        <v>0</v>
      </c>
      <c r="EO109" s="18">
        <f t="shared" si="272"/>
        <v>0</v>
      </c>
      <c r="EP109" s="18">
        <f t="shared" si="272"/>
        <v>0</v>
      </c>
      <c r="EQ109" s="18">
        <f t="shared" si="272"/>
        <v>0</v>
      </c>
      <c r="ER109" s="18">
        <f t="shared" si="272"/>
        <v>0</v>
      </c>
      <c r="ES109" s="18">
        <f t="shared" si="272"/>
        <v>0</v>
      </c>
      <c r="ET109" s="18">
        <f t="shared" si="272"/>
        <v>0</v>
      </c>
      <c r="EU109" s="18">
        <f t="shared" si="272"/>
        <v>0</v>
      </c>
      <c r="EV109" s="18">
        <f t="shared" si="272"/>
        <v>0</v>
      </c>
      <c r="EW109" s="18">
        <f t="shared" si="272"/>
        <v>0</v>
      </c>
      <c r="EX109" s="18">
        <f t="shared" si="272"/>
        <v>0</v>
      </c>
      <c r="EY109" s="18">
        <f t="shared" si="272"/>
        <v>0</v>
      </c>
      <c r="EZ109" s="18">
        <f t="shared" si="272"/>
        <v>0</v>
      </c>
      <c r="FA109" s="18">
        <f t="shared" si="272"/>
        <v>0</v>
      </c>
      <c r="FB109" s="18">
        <f t="shared" si="272"/>
        <v>0</v>
      </c>
      <c r="FC109" s="18">
        <f t="shared" si="272"/>
        <v>0</v>
      </c>
      <c r="FD109" s="18">
        <f t="shared" si="272"/>
        <v>0</v>
      </c>
      <c r="FE109" s="18">
        <f t="shared" si="272"/>
        <v>0</v>
      </c>
      <c r="FF109" s="18">
        <f t="shared" si="272"/>
        <v>0</v>
      </c>
      <c r="FG109" s="18">
        <f t="shared" si="272"/>
        <v>0</v>
      </c>
      <c r="FH109" s="18">
        <f t="shared" si="272"/>
        <v>0</v>
      </c>
      <c r="FI109" s="18">
        <f t="shared" si="272"/>
        <v>0</v>
      </c>
      <c r="FJ109" s="18">
        <f t="shared" si="272"/>
        <v>0</v>
      </c>
      <c r="FK109" s="18">
        <f t="shared" si="272"/>
        <v>0</v>
      </c>
      <c r="FL109" s="18">
        <f t="shared" si="272"/>
        <v>0</v>
      </c>
      <c r="FM109" s="18">
        <f t="shared" si="272"/>
        <v>0</v>
      </c>
    </row>
    <row r="110" spans="1:169" s="42" customFormat="1" ht="15" outlineLevel="1">
      <c r="A110" s="368"/>
      <c r="B110" s="9" t="s">
        <v>330</v>
      </c>
      <c r="C110" s="369"/>
      <c r="D110" s="28"/>
      <c r="E110" s="11">
        <f t="shared" ref="E110" si="273">SUM(E109/$D$112)</f>
        <v>0</v>
      </c>
      <c r="F110" s="11">
        <f t="shared" ref="F110:G110" si="274">SUM(F109/$D$112)</f>
        <v>0</v>
      </c>
      <c r="G110" s="11">
        <f t="shared" si="274"/>
        <v>0</v>
      </c>
      <c r="H110" s="11">
        <f t="shared" ref="H110:AU110" si="275">SUM(H109/$D$112)</f>
        <v>0</v>
      </c>
      <c r="I110" s="11">
        <f t="shared" si="275"/>
        <v>0</v>
      </c>
      <c r="J110" s="11">
        <f t="shared" si="275"/>
        <v>0</v>
      </c>
      <c r="K110" s="11">
        <f t="shared" si="275"/>
        <v>0</v>
      </c>
      <c r="L110" s="11">
        <f t="shared" si="275"/>
        <v>0</v>
      </c>
      <c r="M110" s="11">
        <f t="shared" si="275"/>
        <v>0</v>
      </c>
      <c r="N110" s="11">
        <f t="shared" si="275"/>
        <v>0</v>
      </c>
      <c r="O110" s="11">
        <f t="shared" si="275"/>
        <v>0</v>
      </c>
      <c r="P110" s="11">
        <f t="shared" si="275"/>
        <v>0</v>
      </c>
      <c r="Q110" s="11">
        <f t="shared" si="275"/>
        <v>0</v>
      </c>
      <c r="R110" s="11">
        <f t="shared" si="275"/>
        <v>0</v>
      </c>
      <c r="S110" s="11">
        <f t="shared" si="275"/>
        <v>0</v>
      </c>
      <c r="T110" s="11">
        <f t="shared" si="275"/>
        <v>0</v>
      </c>
      <c r="U110" s="11">
        <f t="shared" si="275"/>
        <v>0</v>
      </c>
      <c r="V110" s="11">
        <f t="shared" si="275"/>
        <v>0</v>
      </c>
      <c r="W110" s="11">
        <f t="shared" si="275"/>
        <v>0</v>
      </c>
      <c r="X110" s="11">
        <f t="shared" si="275"/>
        <v>0</v>
      </c>
      <c r="Y110" s="11">
        <f t="shared" si="275"/>
        <v>0</v>
      </c>
      <c r="Z110" s="11">
        <f t="shared" si="275"/>
        <v>0</v>
      </c>
      <c r="AA110" s="11">
        <f t="shared" si="275"/>
        <v>0</v>
      </c>
      <c r="AB110" s="11">
        <f t="shared" si="275"/>
        <v>0</v>
      </c>
      <c r="AC110" s="11">
        <f t="shared" si="275"/>
        <v>0</v>
      </c>
      <c r="AD110" s="11">
        <f t="shared" si="275"/>
        <v>0</v>
      </c>
      <c r="AE110" s="11">
        <f t="shared" si="275"/>
        <v>0</v>
      </c>
      <c r="AF110" s="11">
        <f t="shared" si="275"/>
        <v>0</v>
      </c>
      <c r="AG110" s="11">
        <f t="shared" si="275"/>
        <v>0</v>
      </c>
      <c r="AH110" s="11">
        <f t="shared" si="275"/>
        <v>0</v>
      </c>
      <c r="AI110" s="11">
        <f t="shared" si="275"/>
        <v>0</v>
      </c>
      <c r="AJ110" s="11">
        <f t="shared" si="275"/>
        <v>0</v>
      </c>
      <c r="AK110" s="11">
        <f t="shared" si="275"/>
        <v>0</v>
      </c>
      <c r="AL110" s="11">
        <f t="shared" si="275"/>
        <v>0</v>
      </c>
      <c r="AM110" s="11">
        <f t="shared" si="275"/>
        <v>0</v>
      </c>
      <c r="AN110" s="11">
        <f t="shared" si="275"/>
        <v>0</v>
      </c>
      <c r="AO110" s="11">
        <f t="shared" si="275"/>
        <v>0</v>
      </c>
      <c r="AP110" s="11">
        <f t="shared" si="275"/>
        <v>0</v>
      </c>
      <c r="AQ110" s="11">
        <f t="shared" si="275"/>
        <v>0</v>
      </c>
      <c r="AR110" s="11">
        <f t="shared" si="275"/>
        <v>0</v>
      </c>
      <c r="AS110" s="11">
        <f t="shared" si="275"/>
        <v>0</v>
      </c>
      <c r="AT110" s="11">
        <f t="shared" si="275"/>
        <v>0</v>
      </c>
      <c r="AU110" s="11">
        <f t="shared" si="275"/>
        <v>0</v>
      </c>
      <c r="AV110" s="11">
        <f t="shared" ref="AV110:BQ110" si="276">SUM(AV109/$D$112)</f>
        <v>0</v>
      </c>
      <c r="AW110" s="11">
        <f t="shared" si="276"/>
        <v>0</v>
      </c>
      <c r="AX110" s="11">
        <f t="shared" si="276"/>
        <v>0</v>
      </c>
      <c r="AY110" s="11">
        <f t="shared" si="276"/>
        <v>0</v>
      </c>
      <c r="AZ110" s="11">
        <f t="shared" si="276"/>
        <v>0</v>
      </c>
      <c r="BA110" s="11">
        <f t="shared" si="276"/>
        <v>0</v>
      </c>
      <c r="BB110" s="11">
        <f t="shared" si="276"/>
        <v>0</v>
      </c>
      <c r="BC110" s="11">
        <f t="shared" si="276"/>
        <v>0</v>
      </c>
      <c r="BD110" s="11">
        <f t="shared" si="276"/>
        <v>0</v>
      </c>
      <c r="BE110" s="11">
        <f t="shared" si="276"/>
        <v>0</v>
      </c>
      <c r="BF110" s="11">
        <f t="shared" si="276"/>
        <v>0</v>
      </c>
      <c r="BG110" s="11">
        <f t="shared" si="276"/>
        <v>0</v>
      </c>
      <c r="BH110" s="11">
        <f t="shared" si="276"/>
        <v>0</v>
      </c>
      <c r="BI110" s="11">
        <f t="shared" si="276"/>
        <v>0</v>
      </c>
      <c r="BJ110" s="11">
        <f t="shared" si="276"/>
        <v>0</v>
      </c>
      <c r="BK110" s="11">
        <f t="shared" si="276"/>
        <v>0</v>
      </c>
      <c r="BL110" s="11">
        <f t="shared" si="276"/>
        <v>0</v>
      </c>
      <c r="BM110" s="11">
        <f t="shared" si="276"/>
        <v>0</v>
      </c>
      <c r="BN110" s="11">
        <f t="shared" si="276"/>
        <v>0</v>
      </c>
      <c r="BO110" s="11">
        <f t="shared" si="276"/>
        <v>0</v>
      </c>
      <c r="BP110" s="11">
        <f t="shared" si="276"/>
        <v>0</v>
      </c>
      <c r="BQ110" s="11">
        <f t="shared" si="276"/>
        <v>0</v>
      </c>
      <c r="BR110" s="11">
        <f t="shared" ref="BR110:EC110" si="277">SUM(BR109/$D$112)</f>
        <v>0</v>
      </c>
      <c r="BS110" s="11">
        <f t="shared" si="277"/>
        <v>0</v>
      </c>
      <c r="BT110" s="11">
        <f t="shared" si="277"/>
        <v>0</v>
      </c>
      <c r="BU110" s="11">
        <f t="shared" si="277"/>
        <v>0</v>
      </c>
      <c r="BV110" s="11">
        <f t="shared" si="277"/>
        <v>0</v>
      </c>
      <c r="BW110" s="11">
        <f t="shared" si="277"/>
        <v>0</v>
      </c>
      <c r="BX110" s="11">
        <f t="shared" si="277"/>
        <v>0</v>
      </c>
      <c r="BY110" s="11">
        <f t="shared" si="277"/>
        <v>0</v>
      </c>
      <c r="BZ110" s="11">
        <f t="shared" si="277"/>
        <v>0</v>
      </c>
      <c r="CA110" s="11">
        <f t="shared" si="277"/>
        <v>0</v>
      </c>
      <c r="CB110" s="11">
        <f t="shared" si="277"/>
        <v>0</v>
      </c>
      <c r="CC110" s="11">
        <f t="shared" si="277"/>
        <v>0</v>
      </c>
      <c r="CD110" s="11">
        <f t="shared" si="277"/>
        <v>0</v>
      </c>
      <c r="CE110" s="11">
        <f t="shared" si="277"/>
        <v>0</v>
      </c>
      <c r="CF110" s="11">
        <f t="shared" si="277"/>
        <v>0</v>
      </c>
      <c r="CG110" s="11">
        <f t="shared" si="277"/>
        <v>0</v>
      </c>
      <c r="CH110" s="11">
        <f t="shared" si="277"/>
        <v>0</v>
      </c>
      <c r="CI110" s="11">
        <f t="shared" si="277"/>
        <v>0</v>
      </c>
      <c r="CJ110" s="11">
        <f t="shared" si="277"/>
        <v>0</v>
      </c>
      <c r="CK110" s="11">
        <f t="shared" si="277"/>
        <v>0</v>
      </c>
      <c r="CL110" s="11">
        <f t="shared" si="277"/>
        <v>0</v>
      </c>
      <c r="CM110" s="11">
        <f t="shared" si="277"/>
        <v>0</v>
      </c>
      <c r="CN110" s="11">
        <f t="shared" si="277"/>
        <v>0</v>
      </c>
      <c r="CO110" s="11">
        <f t="shared" si="277"/>
        <v>0</v>
      </c>
      <c r="CP110" s="11">
        <f t="shared" si="277"/>
        <v>0</v>
      </c>
      <c r="CQ110" s="11">
        <f t="shared" si="277"/>
        <v>0</v>
      </c>
      <c r="CR110" s="11">
        <f t="shared" si="277"/>
        <v>0</v>
      </c>
      <c r="CS110" s="11">
        <f t="shared" si="277"/>
        <v>0</v>
      </c>
      <c r="CT110" s="11">
        <f t="shared" si="277"/>
        <v>0</v>
      </c>
      <c r="CU110" s="11">
        <f t="shared" si="277"/>
        <v>0</v>
      </c>
      <c r="CV110" s="11">
        <f t="shared" si="277"/>
        <v>0</v>
      </c>
      <c r="CW110" s="11">
        <f t="shared" si="277"/>
        <v>0</v>
      </c>
      <c r="CX110" s="11">
        <f t="shared" si="277"/>
        <v>0</v>
      </c>
      <c r="CY110" s="11">
        <f t="shared" si="277"/>
        <v>0</v>
      </c>
      <c r="CZ110" s="11">
        <f t="shared" si="277"/>
        <v>0</v>
      </c>
      <c r="DA110" s="11">
        <f t="shared" si="277"/>
        <v>0</v>
      </c>
      <c r="DB110" s="11">
        <f t="shared" si="277"/>
        <v>0</v>
      </c>
      <c r="DC110" s="11">
        <f t="shared" si="277"/>
        <v>0</v>
      </c>
      <c r="DD110" s="11">
        <f t="shared" si="277"/>
        <v>0</v>
      </c>
      <c r="DE110" s="11">
        <f t="shared" si="277"/>
        <v>0</v>
      </c>
      <c r="DF110" s="11">
        <f t="shared" si="277"/>
        <v>0</v>
      </c>
      <c r="DG110" s="11">
        <f t="shared" si="277"/>
        <v>0</v>
      </c>
      <c r="DH110" s="11">
        <f t="shared" si="277"/>
        <v>0</v>
      </c>
      <c r="DI110" s="11">
        <f t="shared" si="277"/>
        <v>0</v>
      </c>
      <c r="DJ110" s="11">
        <f t="shared" si="277"/>
        <v>0</v>
      </c>
      <c r="DK110" s="11">
        <f t="shared" si="277"/>
        <v>0</v>
      </c>
      <c r="DL110" s="11">
        <f t="shared" si="277"/>
        <v>0</v>
      </c>
      <c r="DM110" s="11">
        <f t="shared" si="277"/>
        <v>0</v>
      </c>
      <c r="DN110" s="11">
        <f t="shared" si="277"/>
        <v>0</v>
      </c>
      <c r="DO110" s="11">
        <f t="shared" si="277"/>
        <v>0</v>
      </c>
      <c r="DP110" s="11">
        <f t="shared" si="277"/>
        <v>0</v>
      </c>
      <c r="DQ110" s="11">
        <f t="shared" si="277"/>
        <v>0</v>
      </c>
      <c r="DR110" s="11">
        <f t="shared" si="277"/>
        <v>0</v>
      </c>
      <c r="DS110" s="11">
        <f t="shared" si="277"/>
        <v>0</v>
      </c>
      <c r="DT110" s="11">
        <f t="shared" si="277"/>
        <v>0</v>
      </c>
      <c r="DU110" s="11">
        <f t="shared" si="277"/>
        <v>0</v>
      </c>
      <c r="DV110" s="11">
        <f t="shared" si="277"/>
        <v>0</v>
      </c>
      <c r="DW110" s="11">
        <f t="shared" si="277"/>
        <v>0</v>
      </c>
      <c r="DX110" s="11">
        <f t="shared" si="277"/>
        <v>0</v>
      </c>
      <c r="DY110" s="11">
        <f t="shared" si="277"/>
        <v>0</v>
      </c>
      <c r="DZ110" s="11">
        <f t="shared" si="277"/>
        <v>0</v>
      </c>
      <c r="EA110" s="11">
        <f t="shared" si="277"/>
        <v>0</v>
      </c>
      <c r="EB110" s="11">
        <f t="shared" si="277"/>
        <v>0</v>
      </c>
      <c r="EC110" s="11">
        <f t="shared" si="277"/>
        <v>0</v>
      </c>
      <c r="ED110" s="11">
        <f t="shared" ref="ED110:FM110" si="278">SUM(ED109/$D$112)</f>
        <v>0</v>
      </c>
      <c r="EE110" s="11">
        <f t="shared" si="278"/>
        <v>0</v>
      </c>
      <c r="EF110" s="11">
        <f t="shared" si="278"/>
        <v>0</v>
      </c>
      <c r="EG110" s="11">
        <f t="shared" si="278"/>
        <v>0</v>
      </c>
      <c r="EH110" s="11">
        <f t="shared" si="278"/>
        <v>0</v>
      </c>
      <c r="EI110" s="11">
        <f t="shared" si="278"/>
        <v>0</v>
      </c>
      <c r="EJ110" s="11">
        <f t="shared" si="278"/>
        <v>0</v>
      </c>
      <c r="EK110" s="11">
        <f t="shared" si="278"/>
        <v>0</v>
      </c>
      <c r="EL110" s="11">
        <f t="shared" si="278"/>
        <v>0</v>
      </c>
      <c r="EM110" s="11">
        <f t="shared" si="278"/>
        <v>0</v>
      </c>
      <c r="EN110" s="11">
        <f t="shared" si="278"/>
        <v>0</v>
      </c>
      <c r="EO110" s="11">
        <f t="shared" si="278"/>
        <v>0</v>
      </c>
      <c r="EP110" s="11">
        <f t="shared" si="278"/>
        <v>0</v>
      </c>
      <c r="EQ110" s="11">
        <f t="shared" si="278"/>
        <v>0</v>
      </c>
      <c r="ER110" s="11">
        <f t="shared" si="278"/>
        <v>0</v>
      </c>
      <c r="ES110" s="11">
        <f t="shared" si="278"/>
        <v>0</v>
      </c>
      <c r="ET110" s="11">
        <f t="shared" si="278"/>
        <v>0</v>
      </c>
      <c r="EU110" s="11">
        <f t="shared" si="278"/>
        <v>0</v>
      </c>
      <c r="EV110" s="11">
        <f t="shared" si="278"/>
        <v>0</v>
      </c>
      <c r="EW110" s="11">
        <f t="shared" si="278"/>
        <v>0</v>
      </c>
      <c r="EX110" s="11">
        <f t="shared" si="278"/>
        <v>0</v>
      </c>
      <c r="EY110" s="11">
        <f t="shared" si="278"/>
        <v>0</v>
      </c>
      <c r="EZ110" s="11">
        <f t="shared" si="278"/>
        <v>0</v>
      </c>
      <c r="FA110" s="11">
        <f t="shared" si="278"/>
        <v>0</v>
      </c>
      <c r="FB110" s="11">
        <f t="shared" si="278"/>
        <v>0</v>
      </c>
      <c r="FC110" s="11">
        <f t="shared" si="278"/>
        <v>0</v>
      </c>
      <c r="FD110" s="11">
        <f t="shared" si="278"/>
        <v>0</v>
      </c>
      <c r="FE110" s="11">
        <f t="shared" si="278"/>
        <v>0</v>
      </c>
      <c r="FF110" s="11">
        <f t="shared" si="278"/>
        <v>0</v>
      </c>
      <c r="FG110" s="11">
        <f t="shared" si="278"/>
        <v>0</v>
      </c>
      <c r="FH110" s="11">
        <f t="shared" si="278"/>
        <v>0</v>
      </c>
      <c r="FI110" s="11">
        <f t="shared" si="278"/>
        <v>0</v>
      </c>
      <c r="FJ110" s="11">
        <f t="shared" si="278"/>
        <v>0</v>
      </c>
      <c r="FK110" s="11">
        <f t="shared" si="278"/>
        <v>0</v>
      </c>
      <c r="FL110" s="11">
        <f t="shared" si="278"/>
        <v>0</v>
      </c>
      <c r="FM110" s="11">
        <f t="shared" si="278"/>
        <v>0</v>
      </c>
    </row>
    <row r="111" spans="1:169" ht="14.25" outlineLevel="2">
      <c r="A111" s="9"/>
      <c r="B111" s="9" t="s">
        <v>10</v>
      </c>
      <c r="C111" s="247" t="s">
        <v>285</v>
      </c>
      <c r="D111" s="12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0"/>
      <c r="EK111" s="10"/>
      <c r="EL111" s="10"/>
      <c r="EM111" s="10"/>
      <c r="EN111" s="10"/>
      <c r="EO111" s="10"/>
      <c r="EP111" s="10"/>
      <c r="EQ111" s="10"/>
      <c r="ER111" s="10"/>
      <c r="ES111" s="10"/>
      <c r="ET111" s="10"/>
      <c r="EU111" s="10"/>
      <c r="EV111" s="10"/>
      <c r="EW111" s="10"/>
      <c r="EX111" s="10"/>
      <c r="EY111" s="10"/>
      <c r="EZ111" s="10"/>
      <c r="FA111" s="10"/>
      <c r="FB111" s="10"/>
      <c r="FC111" s="10"/>
      <c r="FD111" s="10"/>
      <c r="FE111" s="10"/>
      <c r="FF111" s="10"/>
      <c r="FG111" s="10"/>
      <c r="FH111" s="10"/>
      <c r="FI111" s="10"/>
      <c r="FJ111" s="10"/>
      <c r="FK111" s="10"/>
      <c r="FL111" s="10"/>
      <c r="FM111" s="10"/>
    </row>
    <row r="112" spans="1:169" ht="14.25" outlineLevel="2">
      <c r="A112" s="9"/>
      <c r="B112" s="9" t="s">
        <v>250</v>
      </c>
      <c r="C112" s="235"/>
      <c r="D112" s="28">
        <v>41</v>
      </c>
      <c r="E112" s="28">
        <f t="shared" ref="E112" si="279">$D$112</f>
        <v>41</v>
      </c>
      <c r="F112" s="28">
        <f t="shared" ref="F112:AU112" si="280">$D$112</f>
        <v>41</v>
      </c>
      <c r="G112" s="28">
        <f t="shared" si="280"/>
        <v>41</v>
      </c>
      <c r="H112" s="28">
        <f t="shared" si="280"/>
        <v>41</v>
      </c>
      <c r="I112" s="28">
        <f t="shared" si="280"/>
        <v>41</v>
      </c>
      <c r="J112" s="28">
        <f t="shared" si="280"/>
        <v>41</v>
      </c>
      <c r="K112" s="28">
        <f t="shared" si="280"/>
        <v>41</v>
      </c>
      <c r="L112" s="28">
        <f t="shared" si="280"/>
        <v>41</v>
      </c>
      <c r="M112" s="28">
        <f t="shared" si="280"/>
        <v>41</v>
      </c>
      <c r="N112" s="28">
        <f t="shared" si="280"/>
        <v>41</v>
      </c>
      <c r="O112" s="28">
        <f t="shared" si="280"/>
        <v>41</v>
      </c>
      <c r="P112" s="28">
        <f t="shared" si="280"/>
        <v>41</v>
      </c>
      <c r="Q112" s="28">
        <f t="shared" si="280"/>
        <v>41</v>
      </c>
      <c r="R112" s="28">
        <f t="shared" si="280"/>
        <v>41</v>
      </c>
      <c r="S112" s="28">
        <f t="shared" si="280"/>
        <v>41</v>
      </c>
      <c r="T112" s="28">
        <f t="shared" si="280"/>
        <v>41</v>
      </c>
      <c r="U112" s="28">
        <f t="shared" si="280"/>
        <v>41</v>
      </c>
      <c r="V112" s="28">
        <f t="shared" si="280"/>
        <v>41</v>
      </c>
      <c r="W112" s="28">
        <f t="shared" si="280"/>
        <v>41</v>
      </c>
      <c r="X112" s="28">
        <f t="shared" si="280"/>
        <v>41</v>
      </c>
      <c r="Y112" s="28">
        <f t="shared" si="280"/>
        <v>41</v>
      </c>
      <c r="Z112" s="28">
        <f t="shared" si="280"/>
        <v>41</v>
      </c>
      <c r="AA112" s="28">
        <f t="shared" si="280"/>
        <v>41</v>
      </c>
      <c r="AB112" s="28">
        <f t="shared" si="280"/>
        <v>41</v>
      </c>
      <c r="AC112" s="28">
        <f t="shared" si="280"/>
        <v>41</v>
      </c>
      <c r="AD112" s="28">
        <f t="shared" si="280"/>
        <v>41</v>
      </c>
      <c r="AE112" s="28">
        <f t="shared" si="280"/>
        <v>41</v>
      </c>
      <c r="AF112" s="28">
        <f t="shared" si="280"/>
        <v>41</v>
      </c>
      <c r="AG112" s="28">
        <f t="shared" si="280"/>
        <v>41</v>
      </c>
      <c r="AH112" s="28">
        <f t="shared" si="280"/>
        <v>41</v>
      </c>
      <c r="AI112" s="28">
        <f t="shared" si="280"/>
        <v>41</v>
      </c>
      <c r="AJ112" s="28">
        <f t="shared" si="280"/>
        <v>41</v>
      </c>
      <c r="AK112" s="28">
        <f t="shared" si="280"/>
        <v>41</v>
      </c>
      <c r="AL112" s="28">
        <f t="shared" si="280"/>
        <v>41</v>
      </c>
      <c r="AM112" s="28">
        <f t="shared" si="280"/>
        <v>41</v>
      </c>
      <c r="AN112" s="28">
        <f t="shared" si="280"/>
        <v>41</v>
      </c>
      <c r="AO112" s="28">
        <f t="shared" si="280"/>
        <v>41</v>
      </c>
      <c r="AP112" s="28">
        <f t="shared" si="280"/>
        <v>41</v>
      </c>
      <c r="AQ112" s="28">
        <f t="shared" si="280"/>
        <v>41</v>
      </c>
      <c r="AR112" s="28">
        <f t="shared" si="280"/>
        <v>41</v>
      </c>
      <c r="AS112" s="28">
        <f t="shared" si="280"/>
        <v>41</v>
      </c>
      <c r="AT112" s="28">
        <f t="shared" si="280"/>
        <v>41</v>
      </c>
      <c r="AU112" s="28">
        <f t="shared" si="280"/>
        <v>41</v>
      </c>
      <c r="AV112" s="28">
        <f t="shared" ref="AV112:BP112" si="281">$D$112</f>
        <v>41</v>
      </c>
      <c r="AW112" s="28">
        <f t="shared" si="281"/>
        <v>41</v>
      </c>
      <c r="AX112" s="28">
        <f t="shared" si="281"/>
        <v>41</v>
      </c>
      <c r="AY112" s="28">
        <f t="shared" si="281"/>
        <v>41</v>
      </c>
      <c r="AZ112" s="28">
        <f t="shared" si="281"/>
        <v>41</v>
      </c>
      <c r="BA112" s="28">
        <f t="shared" si="281"/>
        <v>41</v>
      </c>
      <c r="BB112" s="28">
        <f t="shared" si="281"/>
        <v>41</v>
      </c>
      <c r="BC112" s="28">
        <f t="shared" si="281"/>
        <v>41</v>
      </c>
      <c r="BD112" s="28">
        <f t="shared" si="281"/>
        <v>41</v>
      </c>
      <c r="BE112" s="28">
        <f t="shared" si="281"/>
        <v>41</v>
      </c>
      <c r="BF112" s="28">
        <f t="shared" si="281"/>
        <v>41</v>
      </c>
      <c r="BG112" s="28">
        <f t="shared" si="281"/>
        <v>41</v>
      </c>
      <c r="BH112" s="28">
        <f t="shared" si="281"/>
        <v>41</v>
      </c>
      <c r="BI112" s="28">
        <f t="shared" si="281"/>
        <v>41</v>
      </c>
      <c r="BJ112" s="28">
        <f t="shared" si="281"/>
        <v>41</v>
      </c>
      <c r="BK112" s="28">
        <f t="shared" si="281"/>
        <v>41</v>
      </c>
      <c r="BL112" s="28">
        <f t="shared" si="281"/>
        <v>41</v>
      </c>
      <c r="BM112" s="28">
        <f t="shared" si="281"/>
        <v>41</v>
      </c>
      <c r="BN112" s="28">
        <f t="shared" si="281"/>
        <v>41</v>
      </c>
      <c r="BO112" s="28">
        <f t="shared" si="281"/>
        <v>41</v>
      </c>
      <c r="BP112" s="28">
        <f t="shared" si="281"/>
        <v>41</v>
      </c>
      <c r="BQ112" s="28">
        <f t="shared" ref="BQ112:EB112" si="282">$D$112</f>
        <v>41</v>
      </c>
      <c r="BR112" s="28">
        <f t="shared" si="282"/>
        <v>41</v>
      </c>
      <c r="BS112" s="28">
        <f t="shared" si="282"/>
        <v>41</v>
      </c>
      <c r="BT112" s="28">
        <f t="shared" si="282"/>
        <v>41</v>
      </c>
      <c r="BU112" s="28">
        <f t="shared" si="282"/>
        <v>41</v>
      </c>
      <c r="BV112" s="28">
        <f t="shared" si="282"/>
        <v>41</v>
      </c>
      <c r="BW112" s="28">
        <f t="shared" si="282"/>
        <v>41</v>
      </c>
      <c r="BX112" s="28">
        <f t="shared" si="282"/>
        <v>41</v>
      </c>
      <c r="BY112" s="28">
        <f t="shared" si="282"/>
        <v>41</v>
      </c>
      <c r="BZ112" s="28">
        <f t="shared" si="282"/>
        <v>41</v>
      </c>
      <c r="CA112" s="28">
        <f t="shared" si="282"/>
        <v>41</v>
      </c>
      <c r="CB112" s="28">
        <f t="shared" si="282"/>
        <v>41</v>
      </c>
      <c r="CC112" s="28">
        <f t="shared" si="282"/>
        <v>41</v>
      </c>
      <c r="CD112" s="28">
        <f t="shared" si="282"/>
        <v>41</v>
      </c>
      <c r="CE112" s="28">
        <f t="shared" si="282"/>
        <v>41</v>
      </c>
      <c r="CF112" s="28">
        <f t="shared" si="282"/>
        <v>41</v>
      </c>
      <c r="CG112" s="28">
        <f t="shared" si="282"/>
        <v>41</v>
      </c>
      <c r="CH112" s="28">
        <f t="shared" si="282"/>
        <v>41</v>
      </c>
      <c r="CI112" s="28">
        <f t="shared" si="282"/>
        <v>41</v>
      </c>
      <c r="CJ112" s="28">
        <f t="shared" si="282"/>
        <v>41</v>
      </c>
      <c r="CK112" s="28">
        <f t="shared" si="282"/>
        <v>41</v>
      </c>
      <c r="CL112" s="28">
        <f t="shared" si="282"/>
        <v>41</v>
      </c>
      <c r="CM112" s="28">
        <f t="shared" si="282"/>
        <v>41</v>
      </c>
      <c r="CN112" s="28">
        <f t="shared" si="282"/>
        <v>41</v>
      </c>
      <c r="CO112" s="28">
        <f t="shared" si="282"/>
        <v>41</v>
      </c>
      <c r="CP112" s="28">
        <f t="shared" si="282"/>
        <v>41</v>
      </c>
      <c r="CQ112" s="28">
        <f t="shared" si="282"/>
        <v>41</v>
      </c>
      <c r="CR112" s="28">
        <f t="shared" si="282"/>
        <v>41</v>
      </c>
      <c r="CS112" s="28">
        <f t="shared" si="282"/>
        <v>41</v>
      </c>
      <c r="CT112" s="28">
        <f t="shared" si="282"/>
        <v>41</v>
      </c>
      <c r="CU112" s="28">
        <f t="shared" si="282"/>
        <v>41</v>
      </c>
      <c r="CV112" s="28">
        <f t="shared" si="282"/>
        <v>41</v>
      </c>
      <c r="CW112" s="28">
        <f t="shared" si="282"/>
        <v>41</v>
      </c>
      <c r="CX112" s="28">
        <f t="shared" si="282"/>
        <v>41</v>
      </c>
      <c r="CY112" s="28">
        <f t="shared" si="282"/>
        <v>41</v>
      </c>
      <c r="CZ112" s="28">
        <f t="shared" si="282"/>
        <v>41</v>
      </c>
      <c r="DA112" s="28">
        <f t="shared" si="282"/>
        <v>41</v>
      </c>
      <c r="DB112" s="28">
        <f t="shared" si="282"/>
        <v>41</v>
      </c>
      <c r="DC112" s="28">
        <f t="shared" si="282"/>
        <v>41</v>
      </c>
      <c r="DD112" s="28">
        <f t="shared" si="282"/>
        <v>41</v>
      </c>
      <c r="DE112" s="28">
        <f t="shared" si="282"/>
        <v>41</v>
      </c>
      <c r="DF112" s="28">
        <f t="shared" si="282"/>
        <v>41</v>
      </c>
      <c r="DG112" s="28">
        <f t="shared" si="282"/>
        <v>41</v>
      </c>
      <c r="DH112" s="28">
        <f t="shared" si="282"/>
        <v>41</v>
      </c>
      <c r="DI112" s="28">
        <f t="shared" si="282"/>
        <v>41</v>
      </c>
      <c r="DJ112" s="28">
        <f t="shared" si="282"/>
        <v>41</v>
      </c>
      <c r="DK112" s="28">
        <f t="shared" si="282"/>
        <v>41</v>
      </c>
      <c r="DL112" s="28">
        <f t="shared" si="282"/>
        <v>41</v>
      </c>
      <c r="DM112" s="28">
        <f t="shared" si="282"/>
        <v>41</v>
      </c>
      <c r="DN112" s="28">
        <f t="shared" si="282"/>
        <v>41</v>
      </c>
      <c r="DO112" s="28">
        <f t="shared" si="282"/>
        <v>41</v>
      </c>
      <c r="DP112" s="28">
        <f t="shared" si="282"/>
        <v>41</v>
      </c>
      <c r="DQ112" s="28">
        <f t="shared" si="282"/>
        <v>41</v>
      </c>
      <c r="DR112" s="28">
        <f t="shared" si="282"/>
        <v>41</v>
      </c>
      <c r="DS112" s="28">
        <f t="shared" si="282"/>
        <v>41</v>
      </c>
      <c r="DT112" s="28">
        <f t="shared" si="282"/>
        <v>41</v>
      </c>
      <c r="DU112" s="28">
        <f t="shared" si="282"/>
        <v>41</v>
      </c>
      <c r="DV112" s="28">
        <f t="shared" si="282"/>
        <v>41</v>
      </c>
      <c r="DW112" s="28">
        <f t="shared" si="282"/>
        <v>41</v>
      </c>
      <c r="DX112" s="28">
        <f t="shared" si="282"/>
        <v>41</v>
      </c>
      <c r="DY112" s="28">
        <f t="shared" si="282"/>
        <v>41</v>
      </c>
      <c r="DZ112" s="28">
        <f t="shared" si="282"/>
        <v>41</v>
      </c>
      <c r="EA112" s="28">
        <f t="shared" si="282"/>
        <v>41</v>
      </c>
      <c r="EB112" s="28">
        <f t="shared" si="282"/>
        <v>41</v>
      </c>
      <c r="EC112" s="28">
        <f t="shared" ref="EC112:FM112" si="283">$D$112</f>
        <v>41</v>
      </c>
      <c r="ED112" s="28">
        <f t="shared" si="283"/>
        <v>41</v>
      </c>
      <c r="EE112" s="28">
        <f t="shared" si="283"/>
        <v>41</v>
      </c>
      <c r="EF112" s="28">
        <f t="shared" si="283"/>
        <v>41</v>
      </c>
      <c r="EG112" s="28">
        <f t="shared" si="283"/>
        <v>41</v>
      </c>
      <c r="EH112" s="28">
        <f t="shared" si="283"/>
        <v>41</v>
      </c>
      <c r="EI112" s="28">
        <f t="shared" si="283"/>
        <v>41</v>
      </c>
      <c r="EJ112" s="28">
        <f t="shared" si="283"/>
        <v>41</v>
      </c>
      <c r="EK112" s="28">
        <f t="shared" si="283"/>
        <v>41</v>
      </c>
      <c r="EL112" s="28">
        <f t="shared" si="283"/>
        <v>41</v>
      </c>
      <c r="EM112" s="28">
        <f t="shared" si="283"/>
        <v>41</v>
      </c>
      <c r="EN112" s="28">
        <f t="shared" si="283"/>
        <v>41</v>
      </c>
      <c r="EO112" s="28">
        <f t="shared" si="283"/>
        <v>41</v>
      </c>
      <c r="EP112" s="28">
        <f t="shared" si="283"/>
        <v>41</v>
      </c>
      <c r="EQ112" s="28">
        <f t="shared" si="283"/>
        <v>41</v>
      </c>
      <c r="ER112" s="28">
        <f t="shared" si="283"/>
        <v>41</v>
      </c>
      <c r="ES112" s="28">
        <f t="shared" si="283"/>
        <v>41</v>
      </c>
      <c r="ET112" s="28">
        <f t="shared" si="283"/>
        <v>41</v>
      </c>
      <c r="EU112" s="28">
        <f t="shared" si="283"/>
        <v>41</v>
      </c>
      <c r="EV112" s="28">
        <f t="shared" si="283"/>
        <v>41</v>
      </c>
      <c r="EW112" s="28">
        <f t="shared" si="283"/>
        <v>41</v>
      </c>
      <c r="EX112" s="28">
        <f t="shared" si="283"/>
        <v>41</v>
      </c>
      <c r="EY112" s="28">
        <f t="shared" si="283"/>
        <v>41</v>
      </c>
      <c r="EZ112" s="28">
        <f t="shared" si="283"/>
        <v>41</v>
      </c>
      <c r="FA112" s="28">
        <f t="shared" si="283"/>
        <v>41</v>
      </c>
      <c r="FB112" s="28">
        <f t="shared" si="283"/>
        <v>41</v>
      </c>
      <c r="FC112" s="28">
        <f t="shared" si="283"/>
        <v>41</v>
      </c>
      <c r="FD112" s="28">
        <f t="shared" si="283"/>
        <v>41</v>
      </c>
      <c r="FE112" s="28">
        <f t="shared" si="283"/>
        <v>41</v>
      </c>
      <c r="FF112" s="28">
        <f t="shared" si="283"/>
        <v>41</v>
      </c>
      <c r="FG112" s="28">
        <f t="shared" si="283"/>
        <v>41</v>
      </c>
      <c r="FH112" s="28">
        <f t="shared" si="283"/>
        <v>41</v>
      </c>
      <c r="FI112" s="28">
        <f t="shared" si="283"/>
        <v>41</v>
      </c>
      <c r="FJ112" s="28">
        <f t="shared" si="283"/>
        <v>41</v>
      </c>
      <c r="FK112" s="28">
        <f t="shared" si="283"/>
        <v>41</v>
      </c>
      <c r="FL112" s="28">
        <f t="shared" si="283"/>
        <v>41</v>
      </c>
      <c r="FM112" s="28">
        <f t="shared" si="283"/>
        <v>41</v>
      </c>
    </row>
    <row r="113" spans="1:169" ht="15" outlineLevel="1">
      <c r="A113" s="26"/>
      <c r="B113" s="100" t="s">
        <v>218</v>
      </c>
      <c r="C113" s="248">
        <v>90050</v>
      </c>
      <c r="D113" s="101"/>
      <c r="E113" s="100">
        <f t="shared" ref="E113" si="284">SUM((E110+E111)*E112)</f>
        <v>0</v>
      </c>
      <c r="F113" s="100">
        <f t="shared" ref="F113:G113" si="285">SUM((F110+F111)*F112)</f>
        <v>0</v>
      </c>
      <c r="G113" s="100">
        <f t="shared" si="285"/>
        <v>0</v>
      </c>
      <c r="H113" s="100">
        <f t="shared" ref="H113:AU113" si="286">SUM((H110+H111)*H112)</f>
        <v>0</v>
      </c>
      <c r="I113" s="100">
        <f t="shared" si="286"/>
        <v>0</v>
      </c>
      <c r="J113" s="100">
        <f t="shared" si="286"/>
        <v>0</v>
      </c>
      <c r="K113" s="100">
        <f t="shared" si="286"/>
        <v>0</v>
      </c>
      <c r="L113" s="100">
        <f t="shared" si="286"/>
        <v>0</v>
      </c>
      <c r="M113" s="100">
        <f t="shared" si="286"/>
        <v>0</v>
      </c>
      <c r="N113" s="100">
        <f t="shared" si="286"/>
        <v>0</v>
      </c>
      <c r="O113" s="100">
        <f t="shared" si="286"/>
        <v>0</v>
      </c>
      <c r="P113" s="100">
        <f t="shared" si="286"/>
        <v>0</v>
      </c>
      <c r="Q113" s="100">
        <f t="shared" si="286"/>
        <v>0</v>
      </c>
      <c r="R113" s="100">
        <f t="shared" si="286"/>
        <v>0</v>
      </c>
      <c r="S113" s="100">
        <f t="shared" si="286"/>
        <v>0</v>
      </c>
      <c r="T113" s="100">
        <f t="shared" si="286"/>
        <v>0</v>
      </c>
      <c r="U113" s="100">
        <f t="shared" si="286"/>
        <v>0</v>
      </c>
      <c r="V113" s="100">
        <f t="shared" si="286"/>
        <v>0</v>
      </c>
      <c r="W113" s="100">
        <f t="shared" si="286"/>
        <v>0</v>
      </c>
      <c r="X113" s="100">
        <f t="shared" si="286"/>
        <v>0</v>
      </c>
      <c r="Y113" s="100">
        <f t="shared" si="286"/>
        <v>0</v>
      </c>
      <c r="Z113" s="100">
        <f t="shared" si="286"/>
        <v>0</v>
      </c>
      <c r="AA113" s="100">
        <f t="shared" si="286"/>
        <v>0</v>
      </c>
      <c r="AB113" s="100">
        <f t="shared" si="286"/>
        <v>0</v>
      </c>
      <c r="AC113" s="100">
        <f t="shared" si="286"/>
        <v>0</v>
      </c>
      <c r="AD113" s="100">
        <f t="shared" si="286"/>
        <v>0</v>
      </c>
      <c r="AE113" s="100">
        <f t="shared" si="286"/>
        <v>0</v>
      </c>
      <c r="AF113" s="100">
        <f t="shared" si="286"/>
        <v>0</v>
      </c>
      <c r="AG113" s="100">
        <f t="shared" si="286"/>
        <v>0</v>
      </c>
      <c r="AH113" s="100">
        <f t="shared" si="286"/>
        <v>0</v>
      </c>
      <c r="AI113" s="100">
        <f t="shared" si="286"/>
        <v>0</v>
      </c>
      <c r="AJ113" s="100">
        <f t="shared" si="286"/>
        <v>0</v>
      </c>
      <c r="AK113" s="100">
        <f t="shared" si="286"/>
        <v>0</v>
      </c>
      <c r="AL113" s="100">
        <f t="shared" si="286"/>
        <v>0</v>
      </c>
      <c r="AM113" s="100">
        <f t="shared" si="286"/>
        <v>0</v>
      </c>
      <c r="AN113" s="100">
        <f t="shared" si="286"/>
        <v>0</v>
      </c>
      <c r="AO113" s="100">
        <f t="shared" si="286"/>
        <v>0</v>
      </c>
      <c r="AP113" s="100">
        <f t="shared" si="286"/>
        <v>0</v>
      </c>
      <c r="AQ113" s="100">
        <f t="shared" si="286"/>
        <v>0</v>
      </c>
      <c r="AR113" s="100">
        <f t="shared" si="286"/>
        <v>0</v>
      </c>
      <c r="AS113" s="100">
        <f t="shared" si="286"/>
        <v>0</v>
      </c>
      <c r="AT113" s="100">
        <f t="shared" si="286"/>
        <v>0</v>
      </c>
      <c r="AU113" s="100">
        <f t="shared" si="286"/>
        <v>0</v>
      </c>
      <c r="AV113" s="100">
        <f t="shared" ref="AV113:BQ113" si="287">SUM((AV110+AV111)*AV112)</f>
        <v>0</v>
      </c>
      <c r="AW113" s="100">
        <f t="shared" si="287"/>
        <v>0</v>
      </c>
      <c r="AX113" s="100">
        <f t="shared" si="287"/>
        <v>0</v>
      </c>
      <c r="AY113" s="100">
        <f t="shared" si="287"/>
        <v>0</v>
      </c>
      <c r="AZ113" s="100">
        <f t="shared" si="287"/>
        <v>0</v>
      </c>
      <c r="BA113" s="100">
        <f t="shared" si="287"/>
        <v>0</v>
      </c>
      <c r="BB113" s="100">
        <f t="shared" si="287"/>
        <v>0</v>
      </c>
      <c r="BC113" s="100">
        <f t="shared" si="287"/>
        <v>0</v>
      </c>
      <c r="BD113" s="100">
        <f t="shared" si="287"/>
        <v>0</v>
      </c>
      <c r="BE113" s="100">
        <f t="shared" si="287"/>
        <v>0</v>
      </c>
      <c r="BF113" s="100">
        <f t="shared" si="287"/>
        <v>0</v>
      </c>
      <c r="BG113" s="100">
        <f t="shared" si="287"/>
        <v>0</v>
      </c>
      <c r="BH113" s="100">
        <f t="shared" si="287"/>
        <v>0</v>
      </c>
      <c r="BI113" s="100">
        <f t="shared" si="287"/>
        <v>0</v>
      </c>
      <c r="BJ113" s="100">
        <f t="shared" si="287"/>
        <v>0</v>
      </c>
      <c r="BK113" s="100">
        <f t="shared" si="287"/>
        <v>0</v>
      </c>
      <c r="BL113" s="100">
        <f t="shared" si="287"/>
        <v>0</v>
      </c>
      <c r="BM113" s="100">
        <f t="shared" si="287"/>
        <v>0</v>
      </c>
      <c r="BN113" s="100">
        <f t="shared" si="287"/>
        <v>0</v>
      </c>
      <c r="BO113" s="100">
        <f t="shared" si="287"/>
        <v>0</v>
      </c>
      <c r="BP113" s="100">
        <f t="shared" si="287"/>
        <v>0</v>
      </c>
      <c r="BQ113" s="100">
        <f t="shared" si="287"/>
        <v>0</v>
      </c>
      <c r="BR113" s="100">
        <f t="shared" ref="BR113:EC113" si="288">SUM((BR110+BR111)*BR112)</f>
        <v>0</v>
      </c>
      <c r="BS113" s="100">
        <f t="shared" si="288"/>
        <v>0</v>
      </c>
      <c r="BT113" s="100">
        <f t="shared" si="288"/>
        <v>0</v>
      </c>
      <c r="BU113" s="100">
        <f t="shared" si="288"/>
        <v>0</v>
      </c>
      <c r="BV113" s="100">
        <f t="shared" si="288"/>
        <v>0</v>
      </c>
      <c r="BW113" s="100">
        <f t="shared" si="288"/>
        <v>0</v>
      </c>
      <c r="BX113" s="100">
        <f t="shared" si="288"/>
        <v>0</v>
      </c>
      <c r="BY113" s="100">
        <f t="shared" si="288"/>
        <v>0</v>
      </c>
      <c r="BZ113" s="100">
        <f t="shared" si="288"/>
        <v>0</v>
      </c>
      <c r="CA113" s="100">
        <f t="shared" si="288"/>
        <v>0</v>
      </c>
      <c r="CB113" s="100">
        <f t="shared" si="288"/>
        <v>0</v>
      </c>
      <c r="CC113" s="100">
        <f t="shared" si="288"/>
        <v>0</v>
      </c>
      <c r="CD113" s="100">
        <f t="shared" si="288"/>
        <v>0</v>
      </c>
      <c r="CE113" s="100">
        <f t="shared" si="288"/>
        <v>0</v>
      </c>
      <c r="CF113" s="100">
        <f t="shared" si="288"/>
        <v>0</v>
      </c>
      <c r="CG113" s="100">
        <f t="shared" si="288"/>
        <v>0</v>
      </c>
      <c r="CH113" s="100">
        <f t="shared" si="288"/>
        <v>0</v>
      </c>
      <c r="CI113" s="100">
        <f t="shared" si="288"/>
        <v>0</v>
      </c>
      <c r="CJ113" s="100">
        <f t="shared" si="288"/>
        <v>0</v>
      </c>
      <c r="CK113" s="100">
        <f t="shared" si="288"/>
        <v>0</v>
      </c>
      <c r="CL113" s="100">
        <f t="shared" si="288"/>
        <v>0</v>
      </c>
      <c r="CM113" s="100">
        <f t="shared" si="288"/>
        <v>0</v>
      </c>
      <c r="CN113" s="100">
        <f t="shared" si="288"/>
        <v>0</v>
      </c>
      <c r="CO113" s="100">
        <f t="shared" si="288"/>
        <v>0</v>
      </c>
      <c r="CP113" s="100">
        <f t="shared" si="288"/>
        <v>0</v>
      </c>
      <c r="CQ113" s="100">
        <f t="shared" si="288"/>
        <v>0</v>
      </c>
      <c r="CR113" s="100">
        <f t="shared" si="288"/>
        <v>0</v>
      </c>
      <c r="CS113" s="100">
        <f t="shared" si="288"/>
        <v>0</v>
      </c>
      <c r="CT113" s="100">
        <f t="shared" si="288"/>
        <v>0</v>
      </c>
      <c r="CU113" s="100">
        <f t="shared" si="288"/>
        <v>0</v>
      </c>
      <c r="CV113" s="100">
        <f t="shared" si="288"/>
        <v>0</v>
      </c>
      <c r="CW113" s="100">
        <f t="shared" si="288"/>
        <v>0</v>
      </c>
      <c r="CX113" s="100">
        <f t="shared" si="288"/>
        <v>0</v>
      </c>
      <c r="CY113" s="100">
        <f t="shared" si="288"/>
        <v>0</v>
      </c>
      <c r="CZ113" s="100">
        <f t="shared" si="288"/>
        <v>0</v>
      </c>
      <c r="DA113" s="100">
        <f t="shared" si="288"/>
        <v>0</v>
      </c>
      <c r="DB113" s="100">
        <f t="shared" si="288"/>
        <v>0</v>
      </c>
      <c r="DC113" s="100">
        <f t="shared" si="288"/>
        <v>0</v>
      </c>
      <c r="DD113" s="100">
        <f t="shared" si="288"/>
        <v>0</v>
      </c>
      <c r="DE113" s="100">
        <f t="shared" si="288"/>
        <v>0</v>
      </c>
      <c r="DF113" s="100">
        <f t="shared" si="288"/>
        <v>0</v>
      </c>
      <c r="DG113" s="100">
        <f t="shared" si="288"/>
        <v>0</v>
      </c>
      <c r="DH113" s="100">
        <f t="shared" si="288"/>
        <v>0</v>
      </c>
      <c r="DI113" s="100">
        <f t="shared" si="288"/>
        <v>0</v>
      </c>
      <c r="DJ113" s="100">
        <f t="shared" si="288"/>
        <v>0</v>
      </c>
      <c r="DK113" s="100">
        <f t="shared" si="288"/>
        <v>0</v>
      </c>
      <c r="DL113" s="100">
        <f t="shared" si="288"/>
        <v>0</v>
      </c>
      <c r="DM113" s="100">
        <f t="shared" si="288"/>
        <v>0</v>
      </c>
      <c r="DN113" s="100">
        <f t="shared" si="288"/>
        <v>0</v>
      </c>
      <c r="DO113" s="100">
        <f t="shared" si="288"/>
        <v>0</v>
      </c>
      <c r="DP113" s="100">
        <f t="shared" si="288"/>
        <v>0</v>
      </c>
      <c r="DQ113" s="100">
        <f t="shared" si="288"/>
        <v>0</v>
      </c>
      <c r="DR113" s="100">
        <f t="shared" si="288"/>
        <v>0</v>
      </c>
      <c r="DS113" s="100">
        <f t="shared" si="288"/>
        <v>0</v>
      </c>
      <c r="DT113" s="100">
        <f t="shared" si="288"/>
        <v>0</v>
      </c>
      <c r="DU113" s="100">
        <f t="shared" si="288"/>
        <v>0</v>
      </c>
      <c r="DV113" s="100">
        <f t="shared" si="288"/>
        <v>0</v>
      </c>
      <c r="DW113" s="100">
        <f t="shared" si="288"/>
        <v>0</v>
      </c>
      <c r="DX113" s="100">
        <f t="shared" si="288"/>
        <v>0</v>
      </c>
      <c r="DY113" s="100">
        <f t="shared" si="288"/>
        <v>0</v>
      </c>
      <c r="DZ113" s="100">
        <f t="shared" si="288"/>
        <v>0</v>
      </c>
      <c r="EA113" s="100">
        <f t="shared" si="288"/>
        <v>0</v>
      </c>
      <c r="EB113" s="100">
        <f t="shared" si="288"/>
        <v>0</v>
      </c>
      <c r="EC113" s="100">
        <f t="shared" si="288"/>
        <v>0</v>
      </c>
      <c r="ED113" s="100">
        <f t="shared" ref="ED113:FM113" si="289">SUM((ED110+ED111)*ED112)</f>
        <v>0</v>
      </c>
      <c r="EE113" s="100">
        <f t="shared" si="289"/>
        <v>0</v>
      </c>
      <c r="EF113" s="100">
        <f t="shared" si="289"/>
        <v>0</v>
      </c>
      <c r="EG113" s="100">
        <f t="shared" si="289"/>
        <v>0</v>
      </c>
      <c r="EH113" s="100">
        <f t="shared" si="289"/>
        <v>0</v>
      </c>
      <c r="EI113" s="100">
        <f t="shared" si="289"/>
        <v>0</v>
      </c>
      <c r="EJ113" s="100">
        <f t="shared" si="289"/>
        <v>0</v>
      </c>
      <c r="EK113" s="100">
        <f t="shared" si="289"/>
        <v>0</v>
      </c>
      <c r="EL113" s="100">
        <f t="shared" si="289"/>
        <v>0</v>
      </c>
      <c r="EM113" s="100">
        <f t="shared" si="289"/>
        <v>0</v>
      </c>
      <c r="EN113" s="100">
        <f t="shared" si="289"/>
        <v>0</v>
      </c>
      <c r="EO113" s="100">
        <f t="shared" si="289"/>
        <v>0</v>
      </c>
      <c r="EP113" s="100">
        <f t="shared" si="289"/>
        <v>0</v>
      </c>
      <c r="EQ113" s="100">
        <f t="shared" si="289"/>
        <v>0</v>
      </c>
      <c r="ER113" s="100">
        <f t="shared" si="289"/>
        <v>0</v>
      </c>
      <c r="ES113" s="100">
        <f t="shared" si="289"/>
        <v>0</v>
      </c>
      <c r="ET113" s="100">
        <f t="shared" si="289"/>
        <v>0</v>
      </c>
      <c r="EU113" s="100">
        <f t="shared" si="289"/>
        <v>0</v>
      </c>
      <c r="EV113" s="100">
        <f t="shared" si="289"/>
        <v>0</v>
      </c>
      <c r="EW113" s="100">
        <f t="shared" si="289"/>
        <v>0</v>
      </c>
      <c r="EX113" s="100">
        <f t="shared" si="289"/>
        <v>0</v>
      </c>
      <c r="EY113" s="100">
        <f t="shared" si="289"/>
        <v>0</v>
      </c>
      <c r="EZ113" s="100">
        <f t="shared" si="289"/>
        <v>0</v>
      </c>
      <c r="FA113" s="100">
        <f t="shared" si="289"/>
        <v>0</v>
      </c>
      <c r="FB113" s="100">
        <f t="shared" si="289"/>
        <v>0</v>
      </c>
      <c r="FC113" s="100">
        <f t="shared" si="289"/>
        <v>0</v>
      </c>
      <c r="FD113" s="100">
        <f t="shared" si="289"/>
        <v>0</v>
      </c>
      <c r="FE113" s="100">
        <f t="shared" si="289"/>
        <v>0</v>
      </c>
      <c r="FF113" s="100">
        <f t="shared" si="289"/>
        <v>0</v>
      </c>
      <c r="FG113" s="100">
        <f t="shared" si="289"/>
        <v>0</v>
      </c>
      <c r="FH113" s="100">
        <f t="shared" si="289"/>
        <v>0</v>
      </c>
      <c r="FI113" s="100">
        <f t="shared" si="289"/>
        <v>0</v>
      </c>
      <c r="FJ113" s="100">
        <f t="shared" si="289"/>
        <v>0</v>
      </c>
      <c r="FK113" s="100">
        <f t="shared" si="289"/>
        <v>0</v>
      </c>
      <c r="FL113" s="100">
        <f t="shared" si="289"/>
        <v>0</v>
      </c>
      <c r="FM113" s="100">
        <f t="shared" si="289"/>
        <v>0</v>
      </c>
    </row>
    <row r="114" spans="1:169" ht="14.25">
      <c r="A114" s="9"/>
      <c r="B114" s="9"/>
      <c r="C114" s="235"/>
      <c r="D114" s="40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  <c r="BU114" s="32"/>
      <c r="BV114" s="32"/>
      <c r="BW114" s="32"/>
      <c r="BX114" s="32"/>
      <c r="BY114" s="32"/>
      <c r="BZ114" s="32"/>
      <c r="CA114" s="32"/>
      <c r="CB114" s="32"/>
      <c r="CC114" s="32"/>
      <c r="CD114" s="32"/>
      <c r="CE114" s="32"/>
      <c r="CF114" s="32"/>
      <c r="CG114" s="32"/>
      <c r="CH114" s="32"/>
      <c r="CI114" s="32"/>
      <c r="CJ114" s="32"/>
      <c r="CK114" s="32"/>
      <c r="CL114" s="32"/>
      <c r="CM114" s="32"/>
      <c r="CN114" s="32"/>
      <c r="CO114" s="32"/>
      <c r="CP114" s="32"/>
      <c r="CQ114" s="32"/>
      <c r="CR114" s="32"/>
      <c r="CS114" s="32"/>
      <c r="CT114" s="32"/>
      <c r="CU114" s="32"/>
      <c r="CV114" s="32"/>
      <c r="CW114" s="32"/>
      <c r="CX114" s="32"/>
      <c r="CY114" s="32"/>
      <c r="CZ114" s="32"/>
      <c r="DA114" s="32"/>
      <c r="DB114" s="32"/>
      <c r="DC114" s="32"/>
      <c r="DD114" s="32"/>
      <c r="DE114" s="32"/>
      <c r="DF114" s="32"/>
      <c r="DG114" s="32"/>
      <c r="DH114" s="32"/>
      <c r="DI114" s="32"/>
      <c r="DJ114" s="32"/>
      <c r="DK114" s="32"/>
      <c r="DL114" s="32"/>
      <c r="DM114" s="32"/>
      <c r="DN114" s="32"/>
      <c r="DO114" s="32"/>
      <c r="DP114" s="32"/>
      <c r="DQ114" s="32"/>
      <c r="DR114" s="32"/>
      <c r="DS114" s="32"/>
      <c r="DT114" s="32"/>
      <c r="DU114" s="32"/>
      <c r="DV114" s="32"/>
      <c r="DW114" s="32"/>
      <c r="DX114" s="32"/>
      <c r="DY114" s="32"/>
      <c r="DZ114" s="32"/>
      <c r="EA114" s="32"/>
      <c r="EB114" s="32"/>
      <c r="EC114" s="32"/>
      <c r="ED114" s="32"/>
      <c r="EE114" s="32"/>
      <c r="EF114" s="32"/>
      <c r="EG114" s="32"/>
      <c r="EH114" s="32"/>
      <c r="EI114" s="32"/>
      <c r="EJ114" s="32"/>
      <c r="EK114" s="32"/>
      <c r="EL114" s="32"/>
      <c r="EM114" s="32"/>
      <c r="EN114" s="32"/>
      <c r="EO114" s="32"/>
      <c r="EP114" s="32"/>
      <c r="EQ114" s="32"/>
      <c r="ER114" s="32"/>
      <c r="ES114" s="32"/>
      <c r="ET114" s="32"/>
      <c r="EU114" s="32"/>
      <c r="EV114" s="32"/>
      <c r="EW114" s="32"/>
      <c r="EX114" s="32"/>
      <c r="EY114" s="32"/>
      <c r="EZ114" s="32"/>
      <c r="FA114" s="32"/>
      <c r="FB114" s="32"/>
      <c r="FC114" s="32"/>
      <c r="FD114" s="32"/>
      <c r="FE114" s="32"/>
      <c r="FF114" s="32"/>
      <c r="FG114" s="32"/>
      <c r="FH114" s="32"/>
      <c r="FI114" s="32"/>
      <c r="FJ114" s="32"/>
      <c r="FK114" s="32"/>
      <c r="FL114" s="32"/>
      <c r="FM114" s="32"/>
    </row>
    <row r="115" spans="1:169" ht="15" outlineLevel="1">
      <c r="A115" s="106" t="s">
        <v>219</v>
      </c>
      <c r="B115" s="188"/>
      <c r="C115" s="244"/>
      <c r="D115" s="101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  <c r="AI115" s="100"/>
      <c r="AJ115" s="100"/>
      <c r="AK115" s="100"/>
      <c r="AL115" s="100"/>
      <c r="AM115" s="100"/>
      <c r="AN115" s="100"/>
      <c r="AO115" s="100"/>
      <c r="AP115" s="100"/>
      <c r="AQ115" s="100"/>
      <c r="AR115" s="100"/>
      <c r="AS115" s="100"/>
      <c r="AT115" s="100"/>
      <c r="AU115" s="100"/>
      <c r="AV115" s="100"/>
      <c r="AW115" s="100"/>
      <c r="AX115" s="100"/>
      <c r="AY115" s="100"/>
      <c r="AZ115" s="100"/>
      <c r="BA115" s="100"/>
      <c r="BB115" s="100"/>
      <c r="BC115" s="100"/>
      <c r="BD115" s="100"/>
      <c r="BE115" s="100"/>
      <c r="BF115" s="100"/>
      <c r="BG115" s="100"/>
      <c r="BH115" s="100"/>
      <c r="BI115" s="100"/>
      <c r="BJ115" s="100"/>
      <c r="BK115" s="100"/>
      <c r="BL115" s="100"/>
      <c r="BM115" s="100"/>
      <c r="BN115" s="100"/>
      <c r="BO115" s="100"/>
      <c r="BP115" s="100"/>
      <c r="BQ115" s="100"/>
      <c r="BR115" s="100"/>
      <c r="BS115" s="100"/>
      <c r="BT115" s="100"/>
      <c r="BU115" s="100"/>
      <c r="BV115" s="100"/>
      <c r="BW115" s="100"/>
      <c r="BX115" s="100"/>
      <c r="BY115" s="100"/>
      <c r="BZ115" s="100"/>
      <c r="CA115" s="100"/>
      <c r="CB115" s="100"/>
      <c r="CC115" s="100"/>
      <c r="CD115" s="100"/>
      <c r="CE115" s="100"/>
      <c r="CF115" s="100"/>
      <c r="CG115" s="100"/>
      <c r="CH115" s="100"/>
      <c r="CI115" s="100"/>
      <c r="CJ115" s="100"/>
      <c r="CK115" s="100"/>
      <c r="CL115" s="100"/>
      <c r="CM115" s="100"/>
      <c r="CN115" s="100"/>
      <c r="CO115" s="100"/>
      <c r="CP115" s="100"/>
      <c r="CQ115" s="100"/>
      <c r="CR115" s="100"/>
      <c r="CS115" s="100"/>
      <c r="CT115" s="100"/>
      <c r="CU115" s="100"/>
      <c r="CV115" s="100"/>
      <c r="CW115" s="100"/>
      <c r="CX115" s="100"/>
      <c r="CY115" s="100"/>
      <c r="CZ115" s="100"/>
      <c r="DA115" s="100"/>
      <c r="DB115" s="100"/>
      <c r="DC115" s="100"/>
      <c r="DD115" s="100"/>
      <c r="DE115" s="100"/>
      <c r="DF115" s="100"/>
      <c r="DG115" s="100"/>
      <c r="DH115" s="100"/>
      <c r="DI115" s="100"/>
      <c r="DJ115" s="100"/>
      <c r="DK115" s="100"/>
      <c r="DL115" s="100"/>
      <c r="DM115" s="100"/>
      <c r="DN115" s="100"/>
      <c r="DO115" s="100"/>
      <c r="DP115" s="100"/>
      <c r="DQ115" s="100"/>
      <c r="DR115" s="100"/>
      <c r="DS115" s="100"/>
      <c r="DT115" s="100"/>
      <c r="DU115" s="100"/>
      <c r="DV115" s="100"/>
      <c r="DW115" s="100"/>
      <c r="DX115" s="100"/>
      <c r="DY115" s="100"/>
      <c r="DZ115" s="100"/>
      <c r="EA115" s="100"/>
      <c r="EB115" s="100"/>
      <c r="EC115" s="100"/>
      <c r="ED115" s="100"/>
      <c r="EE115" s="100"/>
      <c r="EF115" s="100"/>
      <c r="EG115" s="100"/>
      <c r="EH115" s="100"/>
      <c r="EI115" s="100"/>
      <c r="EJ115" s="100"/>
      <c r="EK115" s="100"/>
      <c r="EL115" s="100"/>
      <c r="EM115" s="100"/>
      <c r="EN115" s="100"/>
      <c r="EO115" s="100"/>
      <c r="EP115" s="100"/>
      <c r="EQ115" s="100"/>
      <c r="ER115" s="100"/>
      <c r="ES115" s="100"/>
      <c r="ET115" s="100"/>
      <c r="EU115" s="100"/>
      <c r="EV115" s="100"/>
      <c r="EW115" s="100"/>
      <c r="EX115" s="100"/>
      <c r="EY115" s="100"/>
      <c r="EZ115" s="100"/>
      <c r="FA115" s="100"/>
      <c r="FB115" s="100"/>
      <c r="FC115" s="100"/>
      <c r="FD115" s="100"/>
      <c r="FE115" s="100"/>
      <c r="FF115" s="100"/>
      <c r="FG115" s="100"/>
      <c r="FH115" s="100"/>
      <c r="FI115" s="100"/>
      <c r="FJ115" s="100"/>
      <c r="FK115" s="100"/>
      <c r="FL115" s="100"/>
      <c r="FM115" s="100"/>
    </row>
    <row r="116" spans="1:169" ht="15" outlineLevel="3">
      <c r="A116" s="16"/>
      <c r="B116" s="13" t="s">
        <v>14</v>
      </c>
      <c r="C116" s="249"/>
      <c r="D116" s="14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</row>
    <row r="117" spans="1:169" ht="14.25" outlineLevel="3">
      <c r="A117" s="28"/>
      <c r="B117" s="18" t="s">
        <v>11</v>
      </c>
      <c r="C117" s="250"/>
      <c r="D117" s="19">
        <v>27</v>
      </c>
      <c r="E117" s="18">
        <f t="shared" ref="E117" si="290">SUM(E116*$D$117)</f>
        <v>0</v>
      </c>
      <c r="F117" s="18">
        <f t="shared" ref="F117:G117" si="291">SUM(F116*$D$117)</f>
        <v>0</v>
      </c>
      <c r="G117" s="18">
        <f t="shared" si="291"/>
        <v>0</v>
      </c>
      <c r="H117" s="18">
        <f t="shared" ref="H117:AU117" si="292">SUM(H116*$D$117)</f>
        <v>0</v>
      </c>
      <c r="I117" s="18">
        <f t="shared" si="292"/>
        <v>0</v>
      </c>
      <c r="J117" s="18">
        <f t="shared" si="292"/>
        <v>0</v>
      </c>
      <c r="K117" s="18">
        <f t="shared" si="292"/>
        <v>0</v>
      </c>
      <c r="L117" s="18">
        <f t="shared" si="292"/>
        <v>0</v>
      </c>
      <c r="M117" s="18">
        <f t="shared" si="292"/>
        <v>0</v>
      </c>
      <c r="N117" s="18">
        <f t="shared" si="292"/>
        <v>0</v>
      </c>
      <c r="O117" s="18">
        <f t="shared" si="292"/>
        <v>0</v>
      </c>
      <c r="P117" s="18">
        <f t="shared" si="292"/>
        <v>0</v>
      </c>
      <c r="Q117" s="18">
        <f t="shared" si="292"/>
        <v>0</v>
      </c>
      <c r="R117" s="18">
        <f t="shared" si="292"/>
        <v>0</v>
      </c>
      <c r="S117" s="18">
        <f t="shared" si="292"/>
        <v>0</v>
      </c>
      <c r="T117" s="18">
        <f t="shared" si="292"/>
        <v>0</v>
      </c>
      <c r="U117" s="18">
        <f t="shared" si="292"/>
        <v>0</v>
      </c>
      <c r="V117" s="18">
        <f t="shared" si="292"/>
        <v>0</v>
      </c>
      <c r="W117" s="18">
        <f t="shared" si="292"/>
        <v>0</v>
      </c>
      <c r="X117" s="18">
        <f t="shared" si="292"/>
        <v>0</v>
      </c>
      <c r="Y117" s="18">
        <f t="shared" si="292"/>
        <v>0</v>
      </c>
      <c r="Z117" s="18">
        <f t="shared" si="292"/>
        <v>0</v>
      </c>
      <c r="AA117" s="18">
        <f t="shared" si="292"/>
        <v>0</v>
      </c>
      <c r="AB117" s="18">
        <f t="shared" si="292"/>
        <v>0</v>
      </c>
      <c r="AC117" s="18">
        <f t="shared" si="292"/>
        <v>0</v>
      </c>
      <c r="AD117" s="18">
        <f t="shared" si="292"/>
        <v>0</v>
      </c>
      <c r="AE117" s="18">
        <f t="shared" si="292"/>
        <v>0</v>
      </c>
      <c r="AF117" s="18">
        <f t="shared" si="292"/>
        <v>0</v>
      </c>
      <c r="AG117" s="18">
        <f t="shared" si="292"/>
        <v>0</v>
      </c>
      <c r="AH117" s="18">
        <f t="shared" si="292"/>
        <v>0</v>
      </c>
      <c r="AI117" s="18">
        <f t="shared" si="292"/>
        <v>0</v>
      </c>
      <c r="AJ117" s="18">
        <f t="shared" si="292"/>
        <v>0</v>
      </c>
      <c r="AK117" s="18">
        <f t="shared" si="292"/>
        <v>0</v>
      </c>
      <c r="AL117" s="18">
        <f t="shared" si="292"/>
        <v>0</v>
      </c>
      <c r="AM117" s="18">
        <f t="shared" si="292"/>
        <v>0</v>
      </c>
      <c r="AN117" s="18">
        <f t="shared" si="292"/>
        <v>0</v>
      </c>
      <c r="AO117" s="18">
        <f t="shared" si="292"/>
        <v>0</v>
      </c>
      <c r="AP117" s="18">
        <f t="shared" si="292"/>
        <v>0</v>
      </c>
      <c r="AQ117" s="18">
        <f t="shared" si="292"/>
        <v>0</v>
      </c>
      <c r="AR117" s="18">
        <f t="shared" si="292"/>
        <v>0</v>
      </c>
      <c r="AS117" s="18">
        <f t="shared" si="292"/>
        <v>0</v>
      </c>
      <c r="AT117" s="18">
        <f t="shared" si="292"/>
        <v>0</v>
      </c>
      <c r="AU117" s="18">
        <f t="shared" si="292"/>
        <v>0</v>
      </c>
      <c r="AV117" s="18">
        <f t="shared" ref="AV117:BP117" si="293">SUM(AV116*$D$117)</f>
        <v>0</v>
      </c>
      <c r="AW117" s="18">
        <f t="shared" si="293"/>
        <v>0</v>
      </c>
      <c r="AX117" s="18">
        <f t="shared" si="293"/>
        <v>0</v>
      </c>
      <c r="AY117" s="18">
        <f t="shared" si="293"/>
        <v>0</v>
      </c>
      <c r="AZ117" s="18">
        <f t="shared" si="293"/>
        <v>0</v>
      </c>
      <c r="BA117" s="18">
        <f t="shared" si="293"/>
        <v>0</v>
      </c>
      <c r="BB117" s="18">
        <f t="shared" si="293"/>
        <v>0</v>
      </c>
      <c r="BC117" s="18">
        <f t="shared" si="293"/>
        <v>0</v>
      </c>
      <c r="BD117" s="18">
        <f t="shared" si="293"/>
        <v>0</v>
      </c>
      <c r="BE117" s="18">
        <f t="shared" si="293"/>
        <v>0</v>
      </c>
      <c r="BF117" s="18">
        <f t="shared" si="293"/>
        <v>0</v>
      </c>
      <c r="BG117" s="18">
        <f t="shared" si="293"/>
        <v>0</v>
      </c>
      <c r="BH117" s="18">
        <f t="shared" si="293"/>
        <v>0</v>
      </c>
      <c r="BI117" s="18">
        <f t="shared" si="293"/>
        <v>0</v>
      </c>
      <c r="BJ117" s="18">
        <f t="shared" si="293"/>
        <v>0</v>
      </c>
      <c r="BK117" s="18">
        <f t="shared" si="293"/>
        <v>0</v>
      </c>
      <c r="BL117" s="18">
        <f t="shared" si="293"/>
        <v>0</v>
      </c>
      <c r="BM117" s="18">
        <f t="shared" si="293"/>
        <v>0</v>
      </c>
      <c r="BN117" s="18">
        <f t="shared" si="293"/>
        <v>0</v>
      </c>
      <c r="BO117" s="18">
        <f t="shared" si="293"/>
        <v>0</v>
      </c>
      <c r="BP117" s="18">
        <f t="shared" si="293"/>
        <v>0</v>
      </c>
      <c r="BQ117" s="18">
        <f t="shared" ref="BQ117:CV117" si="294">SUM(BQ116*$D$117)</f>
        <v>0</v>
      </c>
      <c r="BR117" s="18">
        <f t="shared" si="294"/>
        <v>0</v>
      </c>
      <c r="BS117" s="18">
        <f t="shared" si="294"/>
        <v>0</v>
      </c>
      <c r="BT117" s="18">
        <f t="shared" si="294"/>
        <v>0</v>
      </c>
      <c r="BU117" s="18">
        <f t="shared" si="294"/>
        <v>0</v>
      </c>
      <c r="BV117" s="18">
        <f t="shared" si="294"/>
        <v>0</v>
      </c>
      <c r="BW117" s="18">
        <f t="shared" si="294"/>
        <v>0</v>
      </c>
      <c r="BX117" s="18">
        <f t="shared" si="294"/>
        <v>0</v>
      </c>
      <c r="BY117" s="18">
        <f t="shared" si="294"/>
        <v>0</v>
      </c>
      <c r="BZ117" s="18">
        <f t="shared" si="294"/>
        <v>0</v>
      </c>
      <c r="CA117" s="18">
        <f t="shared" si="294"/>
        <v>0</v>
      </c>
      <c r="CB117" s="18">
        <f t="shared" si="294"/>
        <v>0</v>
      </c>
      <c r="CC117" s="18">
        <f t="shared" si="294"/>
        <v>0</v>
      </c>
      <c r="CD117" s="18">
        <f t="shared" si="294"/>
        <v>0</v>
      </c>
      <c r="CE117" s="18">
        <f t="shared" si="294"/>
        <v>0</v>
      </c>
      <c r="CF117" s="18">
        <f t="shared" si="294"/>
        <v>0</v>
      </c>
      <c r="CG117" s="18">
        <f t="shared" si="294"/>
        <v>0</v>
      </c>
      <c r="CH117" s="18">
        <f t="shared" si="294"/>
        <v>0</v>
      </c>
      <c r="CI117" s="18">
        <f t="shared" si="294"/>
        <v>0</v>
      </c>
      <c r="CJ117" s="18">
        <f t="shared" si="294"/>
        <v>0</v>
      </c>
      <c r="CK117" s="18">
        <f t="shared" si="294"/>
        <v>0</v>
      </c>
      <c r="CL117" s="18">
        <f t="shared" si="294"/>
        <v>0</v>
      </c>
      <c r="CM117" s="18">
        <f t="shared" si="294"/>
        <v>0</v>
      </c>
      <c r="CN117" s="18">
        <f t="shared" si="294"/>
        <v>0</v>
      </c>
      <c r="CO117" s="18">
        <f t="shared" si="294"/>
        <v>0</v>
      </c>
      <c r="CP117" s="18">
        <f t="shared" si="294"/>
        <v>0</v>
      </c>
      <c r="CQ117" s="18">
        <f t="shared" si="294"/>
        <v>0</v>
      </c>
      <c r="CR117" s="18">
        <f t="shared" si="294"/>
        <v>0</v>
      </c>
      <c r="CS117" s="18">
        <f t="shared" si="294"/>
        <v>0</v>
      </c>
      <c r="CT117" s="18">
        <f t="shared" si="294"/>
        <v>0</v>
      </c>
      <c r="CU117" s="18">
        <f t="shared" si="294"/>
        <v>0</v>
      </c>
      <c r="CV117" s="18">
        <f t="shared" si="294"/>
        <v>0</v>
      </c>
      <c r="CW117" s="18">
        <f t="shared" ref="CW117:EB117" si="295">SUM(CW116*$D$117)</f>
        <v>0</v>
      </c>
      <c r="CX117" s="18">
        <f t="shared" si="295"/>
        <v>0</v>
      </c>
      <c r="CY117" s="18">
        <f t="shared" si="295"/>
        <v>0</v>
      </c>
      <c r="CZ117" s="18">
        <f t="shared" si="295"/>
        <v>0</v>
      </c>
      <c r="DA117" s="18">
        <f t="shared" si="295"/>
        <v>0</v>
      </c>
      <c r="DB117" s="18">
        <f t="shared" si="295"/>
        <v>0</v>
      </c>
      <c r="DC117" s="18">
        <f t="shared" si="295"/>
        <v>0</v>
      </c>
      <c r="DD117" s="18">
        <f t="shared" si="295"/>
        <v>0</v>
      </c>
      <c r="DE117" s="18">
        <f t="shared" si="295"/>
        <v>0</v>
      </c>
      <c r="DF117" s="18">
        <f t="shared" si="295"/>
        <v>0</v>
      </c>
      <c r="DG117" s="18">
        <f t="shared" si="295"/>
        <v>0</v>
      </c>
      <c r="DH117" s="18">
        <f t="shared" si="295"/>
        <v>0</v>
      </c>
      <c r="DI117" s="18">
        <f t="shared" si="295"/>
        <v>0</v>
      </c>
      <c r="DJ117" s="18">
        <f t="shared" si="295"/>
        <v>0</v>
      </c>
      <c r="DK117" s="18">
        <f t="shared" si="295"/>
        <v>0</v>
      </c>
      <c r="DL117" s="18">
        <f t="shared" si="295"/>
        <v>0</v>
      </c>
      <c r="DM117" s="18">
        <f t="shared" si="295"/>
        <v>0</v>
      </c>
      <c r="DN117" s="18">
        <f t="shared" si="295"/>
        <v>0</v>
      </c>
      <c r="DO117" s="18">
        <f t="shared" si="295"/>
        <v>0</v>
      </c>
      <c r="DP117" s="18">
        <f t="shared" si="295"/>
        <v>0</v>
      </c>
      <c r="DQ117" s="18">
        <f t="shared" si="295"/>
        <v>0</v>
      </c>
      <c r="DR117" s="18">
        <f t="shared" si="295"/>
        <v>0</v>
      </c>
      <c r="DS117" s="18">
        <f t="shared" si="295"/>
        <v>0</v>
      </c>
      <c r="DT117" s="18">
        <f t="shared" si="295"/>
        <v>0</v>
      </c>
      <c r="DU117" s="18">
        <f t="shared" si="295"/>
        <v>0</v>
      </c>
      <c r="DV117" s="18">
        <f t="shared" si="295"/>
        <v>0</v>
      </c>
      <c r="DW117" s="18">
        <f t="shared" si="295"/>
        <v>0</v>
      </c>
      <c r="DX117" s="18">
        <f t="shared" si="295"/>
        <v>0</v>
      </c>
      <c r="DY117" s="18">
        <f t="shared" si="295"/>
        <v>0</v>
      </c>
      <c r="DZ117" s="18">
        <f t="shared" si="295"/>
        <v>0</v>
      </c>
      <c r="EA117" s="18">
        <f t="shared" si="295"/>
        <v>0</v>
      </c>
      <c r="EB117" s="18">
        <f t="shared" si="295"/>
        <v>0</v>
      </c>
      <c r="EC117" s="18">
        <f t="shared" ref="EC117:FH117" si="296">SUM(EC116*$D$117)</f>
        <v>0</v>
      </c>
      <c r="ED117" s="18">
        <f t="shared" si="296"/>
        <v>0</v>
      </c>
      <c r="EE117" s="18">
        <f t="shared" si="296"/>
        <v>0</v>
      </c>
      <c r="EF117" s="18">
        <f t="shared" si="296"/>
        <v>0</v>
      </c>
      <c r="EG117" s="18">
        <f t="shared" si="296"/>
        <v>0</v>
      </c>
      <c r="EH117" s="18">
        <f t="shared" si="296"/>
        <v>0</v>
      </c>
      <c r="EI117" s="18">
        <f t="shared" si="296"/>
        <v>0</v>
      </c>
      <c r="EJ117" s="18">
        <f t="shared" si="296"/>
        <v>0</v>
      </c>
      <c r="EK117" s="18">
        <f t="shared" si="296"/>
        <v>0</v>
      </c>
      <c r="EL117" s="18">
        <f t="shared" si="296"/>
        <v>0</v>
      </c>
      <c r="EM117" s="18">
        <f t="shared" si="296"/>
        <v>0</v>
      </c>
      <c r="EN117" s="18">
        <f t="shared" si="296"/>
        <v>0</v>
      </c>
      <c r="EO117" s="18">
        <f t="shared" si="296"/>
        <v>0</v>
      </c>
      <c r="EP117" s="18">
        <f t="shared" si="296"/>
        <v>0</v>
      </c>
      <c r="EQ117" s="18">
        <f t="shared" si="296"/>
        <v>0</v>
      </c>
      <c r="ER117" s="18">
        <f t="shared" si="296"/>
        <v>0</v>
      </c>
      <c r="ES117" s="18">
        <f t="shared" si="296"/>
        <v>0</v>
      </c>
      <c r="ET117" s="18">
        <f t="shared" si="296"/>
        <v>0</v>
      </c>
      <c r="EU117" s="18">
        <f t="shared" si="296"/>
        <v>0</v>
      </c>
      <c r="EV117" s="18">
        <f t="shared" si="296"/>
        <v>0</v>
      </c>
      <c r="EW117" s="18">
        <f t="shared" si="296"/>
        <v>0</v>
      </c>
      <c r="EX117" s="18">
        <f t="shared" si="296"/>
        <v>0</v>
      </c>
      <c r="EY117" s="18">
        <f t="shared" si="296"/>
        <v>0</v>
      </c>
      <c r="EZ117" s="18">
        <f t="shared" si="296"/>
        <v>0</v>
      </c>
      <c r="FA117" s="18">
        <f t="shared" si="296"/>
        <v>0</v>
      </c>
      <c r="FB117" s="18">
        <f t="shared" si="296"/>
        <v>0</v>
      </c>
      <c r="FC117" s="18">
        <f t="shared" si="296"/>
        <v>0</v>
      </c>
      <c r="FD117" s="18">
        <f t="shared" si="296"/>
        <v>0</v>
      </c>
      <c r="FE117" s="18">
        <f t="shared" si="296"/>
        <v>0</v>
      </c>
      <c r="FF117" s="18">
        <f t="shared" si="296"/>
        <v>0</v>
      </c>
      <c r="FG117" s="18">
        <f t="shared" si="296"/>
        <v>0</v>
      </c>
      <c r="FH117" s="18">
        <f t="shared" si="296"/>
        <v>0</v>
      </c>
      <c r="FI117" s="18">
        <f>SUM(FI116*$D$117)</f>
        <v>0</v>
      </c>
      <c r="FJ117" s="18">
        <f>SUM(FJ116*$D$117)</f>
        <v>0</v>
      </c>
      <c r="FK117" s="18">
        <f>SUM(FK116*$D$117)</f>
        <v>0</v>
      </c>
      <c r="FL117" s="18">
        <f>SUM(FL116*$D$117)</f>
        <v>0</v>
      </c>
      <c r="FM117" s="18">
        <f>SUM(FM116*$D$117)</f>
        <v>0</v>
      </c>
    </row>
    <row r="118" spans="1:169" ht="14.25" outlineLevel="3">
      <c r="A118" s="17"/>
      <c r="B118" s="17" t="s">
        <v>16</v>
      </c>
      <c r="C118" s="251"/>
      <c r="D118" s="17"/>
      <c r="E118" s="11">
        <f t="shared" ref="E118" si="297">SUM(E117/$D$121)</f>
        <v>0</v>
      </c>
      <c r="F118" s="11">
        <f t="shared" ref="F118:G118" si="298">SUM(F117/$D$121)</f>
        <v>0</v>
      </c>
      <c r="G118" s="11">
        <f t="shared" si="298"/>
        <v>0</v>
      </c>
      <c r="H118" s="11">
        <f t="shared" ref="H118:AU118" si="299">SUM(H117/$D$121)</f>
        <v>0</v>
      </c>
      <c r="I118" s="11">
        <f t="shared" si="299"/>
        <v>0</v>
      </c>
      <c r="J118" s="11">
        <f t="shared" si="299"/>
        <v>0</v>
      </c>
      <c r="K118" s="11">
        <f t="shared" si="299"/>
        <v>0</v>
      </c>
      <c r="L118" s="11">
        <f t="shared" si="299"/>
        <v>0</v>
      </c>
      <c r="M118" s="11">
        <f t="shared" si="299"/>
        <v>0</v>
      </c>
      <c r="N118" s="11">
        <f t="shared" si="299"/>
        <v>0</v>
      </c>
      <c r="O118" s="11">
        <f t="shared" si="299"/>
        <v>0</v>
      </c>
      <c r="P118" s="11">
        <f t="shared" si="299"/>
        <v>0</v>
      </c>
      <c r="Q118" s="11">
        <f t="shared" si="299"/>
        <v>0</v>
      </c>
      <c r="R118" s="11">
        <f t="shared" si="299"/>
        <v>0</v>
      </c>
      <c r="S118" s="11">
        <f t="shared" si="299"/>
        <v>0</v>
      </c>
      <c r="T118" s="11">
        <f t="shared" si="299"/>
        <v>0</v>
      </c>
      <c r="U118" s="11">
        <f t="shared" si="299"/>
        <v>0</v>
      </c>
      <c r="V118" s="11">
        <f t="shared" si="299"/>
        <v>0</v>
      </c>
      <c r="W118" s="11">
        <f t="shared" si="299"/>
        <v>0</v>
      </c>
      <c r="X118" s="11">
        <f t="shared" si="299"/>
        <v>0</v>
      </c>
      <c r="Y118" s="11">
        <f t="shared" si="299"/>
        <v>0</v>
      </c>
      <c r="Z118" s="11">
        <f t="shared" si="299"/>
        <v>0</v>
      </c>
      <c r="AA118" s="11">
        <f t="shared" si="299"/>
        <v>0</v>
      </c>
      <c r="AB118" s="11">
        <f t="shared" si="299"/>
        <v>0</v>
      </c>
      <c r="AC118" s="11">
        <f t="shared" si="299"/>
        <v>0</v>
      </c>
      <c r="AD118" s="11">
        <f t="shared" si="299"/>
        <v>0</v>
      </c>
      <c r="AE118" s="11">
        <f t="shared" si="299"/>
        <v>0</v>
      </c>
      <c r="AF118" s="11">
        <f t="shared" si="299"/>
        <v>0</v>
      </c>
      <c r="AG118" s="11">
        <f t="shared" si="299"/>
        <v>0</v>
      </c>
      <c r="AH118" s="11">
        <f t="shared" si="299"/>
        <v>0</v>
      </c>
      <c r="AI118" s="11">
        <f t="shared" si="299"/>
        <v>0</v>
      </c>
      <c r="AJ118" s="11">
        <f t="shared" si="299"/>
        <v>0</v>
      </c>
      <c r="AK118" s="11">
        <f t="shared" si="299"/>
        <v>0</v>
      </c>
      <c r="AL118" s="11">
        <f t="shared" si="299"/>
        <v>0</v>
      </c>
      <c r="AM118" s="11">
        <f t="shared" si="299"/>
        <v>0</v>
      </c>
      <c r="AN118" s="11">
        <f t="shared" si="299"/>
        <v>0</v>
      </c>
      <c r="AO118" s="11">
        <f t="shared" si="299"/>
        <v>0</v>
      </c>
      <c r="AP118" s="11">
        <f t="shared" si="299"/>
        <v>0</v>
      </c>
      <c r="AQ118" s="11">
        <f t="shared" si="299"/>
        <v>0</v>
      </c>
      <c r="AR118" s="11">
        <f t="shared" si="299"/>
        <v>0</v>
      </c>
      <c r="AS118" s="11">
        <f t="shared" si="299"/>
        <v>0</v>
      </c>
      <c r="AT118" s="11">
        <f t="shared" si="299"/>
        <v>0</v>
      </c>
      <c r="AU118" s="11">
        <f t="shared" si="299"/>
        <v>0</v>
      </c>
      <c r="AV118" s="11">
        <f t="shared" ref="AV118:BQ118" si="300">SUM(AV117/$D$121)</f>
        <v>0</v>
      </c>
      <c r="AW118" s="11">
        <f t="shared" si="300"/>
        <v>0</v>
      </c>
      <c r="AX118" s="11">
        <f t="shared" si="300"/>
        <v>0</v>
      </c>
      <c r="AY118" s="11">
        <f t="shared" si="300"/>
        <v>0</v>
      </c>
      <c r="AZ118" s="11">
        <f t="shared" si="300"/>
        <v>0</v>
      </c>
      <c r="BA118" s="11">
        <f t="shared" si="300"/>
        <v>0</v>
      </c>
      <c r="BB118" s="11">
        <f t="shared" si="300"/>
        <v>0</v>
      </c>
      <c r="BC118" s="11">
        <f t="shared" si="300"/>
        <v>0</v>
      </c>
      <c r="BD118" s="11">
        <f t="shared" si="300"/>
        <v>0</v>
      </c>
      <c r="BE118" s="11">
        <f t="shared" si="300"/>
        <v>0</v>
      </c>
      <c r="BF118" s="11">
        <f t="shared" si="300"/>
        <v>0</v>
      </c>
      <c r="BG118" s="11">
        <f t="shared" si="300"/>
        <v>0</v>
      </c>
      <c r="BH118" s="11">
        <f t="shared" si="300"/>
        <v>0</v>
      </c>
      <c r="BI118" s="11">
        <f t="shared" si="300"/>
        <v>0</v>
      </c>
      <c r="BJ118" s="11">
        <f t="shared" si="300"/>
        <v>0</v>
      </c>
      <c r="BK118" s="11">
        <f t="shared" si="300"/>
        <v>0</v>
      </c>
      <c r="BL118" s="11">
        <f t="shared" si="300"/>
        <v>0</v>
      </c>
      <c r="BM118" s="11">
        <f t="shared" si="300"/>
        <v>0</v>
      </c>
      <c r="BN118" s="11">
        <f t="shared" si="300"/>
        <v>0</v>
      </c>
      <c r="BO118" s="11">
        <f t="shared" si="300"/>
        <v>0</v>
      </c>
      <c r="BP118" s="11">
        <f t="shared" si="300"/>
        <v>0</v>
      </c>
      <c r="BQ118" s="11">
        <f t="shared" si="300"/>
        <v>0</v>
      </c>
      <c r="BR118" s="11">
        <f t="shared" ref="BR118:EC118" si="301">SUM(BR117/$D$121)</f>
        <v>0</v>
      </c>
      <c r="BS118" s="11">
        <f t="shared" si="301"/>
        <v>0</v>
      </c>
      <c r="BT118" s="11">
        <f t="shared" si="301"/>
        <v>0</v>
      </c>
      <c r="BU118" s="11">
        <f t="shared" si="301"/>
        <v>0</v>
      </c>
      <c r="BV118" s="11">
        <f t="shared" si="301"/>
        <v>0</v>
      </c>
      <c r="BW118" s="11">
        <f t="shared" si="301"/>
        <v>0</v>
      </c>
      <c r="BX118" s="11">
        <f t="shared" si="301"/>
        <v>0</v>
      </c>
      <c r="BY118" s="11">
        <f t="shared" si="301"/>
        <v>0</v>
      </c>
      <c r="BZ118" s="11">
        <f t="shared" si="301"/>
        <v>0</v>
      </c>
      <c r="CA118" s="11">
        <f t="shared" si="301"/>
        <v>0</v>
      </c>
      <c r="CB118" s="11">
        <f t="shared" si="301"/>
        <v>0</v>
      </c>
      <c r="CC118" s="11">
        <f t="shared" si="301"/>
        <v>0</v>
      </c>
      <c r="CD118" s="11">
        <f t="shared" si="301"/>
        <v>0</v>
      </c>
      <c r="CE118" s="11">
        <f t="shared" si="301"/>
        <v>0</v>
      </c>
      <c r="CF118" s="11">
        <f t="shared" si="301"/>
        <v>0</v>
      </c>
      <c r="CG118" s="11">
        <f t="shared" si="301"/>
        <v>0</v>
      </c>
      <c r="CH118" s="11">
        <f t="shared" si="301"/>
        <v>0</v>
      </c>
      <c r="CI118" s="11">
        <f t="shared" si="301"/>
        <v>0</v>
      </c>
      <c r="CJ118" s="11">
        <f t="shared" si="301"/>
        <v>0</v>
      </c>
      <c r="CK118" s="11">
        <f t="shared" si="301"/>
        <v>0</v>
      </c>
      <c r="CL118" s="11">
        <f t="shared" si="301"/>
        <v>0</v>
      </c>
      <c r="CM118" s="11">
        <f t="shared" si="301"/>
        <v>0</v>
      </c>
      <c r="CN118" s="11">
        <f t="shared" si="301"/>
        <v>0</v>
      </c>
      <c r="CO118" s="11">
        <f t="shared" si="301"/>
        <v>0</v>
      </c>
      <c r="CP118" s="11">
        <f t="shared" si="301"/>
        <v>0</v>
      </c>
      <c r="CQ118" s="11">
        <f t="shared" si="301"/>
        <v>0</v>
      </c>
      <c r="CR118" s="11">
        <f t="shared" si="301"/>
        <v>0</v>
      </c>
      <c r="CS118" s="11">
        <f t="shared" si="301"/>
        <v>0</v>
      </c>
      <c r="CT118" s="11">
        <f t="shared" si="301"/>
        <v>0</v>
      </c>
      <c r="CU118" s="11">
        <f t="shared" si="301"/>
        <v>0</v>
      </c>
      <c r="CV118" s="11">
        <f t="shared" si="301"/>
        <v>0</v>
      </c>
      <c r="CW118" s="11">
        <f t="shared" si="301"/>
        <v>0</v>
      </c>
      <c r="CX118" s="11">
        <f t="shared" si="301"/>
        <v>0</v>
      </c>
      <c r="CY118" s="11">
        <f t="shared" si="301"/>
        <v>0</v>
      </c>
      <c r="CZ118" s="11">
        <f t="shared" si="301"/>
        <v>0</v>
      </c>
      <c r="DA118" s="11">
        <f t="shared" si="301"/>
        <v>0</v>
      </c>
      <c r="DB118" s="11">
        <f t="shared" si="301"/>
        <v>0</v>
      </c>
      <c r="DC118" s="11">
        <f t="shared" si="301"/>
        <v>0</v>
      </c>
      <c r="DD118" s="11">
        <f t="shared" si="301"/>
        <v>0</v>
      </c>
      <c r="DE118" s="11">
        <f t="shared" si="301"/>
        <v>0</v>
      </c>
      <c r="DF118" s="11">
        <f t="shared" si="301"/>
        <v>0</v>
      </c>
      <c r="DG118" s="11">
        <f t="shared" si="301"/>
        <v>0</v>
      </c>
      <c r="DH118" s="11">
        <f t="shared" si="301"/>
        <v>0</v>
      </c>
      <c r="DI118" s="11">
        <f t="shared" si="301"/>
        <v>0</v>
      </c>
      <c r="DJ118" s="11">
        <f t="shared" si="301"/>
        <v>0</v>
      </c>
      <c r="DK118" s="11">
        <f t="shared" si="301"/>
        <v>0</v>
      </c>
      <c r="DL118" s="11">
        <f t="shared" si="301"/>
        <v>0</v>
      </c>
      <c r="DM118" s="11">
        <f t="shared" si="301"/>
        <v>0</v>
      </c>
      <c r="DN118" s="11">
        <f t="shared" si="301"/>
        <v>0</v>
      </c>
      <c r="DO118" s="11">
        <f t="shared" si="301"/>
        <v>0</v>
      </c>
      <c r="DP118" s="11">
        <f t="shared" si="301"/>
        <v>0</v>
      </c>
      <c r="DQ118" s="11">
        <f t="shared" si="301"/>
        <v>0</v>
      </c>
      <c r="DR118" s="11">
        <f t="shared" si="301"/>
        <v>0</v>
      </c>
      <c r="DS118" s="11">
        <f t="shared" si="301"/>
        <v>0</v>
      </c>
      <c r="DT118" s="11">
        <f t="shared" si="301"/>
        <v>0</v>
      </c>
      <c r="DU118" s="11">
        <f t="shared" si="301"/>
        <v>0</v>
      </c>
      <c r="DV118" s="11">
        <f t="shared" si="301"/>
        <v>0</v>
      </c>
      <c r="DW118" s="11">
        <f t="shared" si="301"/>
        <v>0</v>
      </c>
      <c r="DX118" s="11">
        <f t="shared" si="301"/>
        <v>0</v>
      </c>
      <c r="DY118" s="11">
        <f t="shared" si="301"/>
        <v>0</v>
      </c>
      <c r="DZ118" s="11">
        <f t="shared" si="301"/>
        <v>0</v>
      </c>
      <c r="EA118" s="11">
        <f t="shared" si="301"/>
        <v>0</v>
      </c>
      <c r="EB118" s="11">
        <f t="shared" si="301"/>
        <v>0</v>
      </c>
      <c r="EC118" s="11">
        <f t="shared" si="301"/>
        <v>0</v>
      </c>
      <c r="ED118" s="11">
        <f t="shared" ref="ED118:FM118" si="302">SUM(ED117/$D$121)</f>
        <v>0</v>
      </c>
      <c r="EE118" s="11">
        <f t="shared" si="302"/>
        <v>0</v>
      </c>
      <c r="EF118" s="11">
        <f t="shared" si="302"/>
        <v>0</v>
      </c>
      <c r="EG118" s="11">
        <f t="shared" si="302"/>
        <v>0</v>
      </c>
      <c r="EH118" s="11">
        <f t="shared" si="302"/>
        <v>0</v>
      </c>
      <c r="EI118" s="11">
        <f t="shared" si="302"/>
        <v>0</v>
      </c>
      <c r="EJ118" s="11">
        <f t="shared" si="302"/>
        <v>0</v>
      </c>
      <c r="EK118" s="11">
        <f t="shared" si="302"/>
        <v>0</v>
      </c>
      <c r="EL118" s="11">
        <f t="shared" si="302"/>
        <v>0</v>
      </c>
      <c r="EM118" s="11">
        <f t="shared" si="302"/>
        <v>0</v>
      </c>
      <c r="EN118" s="11">
        <f t="shared" si="302"/>
        <v>0</v>
      </c>
      <c r="EO118" s="11">
        <f t="shared" si="302"/>
        <v>0</v>
      </c>
      <c r="EP118" s="11">
        <f t="shared" si="302"/>
        <v>0</v>
      </c>
      <c r="EQ118" s="11">
        <f t="shared" si="302"/>
        <v>0</v>
      </c>
      <c r="ER118" s="11">
        <f t="shared" si="302"/>
        <v>0</v>
      </c>
      <c r="ES118" s="11">
        <f t="shared" si="302"/>
        <v>0</v>
      </c>
      <c r="ET118" s="11">
        <f t="shared" si="302"/>
        <v>0</v>
      </c>
      <c r="EU118" s="11">
        <f t="shared" si="302"/>
        <v>0</v>
      </c>
      <c r="EV118" s="11">
        <f t="shared" si="302"/>
        <v>0</v>
      </c>
      <c r="EW118" s="11">
        <f t="shared" si="302"/>
        <v>0</v>
      </c>
      <c r="EX118" s="11">
        <f t="shared" si="302"/>
        <v>0</v>
      </c>
      <c r="EY118" s="11">
        <f t="shared" si="302"/>
        <v>0</v>
      </c>
      <c r="EZ118" s="11">
        <f t="shared" si="302"/>
        <v>0</v>
      </c>
      <c r="FA118" s="11">
        <f t="shared" si="302"/>
        <v>0</v>
      </c>
      <c r="FB118" s="11">
        <f t="shared" si="302"/>
        <v>0</v>
      </c>
      <c r="FC118" s="11">
        <f t="shared" si="302"/>
        <v>0</v>
      </c>
      <c r="FD118" s="11">
        <f t="shared" si="302"/>
        <v>0</v>
      </c>
      <c r="FE118" s="11">
        <f t="shared" si="302"/>
        <v>0</v>
      </c>
      <c r="FF118" s="11">
        <f t="shared" si="302"/>
        <v>0</v>
      </c>
      <c r="FG118" s="11">
        <f t="shared" si="302"/>
        <v>0</v>
      </c>
      <c r="FH118" s="11">
        <f t="shared" si="302"/>
        <v>0</v>
      </c>
      <c r="FI118" s="11">
        <f t="shared" si="302"/>
        <v>0</v>
      </c>
      <c r="FJ118" s="11">
        <f t="shared" si="302"/>
        <v>0</v>
      </c>
      <c r="FK118" s="11">
        <f t="shared" si="302"/>
        <v>0</v>
      </c>
      <c r="FL118" s="11">
        <f t="shared" si="302"/>
        <v>0</v>
      </c>
      <c r="FM118" s="11">
        <f t="shared" si="302"/>
        <v>0</v>
      </c>
    </row>
    <row r="119" spans="1:169" ht="14.25" outlineLevel="2">
      <c r="A119" s="16"/>
      <c r="B119" s="9" t="s">
        <v>12</v>
      </c>
      <c r="C119" s="247" t="s">
        <v>284</v>
      </c>
      <c r="D119" s="12"/>
      <c r="E119" s="10">
        <f>214*0.32</f>
        <v>68.48</v>
      </c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  <c r="EQ119" s="10"/>
      <c r="ER119" s="10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  <c r="FJ119" s="10"/>
      <c r="FK119" s="10"/>
      <c r="FL119" s="10"/>
      <c r="FM119" s="10"/>
    </row>
    <row r="120" spans="1:169" ht="14.25" outlineLevel="2">
      <c r="A120" s="16"/>
      <c r="B120" s="9" t="s">
        <v>251</v>
      </c>
      <c r="C120" s="235"/>
      <c r="D120" s="12"/>
      <c r="E120" s="10">
        <f t="shared" ref="E120" si="303">SUM(E118:E119)</f>
        <v>68.48</v>
      </c>
      <c r="F120" s="10">
        <f t="shared" ref="F120:G120" si="304">SUM(F118:F119)</f>
        <v>0</v>
      </c>
      <c r="G120" s="10">
        <f t="shared" si="304"/>
        <v>0</v>
      </c>
      <c r="H120" s="10">
        <f>SUM(H118:H119)</f>
        <v>0</v>
      </c>
      <c r="I120" s="10">
        <f t="shared" ref="I120:Z120" si="305">SUM(I118:I119)</f>
        <v>0</v>
      </c>
      <c r="J120" s="10">
        <f>SUM(J118:J119)</f>
        <v>0</v>
      </c>
      <c r="K120" s="10">
        <f t="shared" si="305"/>
        <v>0</v>
      </c>
      <c r="L120" s="10">
        <f t="shared" si="305"/>
        <v>0</v>
      </c>
      <c r="M120" s="10">
        <f t="shared" si="305"/>
        <v>0</v>
      </c>
      <c r="N120" s="10">
        <f t="shared" si="305"/>
        <v>0</v>
      </c>
      <c r="O120" s="10">
        <f>SUM(O118:O119)</f>
        <v>0</v>
      </c>
      <c r="P120" s="10">
        <f t="shared" si="305"/>
        <v>0</v>
      </c>
      <c r="Q120" s="10">
        <f t="shared" si="305"/>
        <v>0</v>
      </c>
      <c r="R120" s="10">
        <f t="shared" si="305"/>
        <v>0</v>
      </c>
      <c r="S120" s="10">
        <f t="shared" si="305"/>
        <v>0</v>
      </c>
      <c r="T120" s="10">
        <f t="shared" si="305"/>
        <v>0</v>
      </c>
      <c r="U120" s="10">
        <f t="shared" si="305"/>
        <v>0</v>
      </c>
      <c r="V120" s="10">
        <f t="shared" si="305"/>
        <v>0</v>
      </c>
      <c r="W120" s="10">
        <f t="shared" si="305"/>
        <v>0</v>
      </c>
      <c r="X120" s="10">
        <f t="shared" si="305"/>
        <v>0</v>
      </c>
      <c r="Y120" s="10">
        <f t="shared" si="305"/>
        <v>0</v>
      </c>
      <c r="Z120" s="10">
        <f t="shared" si="305"/>
        <v>0</v>
      </c>
      <c r="AA120" s="10">
        <f t="shared" ref="AA120:AH120" si="306">SUM(AA118:AA119)</f>
        <v>0</v>
      </c>
      <c r="AB120" s="10">
        <f t="shared" si="306"/>
        <v>0</v>
      </c>
      <c r="AC120" s="10">
        <f t="shared" si="306"/>
        <v>0</v>
      </c>
      <c r="AD120" s="10">
        <f t="shared" si="306"/>
        <v>0</v>
      </c>
      <c r="AE120" s="10">
        <f t="shared" si="306"/>
        <v>0</v>
      </c>
      <c r="AF120" s="10">
        <f t="shared" si="306"/>
        <v>0</v>
      </c>
      <c r="AG120" s="10">
        <f t="shared" si="306"/>
        <v>0</v>
      </c>
      <c r="AH120" s="10">
        <f t="shared" si="306"/>
        <v>0</v>
      </c>
      <c r="AI120" s="10">
        <f>SUM(AI118:AI119)</f>
        <v>0</v>
      </c>
      <c r="AJ120" s="10">
        <f>SUM(AJ118:AJ119)</f>
        <v>0</v>
      </c>
      <c r="AK120" s="10">
        <f>SUM(AK118:AK119)</f>
        <v>0</v>
      </c>
      <c r="AL120" s="10">
        <f t="shared" ref="AL120:AU120" si="307">SUM(AL118:AL119)</f>
        <v>0</v>
      </c>
      <c r="AM120" s="10">
        <f t="shared" si="307"/>
        <v>0</v>
      </c>
      <c r="AN120" s="10">
        <f t="shared" si="307"/>
        <v>0</v>
      </c>
      <c r="AO120" s="10">
        <f t="shared" si="307"/>
        <v>0</v>
      </c>
      <c r="AP120" s="10">
        <f t="shared" si="307"/>
        <v>0</v>
      </c>
      <c r="AQ120" s="10">
        <f t="shared" si="307"/>
        <v>0</v>
      </c>
      <c r="AR120" s="10">
        <f t="shared" si="307"/>
        <v>0</v>
      </c>
      <c r="AS120" s="10">
        <f t="shared" si="307"/>
        <v>0</v>
      </c>
      <c r="AT120" s="10">
        <f t="shared" si="307"/>
        <v>0</v>
      </c>
      <c r="AU120" s="10">
        <f t="shared" si="307"/>
        <v>0</v>
      </c>
      <c r="AV120" s="10">
        <f t="shared" ref="AV120:BE120" si="308">SUM(AV118:AV119)</f>
        <v>0</v>
      </c>
      <c r="AW120" s="10">
        <f t="shared" si="308"/>
        <v>0</v>
      </c>
      <c r="AX120" s="10">
        <f t="shared" si="308"/>
        <v>0</v>
      </c>
      <c r="AY120" s="10">
        <f t="shared" si="308"/>
        <v>0</v>
      </c>
      <c r="AZ120" s="10">
        <f t="shared" si="308"/>
        <v>0</v>
      </c>
      <c r="BA120" s="10">
        <f t="shared" si="308"/>
        <v>0</v>
      </c>
      <c r="BB120" s="10">
        <f t="shared" si="308"/>
        <v>0</v>
      </c>
      <c r="BC120" s="10">
        <f t="shared" si="308"/>
        <v>0</v>
      </c>
      <c r="BD120" s="10">
        <f t="shared" si="308"/>
        <v>0</v>
      </c>
      <c r="BE120" s="10">
        <f t="shared" si="308"/>
        <v>0</v>
      </c>
      <c r="BF120" s="10">
        <f>SUM(BF118:BF119)</f>
        <v>0</v>
      </c>
      <c r="BG120" s="10">
        <f>SUM(BG118:BG119)</f>
        <v>0</v>
      </c>
      <c r="BH120" s="10">
        <f>SUM(BH118:BH119)</f>
        <v>0</v>
      </c>
      <c r="BI120" s="10">
        <f t="shared" ref="BI120:DT120" si="309">SUM(BI118:BI119)</f>
        <v>0</v>
      </c>
      <c r="BJ120" s="10">
        <f t="shared" si="309"/>
        <v>0</v>
      </c>
      <c r="BK120" s="10">
        <f t="shared" si="309"/>
        <v>0</v>
      </c>
      <c r="BL120" s="10">
        <f t="shared" si="309"/>
        <v>0</v>
      </c>
      <c r="BM120" s="10">
        <f t="shared" si="309"/>
        <v>0</v>
      </c>
      <c r="BN120" s="10">
        <f t="shared" si="309"/>
        <v>0</v>
      </c>
      <c r="BO120" s="10">
        <f t="shared" si="309"/>
        <v>0</v>
      </c>
      <c r="BP120" s="10">
        <f t="shared" si="309"/>
        <v>0</v>
      </c>
      <c r="BQ120" s="10">
        <f t="shared" si="309"/>
        <v>0</v>
      </c>
      <c r="BR120" s="10">
        <f t="shared" si="309"/>
        <v>0</v>
      </c>
      <c r="BS120" s="10">
        <f t="shared" si="309"/>
        <v>0</v>
      </c>
      <c r="BT120" s="10">
        <f t="shared" si="309"/>
        <v>0</v>
      </c>
      <c r="BU120" s="10">
        <f t="shared" si="309"/>
        <v>0</v>
      </c>
      <c r="BV120" s="10">
        <f t="shared" si="309"/>
        <v>0</v>
      </c>
      <c r="BW120" s="10">
        <f t="shared" si="309"/>
        <v>0</v>
      </c>
      <c r="BX120" s="10">
        <f t="shared" si="309"/>
        <v>0</v>
      </c>
      <c r="BY120" s="10">
        <f t="shared" si="309"/>
        <v>0</v>
      </c>
      <c r="BZ120" s="10">
        <f t="shared" si="309"/>
        <v>0</v>
      </c>
      <c r="CA120" s="10">
        <f t="shared" si="309"/>
        <v>0</v>
      </c>
      <c r="CB120" s="10">
        <f t="shared" si="309"/>
        <v>0</v>
      </c>
      <c r="CC120" s="10">
        <f t="shared" si="309"/>
        <v>0</v>
      </c>
      <c r="CD120" s="10">
        <f t="shared" si="309"/>
        <v>0</v>
      </c>
      <c r="CE120" s="10">
        <f t="shared" si="309"/>
        <v>0</v>
      </c>
      <c r="CF120" s="10">
        <f t="shared" si="309"/>
        <v>0</v>
      </c>
      <c r="CG120" s="10">
        <f t="shared" si="309"/>
        <v>0</v>
      </c>
      <c r="CH120" s="10">
        <f t="shared" si="309"/>
        <v>0</v>
      </c>
      <c r="CI120" s="10">
        <f t="shared" si="309"/>
        <v>0</v>
      </c>
      <c r="CJ120" s="10">
        <f t="shared" si="309"/>
        <v>0</v>
      </c>
      <c r="CK120" s="10">
        <f t="shared" si="309"/>
        <v>0</v>
      </c>
      <c r="CL120" s="10">
        <f t="shared" si="309"/>
        <v>0</v>
      </c>
      <c r="CM120" s="10">
        <f t="shared" si="309"/>
        <v>0</v>
      </c>
      <c r="CN120" s="10">
        <f t="shared" si="309"/>
        <v>0</v>
      </c>
      <c r="CO120" s="10">
        <f t="shared" si="309"/>
        <v>0</v>
      </c>
      <c r="CP120" s="10">
        <f t="shared" si="309"/>
        <v>0</v>
      </c>
      <c r="CQ120" s="10">
        <f t="shared" si="309"/>
        <v>0</v>
      </c>
      <c r="CR120" s="10">
        <f t="shared" si="309"/>
        <v>0</v>
      </c>
      <c r="CS120" s="10">
        <f t="shared" si="309"/>
        <v>0</v>
      </c>
      <c r="CT120" s="10">
        <f t="shared" si="309"/>
        <v>0</v>
      </c>
      <c r="CU120" s="10">
        <f t="shared" si="309"/>
        <v>0</v>
      </c>
      <c r="CV120" s="10">
        <f t="shared" si="309"/>
        <v>0</v>
      </c>
      <c r="CW120" s="10">
        <f t="shared" si="309"/>
        <v>0</v>
      </c>
      <c r="CX120" s="10">
        <f t="shared" si="309"/>
        <v>0</v>
      </c>
      <c r="CY120" s="10">
        <f t="shared" si="309"/>
        <v>0</v>
      </c>
      <c r="CZ120" s="10">
        <f t="shared" si="309"/>
        <v>0</v>
      </c>
      <c r="DA120" s="10">
        <f t="shared" si="309"/>
        <v>0</v>
      </c>
      <c r="DB120" s="10">
        <f t="shared" si="309"/>
        <v>0</v>
      </c>
      <c r="DC120" s="10">
        <f t="shared" si="309"/>
        <v>0</v>
      </c>
      <c r="DD120" s="10">
        <f t="shared" si="309"/>
        <v>0</v>
      </c>
      <c r="DE120" s="10">
        <f t="shared" si="309"/>
        <v>0</v>
      </c>
      <c r="DF120" s="10">
        <f t="shared" si="309"/>
        <v>0</v>
      </c>
      <c r="DG120" s="10">
        <f t="shared" si="309"/>
        <v>0</v>
      </c>
      <c r="DH120" s="10">
        <f t="shared" si="309"/>
        <v>0</v>
      </c>
      <c r="DI120" s="10">
        <f t="shared" si="309"/>
        <v>0</v>
      </c>
      <c r="DJ120" s="10">
        <f t="shared" si="309"/>
        <v>0</v>
      </c>
      <c r="DK120" s="10">
        <f t="shared" si="309"/>
        <v>0</v>
      </c>
      <c r="DL120" s="10">
        <f t="shared" si="309"/>
        <v>0</v>
      </c>
      <c r="DM120" s="10">
        <f t="shared" si="309"/>
        <v>0</v>
      </c>
      <c r="DN120" s="10">
        <f t="shared" si="309"/>
        <v>0</v>
      </c>
      <c r="DO120" s="10">
        <f t="shared" si="309"/>
        <v>0</v>
      </c>
      <c r="DP120" s="10">
        <f t="shared" si="309"/>
        <v>0</v>
      </c>
      <c r="DQ120" s="10">
        <f t="shared" si="309"/>
        <v>0</v>
      </c>
      <c r="DR120" s="10">
        <f t="shared" si="309"/>
        <v>0</v>
      </c>
      <c r="DS120" s="10">
        <f t="shared" si="309"/>
        <v>0</v>
      </c>
      <c r="DT120" s="10">
        <f t="shared" si="309"/>
        <v>0</v>
      </c>
      <c r="DU120" s="10">
        <f t="shared" ref="DU120:FM120" si="310">SUM(DU118:DU119)</f>
        <v>0</v>
      </c>
      <c r="DV120" s="10">
        <f t="shared" si="310"/>
        <v>0</v>
      </c>
      <c r="DW120" s="10">
        <f t="shared" si="310"/>
        <v>0</v>
      </c>
      <c r="DX120" s="10">
        <f t="shared" si="310"/>
        <v>0</v>
      </c>
      <c r="DY120" s="10">
        <f t="shared" si="310"/>
        <v>0</v>
      </c>
      <c r="DZ120" s="10">
        <f t="shared" si="310"/>
        <v>0</v>
      </c>
      <c r="EA120" s="10">
        <f t="shared" si="310"/>
        <v>0</v>
      </c>
      <c r="EB120" s="10">
        <f t="shared" si="310"/>
        <v>0</v>
      </c>
      <c r="EC120" s="10">
        <f t="shared" si="310"/>
        <v>0</v>
      </c>
      <c r="ED120" s="10">
        <f t="shared" si="310"/>
        <v>0</v>
      </c>
      <c r="EE120" s="10">
        <f t="shared" si="310"/>
        <v>0</v>
      </c>
      <c r="EF120" s="10">
        <f t="shared" si="310"/>
        <v>0</v>
      </c>
      <c r="EG120" s="10">
        <f t="shared" si="310"/>
        <v>0</v>
      </c>
      <c r="EH120" s="10">
        <f t="shared" si="310"/>
        <v>0</v>
      </c>
      <c r="EI120" s="10">
        <f t="shared" si="310"/>
        <v>0</v>
      </c>
      <c r="EJ120" s="10">
        <f t="shared" si="310"/>
        <v>0</v>
      </c>
      <c r="EK120" s="10">
        <f t="shared" si="310"/>
        <v>0</v>
      </c>
      <c r="EL120" s="10">
        <f t="shared" si="310"/>
        <v>0</v>
      </c>
      <c r="EM120" s="10">
        <f t="shared" si="310"/>
        <v>0</v>
      </c>
      <c r="EN120" s="10">
        <f t="shared" si="310"/>
        <v>0</v>
      </c>
      <c r="EO120" s="10">
        <f t="shared" si="310"/>
        <v>0</v>
      </c>
      <c r="EP120" s="10">
        <f t="shared" si="310"/>
        <v>0</v>
      </c>
      <c r="EQ120" s="10">
        <f t="shared" si="310"/>
        <v>0</v>
      </c>
      <c r="ER120" s="10">
        <f t="shared" si="310"/>
        <v>0</v>
      </c>
      <c r="ES120" s="10">
        <f t="shared" si="310"/>
        <v>0</v>
      </c>
      <c r="ET120" s="10">
        <f t="shared" si="310"/>
        <v>0</v>
      </c>
      <c r="EU120" s="10">
        <f t="shared" si="310"/>
        <v>0</v>
      </c>
      <c r="EV120" s="10">
        <f t="shared" si="310"/>
        <v>0</v>
      </c>
      <c r="EW120" s="10">
        <f t="shared" si="310"/>
        <v>0</v>
      </c>
      <c r="EX120" s="10">
        <f t="shared" si="310"/>
        <v>0</v>
      </c>
      <c r="EY120" s="10">
        <f t="shared" si="310"/>
        <v>0</v>
      </c>
      <c r="EZ120" s="10">
        <f t="shared" si="310"/>
        <v>0</v>
      </c>
      <c r="FA120" s="10">
        <f t="shared" si="310"/>
        <v>0</v>
      </c>
      <c r="FB120" s="10">
        <f t="shared" si="310"/>
        <v>0</v>
      </c>
      <c r="FC120" s="10">
        <f t="shared" si="310"/>
        <v>0</v>
      </c>
      <c r="FD120" s="10">
        <f t="shared" si="310"/>
        <v>0</v>
      </c>
      <c r="FE120" s="10">
        <f t="shared" si="310"/>
        <v>0</v>
      </c>
      <c r="FF120" s="10">
        <f t="shared" si="310"/>
        <v>0</v>
      </c>
      <c r="FG120" s="10">
        <f t="shared" si="310"/>
        <v>0</v>
      </c>
      <c r="FH120" s="10">
        <f t="shared" si="310"/>
        <v>0</v>
      </c>
      <c r="FI120" s="10">
        <f t="shared" si="310"/>
        <v>0</v>
      </c>
      <c r="FJ120" s="10">
        <f t="shared" si="310"/>
        <v>0</v>
      </c>
      <c r="FK120" s="10">
        <f t="shared" si="310"/>
        <v>0</v>
      </c>
      <c r="FL120" s="10">
        <f t="shared" si="310"/>
        <v>0</v>
      </c>
      <c r="FM120" s="10">
        <f t="shared" si="310"/>
        <v>0</v>
      </c>
    </row>
    <row r="121" spans="1:169" ht="14.25" outlineLevel="2">
      <c r="A121" s="16"/>
      <c r="B121" s="9" t="s">
        <v>250</v>
      </c>
      <c r="C121" s="235"/>
      <c r="D121" s="28">
        <v>41</v>
      </c>
      <c r="E121" s="28">
        <f t="shared" ref="E121" si="311">$D$121</f>
        <v>41</v>
      </c>
      <c r="F121" s="28">
        <f t="shared" ref="F121:Z121" si="312">$D$121</f>
        <v>41</v>
      </c>
      <c r="G121" s="28">
        <f t="shared" si="312"/>
        <v>41</v>
      </c>
      <c r="H121" s="28">
        <f t="shared" si="312"/>
        <v>41</v>
      </c>
      <c r="I121" s="28">
        <f t="shared" si="312"/>
        <v>41</v>
      </c>
      <c r="J121" s="28">
        <f t="shared" si="312"/>
        <v>41</v>
      </c>
      <c r="K121" s="28">
        <f t="shared" si="312"/>
        <v>41</v>
      </c>
      <c r="L121" s="28">
        <f t="shared" si="312"/>
        <v>41</v>
      </c>
      <c r="M121" s="28">
        <f t="shared" si="312"/>
        <v>41</v>
      </c>
      <c r="N121" s="28">
        <f t="shared" si="312"/>
        <v>41</v>
      </c>
      <c r="O121" s="28">
        <f t="shared" si="312"/>
        <v>41</v>
      </c>
      <c r="P121" s="28">
        <f t="shared" si="312"/>
        <v>41</v>
      </c>
      <c r="Q121" s="28">
        <f t="shared" si="312"/>
        <v>41</v>
      </c>
      <c r="R121" s="28">
        <f t="shared" si="312"/>
        <v>41</v>
      </c>
      <c r="S121" s="28">
        <f t="shared" si="312"/>
        <v>41</v>
      </c>
      <c r="T121" s="28">
        <f t="shared" si="312"/>
        <v>41</v>
      </c>
      <c r="U121" s="28">
        <f t="shared" si="312"/>
        <v>41</v>
      </c>
      <c r="V121" s="28">
        <f t="shared" si="312"/>
        <v>41</v>
      </c>
      <c r="W121" s="28">
        <f t="shared" si="312"/>
        <v>41</v>
      </c>
      <c r="X121" s="28">
        <f t="shared" si="312"/>
        <v>41</v>
      </c>
      <c r="Y121" s="28">
        <f t="shared" si="312"/>
        <v>41</v>
      </c>
      <c r="Z121" s="28">
        <f t="shared" si="312"/>
        <v>41</v>
      </c>
      <c r="AA121" s="28">
        <f t="shared" ref="AA121:AF121" si="313">$D$121</f>
        <v>41</v>
      </c>
      <c r="AB121" s="28">
        <f t="shared" si="313"/>
        <v>41</v>
      </c>
      <c r="AC121" s="28">
        <f t="shared" si="313"/>
        <v>41</v>
      </c>
      <c r="AD121" s="28">
        <f t="shared" si="313"/>
        <v>41</v>
      </c>
      <c r="AE121" s="28">
        <f t="shared" si="313"/>
        <v>41</v>
      </c>
      <c r="AF121" s="28">
        <f t="shared" si="313"/>
        <v>41</v>
      </c>
      <c r="AG121" s="28">
        <v>42</v>
      </c>
      <c r="AH121" s="28">
        <f t="shared" ref="AH121:BM121" si="314">$D$121</f>
        <v>41</v>
      </c>
      <c r="AI121" s="28">
        <f t="shared" si="314"/>
        <v>41</v>
      </c>
      <c r="AJ121" s="28">
        <f t="shared" si="314"/>
        <v>41</v>
      </c>
      <c r="AK121" s="28">
        <f t="shared" si="314"/>
        <v>41</v>
      </c>
      <c r="AL121" s="28">
        <f t="shared" si="314"/>
        <v>41</v>
      </c>
      <c r="AM121" s="28">
        <f t="shared" si="314"/>
        <v>41</v>
      </c>
      <c r="AN121" s="28">
        <f t="shared" si="314"/>
        <v>41</v>
      </c>
      <c r="AO121" s="28">
        <f t="shared" si="314"/>
        <v>41</v>
      </c>
      <c r="AP121" s="28">
        <f t="shared" si="314"/>
        <v>41</v>
      </c>
      <c r="AQ121" s="28">
        <f t="shared" si="314"/>
        <v>41</v>
      </c>
      <c r="AR121" s="28">
        <f t="shared" si="314"/>
        <v>41</v>
      </c>
      <c r="AS121" s="28">
        <f t="shared" si="314"/>
        <v>41</v>
      </c>
      <c r="AT121" s="28">
        <f t="shared" si="314"/>
        <v>41</v>
      </c>
      <c r="AU121" s="28">
        <f t="shared" si="314"/>
        <v>41</v>
      </c>
      <c r="AV121" s="28">
        <f t="shared" si="314"/>
        <v>41</v>
      </c>
      <c r="AW121" s="28">
        <f t="shared" si="314"/>
        <v>41</v>
      </c>
      <c r="AX121" s="28">
        <f t="shared" si="314"/>
        <v>41</v>
      </c>
      <c r="AY121" s="28">
        <f t="shared" si="314"/>
        <v>41</v>
      </c>
      <c r="AZ121" s="28">
        <f t="shared" si="314"/>
        <v>41</v>
      </c>
      <c r="BA121" s="28">
        <f t="shared" si="314"/>
        <v>41</v>
      </c>
      <c r="BB121" s="28">
        <f t="shared" si="314"/>
        <v>41</v>
      </c>
      <c r="BC121" s="28">
        <f t="shared" si="314"/>
        <v>41</v>
      </c>
      <c r="BD121" s="28">
        <f t="shared" si="314"/>
        <v>41</v>
      </c>
      <c r="BE121" s="28">
        <f t="shared" si="314"/>
        <v>41</v>
      </c>
      <c r="BF121" s="28">
        <f t="shared" si="314"/>
        <v>41</v>
      </c>
      <c r="BG121" s="28">
        <f t="shared" si="314"/>
        <v>41</v>
      </c>
      <c r="BH121" s="28">
        <f t="shared" si="314"/>
        <v>41</v>
      </c>
      <c r="BI121" s="28">
        <f t="shared" si="314"/>
        <v>41</v>
      </c>
      <c r="BJ121" s="28">
        <f t="shared" si="314"/>
        <v>41</v>
      </c>
      <c r="BK121" s="28">
        <f t="shared" si="314"/>
        <v>41</v>
      </c>
      <c r="BL121" s="28">
        <f t="shared" si="314"/>
        <v>41</v>
      </c>
      <c r="BM121" s="28">
        <f t="shared" si="314"/>
        <v>41</v>
      </c>
      <c r="BN121" s="28">
        <f t="shared" ref="BN121:CS121" si="315">$D$121</f>
        <v>41</v>
      </c>
      <c r="BO121" s="28">
        <f t="shared" si="315"/>
        <v>41</v>
      </c>
      <c r="BP121" s="28">
        <f t="shared" si="315"/>
        <v>41</v>
      </c>
      <c r="BQ121" s="28">
        <f t="shared" si="315"/>
        <v>41</v>
      </c>
      <c r="BR121" s="28">
        <f t="shared" si="315"/>
        <v>41</v>
      </c>
      <c r="BS121" s="28">
        <f t="shared" si="315"/>
        <v>41</v>
      </c>
      <c r="BT121" s="28">
        <f t="shared" si="315"/>
        <v>41</v>
      </c>
      <c r="BU121" s="28">
        <f t="shared" si="315"/>
        <v>41</v>
      </c>
      <c r="BV121" s="28">
        <f t="shared" si="315"/>
        <v>41</v>
      </c>
      <c r="BW121" s="28">
        <f t="shared" si="315"/>
        <v>41</v>
      </c>
      <c r="BX121" s="28">
        <f t="shared" si="315"/>
        <v>41</v>
      </c>
      <c r="BY121" s="28">
        <f t="shared" si="315"/>
        <v>41</v>
      </c>
      <c r="BZ121" s="28">
        <f t="shared" si="315"/>
        <v>41</v>
      </c>
      <c r="CA121" s="28">
        <f t="shared" si="315"/>
        <v>41</v>
      </c>
      <c r="CB121" s="28">
        <f t="shared" si="315"/>
        <v>41</v>
      </c>
      <c r="CC121" s="28">
        <f t="shared" si="315"/>
        <v>41</v>
      </c>
      <c r="CD121" s="28">
        <f t="shared" si="315"/>
        <v>41</v>
      </c>
      <c r="CE121" s="28">
        <f t="shared" si="315"/>
        <v>41</v>
      </c>
      <c r="CF121" s="28">
        <f t="shared" si="315"/>
        <v>41</v>
      </c>
      <c r="CG121" s="28">
        <f t="shared" si="315"/>
        <v>41</v>
      </c>
      <c r="CH121" s="28">
        <f t="shared" si="315"/>
        <v>41</v>
      </c>
      <c r="CI121" s="28">
        <f t="shared" si="315"/>
        <v>41</v>
      </c>
      <c r="CJ121" s="28">
        <f t="shared" si="315"/>
        <v>41</v>
      </c>
      <c r="CK121" s="28">
        <f t="shared" si="315"/>
        <v>41</v>
      </c>
      <c r="CL121" s="28">
        <f t="shared" si="315"/>
        <v>41</v>
      </c>
      <c r="CM121" s="28">
        <f t="shared" si="315"/>
        <v>41</v>
      </c>
      <c r="CN121" s="28">
        <f t="shared" si="315"/>
        <v>41</v>
      </c>
      <c r="CO121" s="28">
        <f t="shared" si="315"/>
        <v>41</v>
      </c>
      <c r="CP121" s="28">
        <f t="shared" si="315"/>
        <v>41</v>
      </c>
      <c r="CQ121" s="28">
        <f t="shared" si="315"/>
        <v>41</v>
      </c>
      <c r="CR121" s="28">
        <f t="shared" si="315"/>
        <v>41</v>
      </c>
      <c r="CS121" s="28">
        <f t="shared" si="315"/>
        <v>41</v>
      </c>
      <c r="CT121" s="28">
        <f t="shared" ref="CT121:DY121" si="316">$D$121</f>
        <v>41</v>
      </c>
      <c r="CU121" s="28">
        <f t="shared" si="316"/>
        <v>41</v>
      </c>
      <c r="CV121" s="28">
        <f t="shared" si="316"/>
        <v>41</v>
      </c>
      <c r="CW121" s="28">
        <f t="shared" si="316"/>
        <v>41</v>
      </c>
      <c r="CX121" s="28">
        <f t="shared" si="316"/>
        <v>41</v>
      </c>
      <c r="CY121" s="28">
        <f t="shared" si="316"/>
        <v>41</v>
      </c>
      <c r="CZ121" s="28">
        <f t="shared" si="316"/>
        <v>41</v>
      </c>
      <c r="DA121" s="28">
        <f t="shared" si="316"/>
        <v>41</v>
      </c>
      <c r="DB121" s="28">
        <f t="shared" si="316"/>
        <v>41</v>
      </c>
      <c r="DC121" s="28">
        <f t="shared" si="316"/>
        <v>41</v>
      </c>
      <c r="DD121" s="28">
        <f t="shared" si="316"/>
        <v>41</v>
      </c>
      <c r="DE121" s="28">
        <f t="shared" si="316"/>
        <v>41</v>
      </c>
      <c r="DF121" s="28">
        <f t="shared" si="316"/>
        <v>41</v>
      </c>
      <c r="DG121" s="28">
        <f t="shared" si="316"/>
        <v>41</v>
      </c>
      <c r="DH121" s="28">
        <f t="shared" si="316"/>
        <v>41</v>
      </c>
      <c r="DI121" s="28">
        <f t="shared" si="316"/>
        <v>41</v>
      </c>
      <c r="DJ121" s="28">
        <f t="shared" si="316"/>
        <v>41</v>
      </c>
      <c r="DK121" s="28">
        <f t="shared" si="316"/>
        <v>41</v>
      </c>
      <c r="DL121" s="28">
        <f t="shared" si="316"/>
        <v>41</v>
      </c>
      <c r="DM121" s="28">
        <f t="shared" si="316"/>
        <v>41</v>
      </c>
      <c r="DN121" s="28">
        <f t="shared" si="316"/>
        <v>41</v>
      </c>
      <c r="DO121" s="28">
        <f t="shared" si="316"/>
        <v>41</v>
      </c>
      <c r="DP121" s="28">
        <f t="shared" si="316"/>
        <v>41</v>
      </c>
      <c r="DQ121" s="28">
        <f t="shared" si="316"/>
        <v>41</v>
      </c>
      <c r="DR121" s="28">
        <f t="shared" si="316"/>
        <v>41</v>
      </c>
      <c r="DS121" s="28">
        <f t="shared" si="316"/>
        <v>41</v>
      </c>
      <c r="DT121" s="28">
        <f t="shared" si="316"/>
        <v>41</v>
      </c>
      <c r="DU121" s="28">
        <f t="shared" si="316"/>
        <v>41</v>
      </c>
      <c r="DV121" s="28">
        <f t="shared" si="316"/>
        <v>41</v>
      </c>
      <c r="DW121" s="28">
        <f t="shared" si="316"/>
        <v>41</v>
      </c>
      <c r="DX121" s="28">
        <f t="shared" si="316"/>
        <v>41</v>
      </c>
      <c r="DY121" s="28">
        <f t="shared" si="316"/>
        <v>41</v>
      </c>
      <c r="DZ121" s="28">
        <f t="shared" ref="DZ121:FE121" si="317">$D$121</f>
        <v>41</v>
      </c>
      <c r="EA121" s="28">
        <f t="shared" si="317"/>
        <v>41</v>
      </c>
      <c r="EB121" s="28">
        <f t="shared" si="317"/>
        <v>41</v>
      </c>
      <c r="EC121" s="28">
        <f t="shared" si="317"/>
        <v>41</v>
      </c>
      <c r="ED121" s="28">
        <f t="shared" si="317"/>
        <v>41</v>
      </c>
      <c r="EE121" s="28">
        <f t="shared" si="317"/>
        <v>41</v>
      </c>
      <c r="EF121" s="28">
        <f t="shared" si="317"/>
        <v>41</v>
      </c>
      <c r="EG121" s="28">
        <f t="shared" si="317"/>
        <v>41</v>
      </c>
      <c r="EH121" s="28">
        <f t="shared" si="317"/>
        <v>41</v>
      </c>
      <c r="EI121" s="28">
        <f t="shared" si="317"/>
        <v>41</v>
      </c>
      <c r="EJ121" s="28">
        <f t="shared" si="317"/>
        <v>41</v>
      </c>
      <c r="EK121" s="28">
        <f t="shared" si="317"/>
        <v>41</v>
      </c>
      <c r="EL121" s="28">
        <f t="shared" si="317"/>
        <v>41</v>
      </c>
      <c r="EM121" s="28">
        <f t="shared" si="317"/>
        <v>41</v>
      </c>
      <c r="EN121" s="28">
        <f t="shared" si="317"/>
        <v>41</v>
      </c>
      <c r="EO121" s="28">
        <f t="shared" si="317"/>
        <v>41</v>
      </c>
      <c r="EP121" s="28">
        <f t="shared" si="317"/>
        <v>41</v>
      </c>
      <c r="EQ121" s="28">
        <f t="shared" si="317"/>
        <v>41</v>
      </c>
      <c r="ER121" s="28">
        <f t="shared" si="317"/>
        <v>41</v>
      </c>
      <c r="ES121" s="28">
        <f t="shared" si="317"/>
        <v>41</v>
      </c>
      <c r="ET121" s="28">
        <f t="shared" si="317"/>
        <v>41</v>
      </c>
      <c r="EU121" s="28">
        <f t="shared" si="317"/>
        <v>41</v>
      </c>
      <c r="EV121" s="28">
        <f t="shared" si="317"/>
        <v>41</v>
      </c>
      <c r="EW121" s="28">
        <f t="shared" si="317"/>
        <v>41</v>
      </c>
      <c r="EX121" s="28">
        <f t="shared" si="317"/>
        <v>41</v>
      </c>
      <c r="EY121" s="28">
        <f t="shared" si="317"/>
        <v>41</v>
      </c>
      <c r="EZ121" s="28">
        <f t="shared" si="317"/>
        <v>41</v>
      </c>
      <c r="FA121" s="28">
        <f t="shared" si="317"/>
        <v>41</v>
      </c>
      <c r="FB121" s="28">
        <f t="shared" si="317"/>
        <v>41</v>
      </c>
      <c r="FC121" s="28">
        <f t="shared" si="317"/>
        <v>41</v>
      </c>
      <c r="FD121" s="28">
        <f t="shared" si="317"/>
        <v>41</v>
      </c>
      <c r="FE121" s="28">
        <f t="shared" si="317"/>
        <v>41</v>
      </c>
      <c r="FF121" s="28">
        <f t="shared" ref="FF121:FM121" si="318">$D$121</f>
        <v>41</v>
      </c>
      <c r="FG121" s="28">
        <f t="shared" si="318"/>
        <v>41</v>
      </c>
      <c r="FH121" s="28">
        <f t="shared" si="318"/>
        <v>41</v>
      </c>
      <c r="FI121" s="28">
        <f t="shared" si="318"/>
        <v>41</v>
      </c>
      <c r="FJ121" s="28">
        <f t="shared" si="318"/>
        <v>41</v>
      </c>
      <c r="FK121" s="28">
        <f t="shared" si="318"/>
        <v>41</v>
      </c>
      <c r="FL121" s="28">
        <f t="shared" si="318"/>
        <v>41</v>
      </c>
      <c r="FM121" s="28">
        <f t="shared" si="318"/>
        <v>41</v>
      </c>
    </row>
    <row r="122" spans="1:169" ht="15" outlineLevel="1">
      <c r="A122" s="26"/>
      <c r="B122" s="100" t="s">
        <v>220</v>
      </c>
      <c r="C122" s="248">
        <v>90060</v>
      </c>
      <c r="D122" s="101"/>
      <c r="E122" s="100">
        <f t="shared" ref="E122" si="319">SUM(E121*E120)</f>
        <v>2807.6800000000003</v>
      </c>
      <c r="F122" s="100">
        <f t="shared" ref="F122:G122" si="320">SUM(F121*F120)</f>
        <v>0</v>
      </c>
      <c r="G122" s="100">
        <f t="shared" si="320"/>
        <v>0</v>
      </c>
      <c r="H122" s="100">
        <f t="shared" ref="H122:Z122" si="321">SUM(H121*H120)</f>
        <v>0</v>
      </c>
      <c r="I122" s="100">
        <f t="shared" si="321"/>
        <v>0</v>
      </c>
      <c r="J122" s="100">
        <f t="shared" si="321"/>
        <v>0</v>
      </c>
      <c r="K122" s="100">
        <f t="shared" si="321"/>
        <v>0</v>
      </c>
      <c r="L122" s="100">
        <f t="shared" si="321"/>
        <v>0</v>
      </c>
      <c r="M122" s="100">
        <f t="shared" si="321"/>
        <v>0</v>
      </c>
      <c r="N122" s="100">
        <f t="shared" si="321"/>
        <v>0</v>
      </c>
      <c r="O122" s="100">
        <f t="shared" si="321"/>
        <v>0</v>
      </c>
      <c r="P122" s="100">
        <f t="shared" si="321"/>
        <v>0</v>
      </c>
      <c r="Q122" s="100">
        <f t="shared" si="321"/>
        <v>0</v>
      </c>
      <c r="R122" s="100">
        <f t="shared" si="321"/>
        <v>0</v>
      </c>
      <c r="S122" s="100">
        <f t="shared" si="321"/>
        <v>0</v>
      </c>
      <c r="T122" s="100">
        <f t="shared" si="321"/>
        <v>0</v>
      </c>
      <c r="U122" s="100">
        <f t="shared" si="321"/>
        <v>0</v>
      </c>
      <c r="V122" s="100">
        <f t="shared" si="321"/>
        <v>0</v>
      </c>
      <c r="W122" s="100">
        <f t="shared" si="321"/>
        <v>0</v>
      </c>
      <c r="X122" s="100">
        <f t="shared" si="321"/>
        <v>0</v>
      </c>
      <c r="Y122" s="100">
        <f t="shared" si="321"/>
        <v>0</v>
      </c>
      <c r="Z122" s="100">
        <f t="shared" si="321"/>
        <v>0</v>
      </c>
      <c r="AA122" s="100">
        <f t="shared" ref="AA122:AH122" si="322">SUM(AA121*AA120)</f>
        <v>0</v>
      </c>
      <c r="AB122" s="100">
        <f t="shared" si="322"/>
        <v>0</v>
      </c>
      <c r="AC122" s="100">
        <f t="shared" si="322"/>
        <v>0</v>
      </c>
      <c r="AD122" s="100">
        <f t="shared" si="322"/>
        <v>0</v>
      </c>
      <c r="AE122" s="100">
        <f t="shared" si="322"/>
        <v>0</v>
      </c>
      <c r="AF122" s="100">
        <f t="shared" si="322"/>
        <v>0</v>
      </c>
      <c r="AG122" s="100">
        <f t="shared" si="322"/>
        <v>0</v>
      </c>
      <c r="AH122" s="100">
        <f t="shared" si="322"/>
        <v>0</v>
      </c>
      <c r="AI122" s="100">
        <f>SUM(AI121*AI120)</f>
        <v>0</v>
      </c>
      <c r="AJ122" s="100">
        <f>SUM(AJ121*AJ120)</f>
        <v>0</v>
      </c>
      <c r="AK122" s="100">
        <f>SUM(AK121*AK120)</f>
        <v>0</v>
      </c>
      <c r="AL122" s="100">
        <f t="shared" ref="AL122:AT122" si="323">SUM(AL121*AL120)</f>
        <v>0</v>
      </c>
      <c r="AM122" s="100">
        <f t="shared" si="323"/>
        <v>0</v>
      </c>
      <c r="AN122" s="100">
        <f t="shared" si="323"/>
        <v>0</v>
      </c>
      <c r="AO122" s="100">
        <f t="shared" si="323"/>
        <v>0</v>
      </c>
      <c r="AP122" s="100">
        <f t="shared" si="323"/>
        <v>0</v>
      </c>
      <c r="AQ122" s="100">
        <f t="shared" si="323"/>
        <v>0</v>
      </c>
      <c r="AR122" s="100">
        <f t="shared" si="323"/>
        <v>0</v>
      </c>
      <c r="AS122" s="100">
        <f t="shared" si="323"/>
        <v>0</v>
      </c>
      <c r="AT122" s="100">
        <f t="shared" si="323"/>
        <v>0</v>
      </c>
      <c r="AU122" s="100">
        <f t="shared" ref="AU122:BE122" si="324">SUM(AU121*AU120)</f>
        <v>0</v>
      </c>
      <c r="AV122" s="100">
        <f t="shared" si="324"/>
        <v>0</v>
      </c>
      <c r="AW122" s="100">
        <f t="shared" si="324"/>
        <v>0</v>
      </c>
      <c r="AX122" s="100">
        <f t="shared" si="324"/>
        <v>0</v>
      </c>
      <c r="AY122" s="100">
        <f t="shared" si="324"/>
        <v>0</v>
      </c>
      <c r="AZ122" s="100">
        <f t="shared" si="324"/>
        <v>0</v>
      </c>
      <c r="BA122" s="100">
        <f t="shared" si="324"/>
        <v>0</v>
      </c>
      <c r="BB122" s="100">
        <f t="shared" si="324"/>
        <v>0</v>
      </c>
      <c r="BC122" s="100">
        <f t="shared" si="324"/>
        <v>0</v>
      </c>
      <c r="BD122" s="100">
        <f t="shared" si="324"/>
        <v>0</v>
      </c>
      <c r="BE122" s="100">
        <f t="shared" si="324"/>
        <v>0</v>
      </c>
      <c r="BF122" s="100">
        <f>SUM(BF121*BF120)</f>
        <v>0</v>
      </c>
      <c r="BG122" s="100">
        <f>SUM(BG121*BG120)</f>
        <v>0</v>
      </c>
      <c r="BH122" s="100">
        <f>SUM(BH121*BH120)</f>
        <v>0</v>
      </c>
      <c r="BI122" s="100">
        <f t="shared" ref="BI122:DT122" si="325">SUM(BI121*BI120)</f>
        <v>0</v>
      </c>
      <c r="BJ122" s="100">
        <f t="shared" si="325"/>
        <v>0</v>
      </c>
      <c r="BK122" s="100">
        <f t="shared" si="325"/>
        <v>0</v>
      </c>
      <c r="BL122" s="100">
        <f t="shared" si="325"/>
        <v>0</v>
      </c>
      <c r="BM122" s="100">
        <f t="shared" si="325"/>
        <v>0</v>
      </c>
      <c r="BN122" s="100">
        <f t="shared" si="325"/>
        <v>0</v>
      </c>
      <c r="BO122" s="100">
        <f t="shared" si="325"/>
        <v>0</v>
      </c>
      <c r="BP122" s="100">
        <f t="shared" si="325"/>
        <v>0</v>
      </c>
      <c r="BQ122" s="100">
        <f t="shared" si="325"/>
        <v>0</v>
      </c>
      <c r="BR122" s="100">
        <f t="shared" si="325"/>
        <v>0</v>
      </c>
      <c r="BS122" s="100">
        <f t="shared" si="325"/>
        <v>0</v>
      </c>
      <c r="BT122" s="100">
        <f t="shared" si="325"/>
        <v>0</v>
      </c>
      <c r="BU122" s="100">
        <f t="shared" si="325"/>
        <v>0</v>
      </c>
      <c r="BV122" s="100">
        <f t="shared" si="325"/>
        <v>0</v>
      </c>
      <c r="BW122" s="100">
        <f t="shared" si="325"/>
        <v>0</v>
      </c>
      <c r="BX122" s="100">
        <f t="shared" si="325"/>
        <v>0</v>
      </c>
      <c r="BY122" s="100">
        <f t="shared" si="325"/>
        <v>0</v>
      </c>
      <c r="BZ122" s="100">
        <f t="shared" si="325"/>
        <v>0</v>
      </c>
      <c r="CA122" s="100">
        <f t="shared" si="325"/>
        <v>0</v>
      </c>
      <c r="CB122" s="100">
        <f t="shared" si="325"/>
        <v>0</v>
      </c>
      <c r="CC122" s="100">
        <f t="shared" si="325"/>
        <v>0</v>
      </c>
      <c r="CD122" s="100">
        <f t="shared" si="325"/>
        <v>0</v>
      </c>
      <c r="CE122" s="100">
        <f t="shared" si="325"/>
        <v>0</v>
      </c>
      <c r="CF122" s="100">
        <f t="shared" si="325"/>
        <v>0</v>
      </c>
      <c r="CG122" s="100">
        <f t="shared" si="325"/>
        <v>0</v>
      </c>
      <c r="CH122" s="100">
        <f t="shared" si="325"/>
        <v>0</v>
      </c>
      <c r="CI122" s="100">
        <f t="shared" si="325"/>
        <v>0</v>
      </c>
      <c r="CJ122" s="100">
        <f t="shared" si="325"/>
        <v>0</v>
      </c>
      <c r="CK122" s="100">
        <f t="shared" si="325"/>
        <v>0</v>
      </c>
      <c r="CL122" s="100">
        <f t="shared" si="325"/>
        <v>0</v>
      </c>
      <c r="CM122" s="100">
        <f t="shared" si="325"/>
        <v>0</v>
      </c>
      <c r="CN122" s="100">
        <f t="shared" si="325"/>
        <v>0</v>
      </c>
      <c r="CO122" s="100">
        <f t="shared" si="325"/>
        <v>0</v>
      </c>
      <c r="CP122" s="100">
        <f t="shared" si="325"/>
        <v>0</v>
      </c>
      <c r="CQ122" s="100">
        <f t="shared" si="325"/>
        <v>0</v>
      </c>
      <c r="CR122" s="100">
        <f t="shared" si="325"/>
        <v>0</v>
      </c>
      <c r="CS122" s="100">
        <f t="shared" si="325"/>
        <v>0</v>
      </c>
      <c r="CT122" s="100">
        <f t="shared" si="325"/>
        <v>0</v>
      </c>
      <c r="CU122" s="100">
        <f t="shared" si="325"/>
        <v>0</v>
      </c>
      <c r="CV122" s="100">
        <f t="shared" si="325"/>
        <v>0</v>
      </c>
      <c r="CW122" s="100">
        <f t="shared" si="325"/>
        <v>0</v>
      </c>
      <c r="CX122" s="100">
        <f t="shared" si="325"/>
        <v>0</v>
      </c>
      <c r="CY122" s="100">
        <f t="shared" si="325"/>
        <v>0</v>
      </c>
      <c r="CZ122" s="100">
        <f t="shared" si="325"/>
        <v>0</v>
      </c>
      <c r="DA122" s="100">
        <f t="shared" si="325"/>
        <v>0</v>
      </c>
      <c r="DB122" s="100">
        <f t="shared" si="325"/>
        <v>0</v>
      </c>
      <c r="DC122" s="100">
        <f t="shared" si="325"/>
        <v>0</v>
      </c>
      <c r="DD122" s="100">
        <f t="shared" si="325"/>
        <v>0</v>
      </c>
      <c r="DE122" s="100">
        <f t="shared" si="325"/>
        <v>0</v>
      </c>
      <c r="DF122" s="100">
        <f t="shared" si="325"/>
        <v>0</v>
      </c>
      <c r="DG122" s="100">
        <f t="shared" si="325"/>
        <v>0</v>
      </c>
      <c r="DH122" s="100">
        <f t="shared" si="325"/>
        <v>0</v>
      </c>
      <c r="DI122" s="100">
        <f t="shared" si="325"/>
        <v>0</v>
      </c>
      <c r="DJ122" s="100">
        <f t="shared" si="325"/>
        <v>0</v>
      </c>
      <c r="DK122" s="100">
        <f t="shared" si="325"/>
        <v>0</v>
      </c>
      <c r="DL122" s="100">
        <f t="shared" si="325"/>
        <v>0</v>
      </c>
      <c r="DM122" s="100">
        <f t="shared" si="325"/>
        <v>0</v>
      </c>
      <c r="DN122" s="100">
        <f t="shared" si="325"/>
        <v>0</v>
      </c>
      <c r="DO122" s="100">
        <f t="shared" si="325"/>
        <v>0</v>
      </c>
      <c r="DP122" s="100">
        <f t="shared" si="325"/>
        <v>0</v>
      </c>
      <c r="DQ122" s="100">
        <f t="shared" si="325"/>
        <v>0</v>
      </c>
      <c r="DR122" s="100">
        <f t="shared" si="325"/>
        <v>0</v>
      </c>
      <c r="DS122" s="100">
        <f t="shared" si="325"/>
        <v>0</v>
      </c>
      <c r="DT122" s="100">
        <f t="shared" si="325"/>
        <v>0</v>
      </c>
      <c r="DU122" s="100">
        <f t="shared" ref="DU122:FM122" si="326">SUM(DU121*DU120)</f>
        <v>0</v>
      </c>
      <c r="DV122" s="100">
        <f t="shared" si="326"/>
        <v>0</v>
      </c>
      <c r="DW122" s="100">
        <f t="shared" si="326"/>
        <v>0</v>
      </c>
      <c r="DX122" s="100">
        <f t="shared" si="326"/>
        <v>0</v>
      </c>
      <c r="DY122" s="100">
        <f t="shared" si="326"/>
        <v>0</v>
      </c>
      <c r="DZ122" s="100">
        <f t="shared" si="326"/>
        <v>0</v>
      </c>
      <c r="EA122" s="100">
        <f t="shared" si="326"/>
        <v>0</v>
      </c>
      <c r="EB122" s="100">
        <f t="shared" si="326"/>
        <v>0</v>
      </c>
      <c r="EC122" s="100">
        <f t="shared" si="326"/>
        <v>0</v>
      </c>
      <c r="ED122" s="100">
        <f t="shared" si="326"/>
        <v>0</v>
      </c>
      <c r="EE122" s="100">
        <f t="shared" si="326"/>
        <v>0</v>
      </c>
      <c r="EF122" s="100">
        <f t="shared" si="326"/>
        <v>0</v>
      </c>
      <c r="EG122" s="100">
        <f t="shared" si="326"/>
        <v>0</v>
      </c>
      <c r="EH122" s="100">
        <f t="shared" si="326"/>
        <v>0</v>
      </c>
      <c r="EI122" s="100">
        <f t="shared" si="326"/>
        <v>0</v>
      </c>
      <c r="EJ122" s="100">
        <f t="shared" si="326"/>
        <v>0</v>
      </c>
      <c r="EK122" s="100">
        <f t="shared" si="326"/>
        <v>0</v>
      </c>
      <c r="EL122" s="100">
        <f t="shared" si="326"/>
        <v>0</v>
      </c>
      <c r="EM122" s="100">
        <f t="shared" si="326"/>
        <v>0</v>
      </c>
      <c r="EN122" s="100">
        <f t="shared" si="326"/>
        <v>0</v>
      </c>
      <c r="EO122" s="100">
        <f t="shared" si="326"/>
        <v>0</v>
      </c>
      <c r="EP122" s="100">
        <f t="shared" si="326"/>
        <v>0</v>
      </c>
      <c r="EQ122" s="100">
        <f t="shared" si="326"/>
        <v>0</v>
      </c>
      <c r="ER122" s="100">
        <f t="shared" si="326"/>
        <v>0</v>
      </c>
      <c r="ES122" s="100">
        <f t="shared" si="326"/>
        <v>0</v>
      </c>
      <c r="ET122" s="100">
        <f t="shared" si="326"/>
        <v>0</v>
      </c>
      <c r="EU122" s="100">
        <f t="shared" si="326"/>
        <v>0</v>
      </c>
      <c r="EV122" s="100">
        <f t="shared" si="326"/>
        <v>0</v>
      </c>
      <c r="EW122" s="100">
        <f t="shared" si="326"/>
        <v>0</v>
      </c>
      <c r="EX122" s="100">
        <f t="shared" si="326"/>
        <v>0</v>
      </c>
      <c r="EY122" s="100">
        <f t="shared" si="326"/>
        <v>0</v>
      </c>
      <c r="EZ122" s="100">
        <f t="shared" si="326"/>
        <v>0</v>
      </c>
      <c r="FA122" s="100">
        <f t="shared" si="326"/>
        <v>0</v>
      </c>
      <c r="FB122" s="100">
        <f t="shared" si="326"/>
        <v>0</v>
      </c>
      <c r="FC122" s="100">
        <f t="shared" si="326"/>
        <v>0</v>
      </c>
      <c r="FD122" s="100">
        <f t="shared" si="326"/>
        <v>0</v>
      </c>
      <c r="FE122" s="100">
        <f t="shared" si="326"/>
        <v>0</v>
      </c>
      <c r="FF122" s="100">
        <f t="shared" si="326"/>
        <v>0</v>
      </c>
      <c r="FG122" s="100">
        <f t="shared" si="326"/>
        <v>0</v>
      </c>
      <c r="FH122" s="100">
        <f t="shared" si="326"/>
        <v>0</v>
      </c>
      <c r="FI122" s="100">
        <f t="shared" si="326"/>
        <v>0</v>
      </c>
      <c r="FJ122" s="100">
        <f t="shared" si="326"/>
        <v>0</v>
      </c>
      <c r="FK122" s="100">
        <f t="shared" si="326"/>
        <v>0</v>
      </c>
      <c r="FL122" s="100">
        <f t="shared" si="326"/>
        <v>0</v>
      </c>
      <c r="FM122" s="100">
        <f t="shared" si="326"/>
        <v>0</v>
      </c>
    </row>
    <row r="123" spans="1:169" ht="14.25">
      <c r="A123" s="21"/>
      <c r="B123" s="21"/>
      <c r="C123" s="252"/>
      <c r="D123" s="22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</row>
    <row r="124" spans="1:169" s="87" customFormat="1" ht="24.75" customHeight="1">
      <c r="A124" s="85"/>
      <c r="B124" s="85" t="s">
        <v>0</v>
      </c>
      <c r="C124" s="253"/>
      <c r="D124" s="86"/>
      <c r="E124" s="145">
        <f t="shared" ref="E124:F124" si="327">ROUNDUP(E31+E39+E48+E70+E93+E105+E113+E122+E74+E98+E99+E100,1)</f>
        <v>7586.9000000000005</v>
      </c>
      <c r="F124" s="145" t="e">
        <f t="shared" si="327"/>
        <v>#VALUE!</v>
      </c>
      <c r="G124" s="145" t="e">
        <f t="shared" ref="G124:BQ124" si="328">ROUNDUP(G31+G39+G48+G70+G93+G105+G113+G122+G74+G98+G99+G100,1)</f>
        <v>#VALUE!</v>
      </c>
      <c r="H124" s="145" t="e">
        <f t="shared" si="328"/>
        <v>#VALUE!</v>
      </c>
      <c r="I124" s="145" t="e">
        <f t="shared" si="328"/>
        <v>#VALUE!</v>
      </c>
      <c r="J124" s="145" t="e">
        <f t="shared" si="328"/>
        <v>#VALUE!</v>
      </c>
      <c r="K124" s="145" t="e">
        <f t="shared" si="328"/>
        <v>#VALUE!</v>
      </c>
      <c r="L124" s="145" t="e">
        <f t="shared" si="328"/>
        <v>#VALUE!</v>
      </c>
      <c r="M124" s="145" t="e">
        <f t="shared" si="328"/>
        <v>#VALUE!</v>
      </c>
      <c r="N124" s="145" t="e">
        <f t="shared" si="328"/>
        <v>#VALUE!</v>
      </c>
      <c r="O124" s="145" t="e">
        <f t="shared" si="328"/>
        <v>#VALUE!</v>
      </c>
      <c r="P124" s="145" t="e">
        <f t="shared" si="328"/>
        <v>#VALUE!</v>
      </c>
      <c r="Q124" s="145" t="e">
        <f t="shared" si="328"/>
        <v>#VALUE!</v>
      </c>
      <c r="R124" s="145" t="e">
        <f t="shared" si="328"/>
        <v>#VALUE!</v>
      </c>
      <c r="S124" s="145" t="e">
        <f t="shared" si="328"/>
        <v>#VALUE!</v>
      </c>
      <c r="T124" s="145" t="e">
        <f t="shared" si="328"/>
        <v>#VALUE!</v>
      </c>
      <c r="U124" s="145" t="e">
        <f t="shared" si="328"/>
        <v>#VALUE!</v>
      </c>
      <c r="V124" s="145" t="e">
        <f t="shared" si="328"/>
        <v>#VALUE!</v>
      </c>
      <c r="W124" s="145" t="e">
        <f t="shared" si="328"/>
        <v>#VALUE!</v>
      </c>
      <c r="X124" s="145" t="e">
        <f t="shared" si="328"/>
        <v>#VALUE!</v>
      </c>
      <c r="Y124" s="145" t="e">
        <f t="shared" si="328"/>
        <v>#VALUE!</v>
      </c>
      <c r="Z124" s="145" t="e">
        <f t="shared" si="328"/>
        <v>#VALUE!</v>
      </c>
      <c r="AA124" s="145" t="e">
        <f t="shared" si="328"/>
        <v>#VALUE!</v>
      </c>
      <c r="AB124" s="145" t="e">
        <f t="shared" si="328"/>
        <v>#VALUE!</v>
      </c>
      <c r="AC124" s="145" t="e">
        <f t="shared" si="328"/>
        <v>#VALUE!</v>
      </c>
      <c r="AD124" s="145" t="e">
        <f t="shared" si="328"/>
        <v>#VALUE!</v>
      </c>
      <c r="AE124" s="145" t="e">
        <f t="shared" si="328"/>
        <v>#VALUE!</v>
      </c>
      <c r="AF124" s="145" t="e">
        <f t="shared" si="328"/>
        <v>#VALUE!</v>
      </c>
      <c r="AG124" s="145" t="e">
        <f t="shared" si="328"/>
        <v>#VALUE!</v>
      </c>
      <c r="AH124" s="145" t="e">
        <f t="shared" si="328"/>
        <v>#VALUE!</v>
      </c>
      <c r="AI124" s="145" t="e">
        <f t="shared" si="328"/>
        <v>#VALUE!</v>
      </c>
      <c r="AJ124" s="145" t="e">
        <f t="shared" si="328"/>
        <v>#VALUE!</v>
      </c>
      <c r="AK124" s="145" t="e">
        <f t="shared" si="328"/>
        <v>#VALUE!</v>
      </c>
      <c r="AL124" s="145" t="e">
        <f t="shared" si="328"/>
        <v>#VALUE!</v>
      </c>
      <c r="AM124" s="145" t="e">
        <f t="shared" si="328"/>
        <v>#VALUE!</v>
      </c>
      <c r="AN124" s="145" t="e">
        <f t="shared" si="328"/>
        <v>#VALUE!</v>
      </c>
      <c r="AO124" s="145" t="e">
        <f t="shared" si="328"/>
        <v>#VALUE!</v>
      </c>
      <c r="AP124" s="145" t="e">
        <f t="shared" si="328"/>
        <v>#VALUE!</v>
      </c>
      <c r="AQ124" s="145" t="e">
        <f t="shared" si="328"/>
        <v>#VALUE!</v>
      </c>
      <c r="AR124" s="145" t="e">
        <f t="shared" si="328"/>
        <v>#VALUE!</v>
      </c>
      <c r="AS124" s="145" t="e">
        <f t="shared" si="328"/>
        <v>#VALUE!</v>
      </c>
      <c r="AT124" s="145" t="e">
        <f t="shared" si="328"/>
        <v>#VALUE!</v>
      </c>
      <c r="AU124" s="145" t="e">
        <f t="shared" si="328"/>
        <v>#VALUE!</v>
      </c>
      <c r="AV124" s="145" t="e">
        <f t="shared" si="328"/>
        <v>#VALUE!</v>
      </c>
      <c r="AW124" s="145" t="e">
        <f t="shared" si="328"/>
        <v>#VALUE!</v>
      </c>
      <c r="AX124" s="145" t="e">
        <f t="shared" si="328"/>
        <v>#VALUE!</v>
      </c>
      <c r="AY124" s="145" t="e">
        <f t="shared" si="328"/>
        <v>#VALUE!</v>
      </c>
      <c r="AZ124" s="145" t="e">
        <f t="shared" si="328"/>
        <v>#VALUE!</v>
      </c>
      <c r="BA124" s="145" t="e">
        <f t="shared" si="328"/>
        <v>#VALUE!</v>
      </c>
      <c r="BB124" s="145" t="e">
        <f t="shared" si="328"/>
        <v>#VALUE!</v>
      </c>
      <c r="BC124" s="145" t="e">
        <f t="shared" si="328"/>
        <v>#VALUE!</v>
      </c>
      <c r="BD124" s="145" t="e">
        <f t="shared" si="328"/>
        <v>#VALUE!</v>
      </c>
      <c r="BE124" s="145" t="e">
        <f t="shared" si="328"/>
        <v>#VALUE!</v>
      </c>
      <c r="BF124" s="145" t="e">
        <f t="shared" si="328"/>
        <v>#VALUE!</v>
      </c>
      <c r="BG124" s="145" t="e">
        <f t="shared" si="328"/>
        <v>#VALUE!</v>
      </c>
      <c r="BH124" s="145" t="e">
        <f t="shared" si="328"/>
        <v>#VALUE!</v>
      </c>
      <c r="BI124" s="145" t="e">
        <f t="shared" si="328"/>
        <v>#VALUE!</v>
      </c>
      <c r="BJ124" s="145" t="e">
        <f t="shared" si="328"/>
        <v>#VALUE!</v>
      </c>
      <c r="BK124" s="145" t="e">
        <f t="shared" si="328"/>
        <v>#VALUE!</v>
      </c>
      <c r="BL124" s="145" t="e">
        <f t="shared" si="328"/>
        <v>#VALUE!</v>
      </c>
      <c r="BM124" s="145" t="e">
        <f t="shared" si="328"/>
        <v>#VALUE!</v>
      </c>
      <c r="BN124" s="145" t="e">
        <f t="shared" si="328"/>
        <v>#VALUE!</v>
      </c>
      <c r="BO124" s="145" t="e">
        <f t="shared" si="328"/>
        <v>#VALUE!</v>
      </c>
      <c r="BP124" s="145" t="e">
        <f t="shared" si="328"/>
        <v>#VALUE!</v>
      </c>
      <c r="BQ124" s="145" t="e">
        <f t="shared" si="328"/>
        <v>#VALUE!</v>
      </c>
      <c r="BR124" s="145" t="e">
        <f t="shared" ref="BR124:EC124" si="329">ROUNDUP(BR31+BR39+BR48+BR70+BR93+BR105+BR113+BR122+BR74+BR98+BR99+BR100,1)</f>
        <v>#VALUE!</v>
      </c>
      <c r="BS124" s="145" t="e">
        <f t="shared" si="329"/>
        <v>#VALUE!</v>
      </c>
      <c r="BT124" s="145" t="e">
        <f t="shared" si="329"/>
        <v>#VALUE!</v>
      </c>
      <c r="BU124" s="145" t="e">
        <f t="shared" si="329"/>
        <v>#VALUE!</v>
      </c>
      <c r="BV124" s="145" t="e">
        <f t="shared" si="329"/>
        <v>#VALUE!</v>
      </c>
      <c r="BW124" s="145" t="e">
        <f t="shared" si="329"/>
        <v>#VALUE!</v>
      </c>
      <c r="BX124" s="145" t="e">
        <f t="shared" si="329"/>
        <v>#VALUE!</v>
      </c>
      <c r="BY124" s="145" t="e">
        <f t="shared" si="329"/>
        <v>#VALUE!</v>
      </c>
      <c r="BZ124" s="145" t="e">
        <f t="shared" si="329"/>
        <v>#VALUE!</v>
      </c>
      <c r="CA124" s="145" t="e">
        <f t="shared" si="329"/>
        <v>#VALUE!</v>
      </c>
      <c r="CB124" s="145" t="e">
        <f t="shared" si="329"/>
        <v>#VALUE!</v>
      </c>
      <c r="CC124" s="145" t="e">
        <f t="shared" si="329"/>
        <v>#VALUE!</v>
      </c>
      <c r="CD124" s="145" t="e">
        <f t="shared" si="329"/>
        <v>#VALUE!</v>
      </c>
      <c r="CE124" s="145" t="e">
        <f t="shared" si="329"/>
        <v>#VALUE!</v>
      </c>
      <c r="CF124" s="145" t="e">
        <f t="shared" si="329"/>
        <v>#VALUE!</v>
      </c>
      <c r="CG124" s="145" t="e">
        <f t="shared" si="329"/>
        <v>#VALUE!</v>
      </c>
      <c r="CH124" s="145" t="e">
        <f t="shared" si="329"/>
        <v>#VALUE!</v>
      </c>
      <c r="CI124" s="145" t="e">
        <f t="shared" si="329"/>
        <v>#VALUE!</v>
      </c>
      <c r="CJ124" s="145" t="e">
        <f t="shared" si="329"/>
        <v>#VALUE!</v>
      </c>
      <c r="CK124" s="145" t="e">
        <f t="shared" si="329"/>
        <v>#VALUE!</v>
      </c>
      <c r="CL124" s="145" t="e">
        <f t="shared" si="329"/>
        <v>#VALUE!</v>
      </c>
      <c r="CM124" s="145" t="e">
        <f t="shared" si="329"/>
        <v>#VALUE!</v>
      </c>
      <c r="CN124" s="145" t="e">
        <f t="shared" si="329"/>
        <v>#VALUE!</v>
      </c>
      <c r="CO124" s="145" t="e">
        <f t="shared" si="329"/>
        <v>#VALUE!</v>
      </c>
      <c r="CP124" s="145" t="e">
        <f t="shared" si="329"/>
        <v>#VALUE!</v>
      </c>
      <c r="CQ124" s="145" t="e">
        <f t="shared" si="329"/>
        <v>#VALUE!</v>
      </c>
      <c r="CR124" s="145" t="e">
        <f t="shared" si="329"/>
        <v>#VALUE!</v>
      </c>
      <c r="CS124" s="145" t="e">
        <f t="shared" si="329"/>
        <v>#VALUE!</v>
      </c>
      <c r="CT124" s="145" t="e">
        <f t="shared" si="329"/>
        <v>#VALUE!</v>
      </c>
      <c r="CU124" s="145" t="e">
        <f t="shared" si="329"/>
        <v>#VALUE!</v>
      </c>
      <c r="CV124" s="145" t="e">
        <f t="shared" si="329"/>
        <v>#VALUE!</v>
      </c>
      <c r="CW124" s="145" t="e">
        <f t="shared" si="329"/>
        <v>#VALUE!</v>
      </c>
      <c r="CX124" s="145" t="e">
        <f t="shared" si="329"/>
        <v>#VALUE!</v>
      </c>
      <c r="CY124" s="145" t="e">
        <f t="shared" si="329"/>
        <v>#VALUE!</v>
      </c>
      <c r="CZ124" s="145" t="e">
        <f t="shared" si="329"/>
        <v>#VALUE!</v>
      </c>
      <c r="DA124" s="145" t="e">
        <f t="shared" si="329"/>
        <v>#VALUE!</v>
      </c>
      <c r="DB124" s="145" t="e">
        <f t="shared" si="329"/>
        <v>#VALUE!</v>
      </c>
      <c r="DC124" s="145" t="e">
        <f t="shared" si="329"/>
        <v>#VALUE!</v>
      </c>
      <c r="DD124" s="145" t="e">
        <f t="shared" si="329"/>
        <v>#VALUE!</v>
      </c>
      <c r="DE124" s="145" t="e">
        <f t="shared" si="329"/>
        <v>#VALUE!</v>
      </c>
      <c r="DF124" s="145" t="e">
        <f t="shared" si="329"/>
        <v>#VALUE!</v>
      </c>
      <c r="DG124" s="145" t="e">
        <f t="shared" si="329"/>
        <v>#VALUE!</v>
      </c>
      <c r="DH124" s="145" t="e">
        <f t="shared" si="329"/>
        <v>#VALUE!</v>
      </c>
      <c r="DI124" s="145" t="e">
        <f t="shared" si="329"/>
        <v>#VALUE!</v>
      </c>
      <c r="DJ124" s="145" t="e">
        <f t="shared" si="329"/>
        <v>#VALUE!</v>
      </c>
      <c r="DK124" s="145" t="e">
        <f t="shared" si="329"/>
        <v>#VALUE!</v>
      </c>
      <c r="DL124" s="145" t="e">
        <f t="shared" si="329"/>
        <v>#VALUE!</v>
      </c>
      <c r="DM124" s="145" t="e">
        <f t="shared" si="329"/>
        <v>#VALUE!</v>
      </c>
      <c r="DN124" s="145" t="e">
        <f t="shared" si="329"/>
        <v>#VALUE!</v>
      </c>
      <c r="DO124" s="145" t="e">
        <f t="shared" si="329"/>
        <v>#VALUE!</v>
      </c>
      <c r="DP124" s="145" t="e">
        <f t="shared" si="329"/>
        <v>#VALUE!</v>
      </c>
      <c r="DQ124" s="145" t="e">
        <f t="shared" si="329"/>
        <v>#VALUE!</v>
      </c>
      <c r="DR124" s="145" t="e">
        <f t="shared" si="329"/>
        <v>#VALUE!</v>
      </c>
      <c r="DS124" s="145" t="e">
        <f t="shared" si="329"/>
        <v>#VALUE!</v>
      </c>
      <c r="DT124" s="145" t="e">
        <f t="shared" si="329"/>
        <v>#VALUE!</v>
      </c>
      <c r="DU124" s="145" t="e">
        <f t="shared" si="329"/>
        <v>#VALUE!</v>
      </c>
      <c r="DV124" s="145" t="e">
        <f t="shared" si="329"/>
        <v>#VALUE!</v>
      </c>
      <c r="DW124" s="145" t="e">
        <f t="shared" si="329"/>
        <v>#VALUE!</v>
      </c>
      <c r="DX124" s="145" t="e">
        <f t="shared" si="329"/>
        <v>#VALUE!</v>
      </c>
      <c r="DY124" s="145" t="e">
        <f t="shared" si="329"/>
        <v>#VALUE!</v>
      </c>
      <c r="DZ124" s="145" t="e">
        <f t="shared" si="329"/>
        <v>#VALUE!</v>
      </c>
      <c r="EA124" s="145" t="e">
        <f t="shared" si="329"/>
        <v>#VALUE!</v>
      </c>
      <c r="EB124" s="145" t="e">
        <f t="shared" si="329"/>
        <v>#VALUE!</v>
      </c>
      <c r="EC124" s="145" t="e">
        <f t="shared" si="329"/>
        <v>#VALUE!</v>
      </c>
      <c r="ED124" s="145" t="e">
        <f t="shared" ref="ED124:FM124" si="330">ROUNDUP(ED31+ED39+ED48+ED70+ED93+ED105+ED113+ED122+ED74+ED98+ED99+ED100,1)</f>
        <v>#VALUE!</v>
      </c>
      <c r="EE124" s="145" t="e">
        <f t="shared" si="330"/>
        <v>#VALUE!</v>
      </c>
      <c r="EF124" s="145" t="e">
        <f t="shared" si="330"/>
        <v>#VALUE!</v>
      </c>
      <c r="EG124" s="145" t="e">
        <f t="shared" si="330"/>
        <v>#VALUE!</v>
      </c>
      <c r="EH124" s="145" t="e">
        <f t="shared" si="330"/>
        <v>#VALUE!</v>
      </c>
      <c r="EI124" s="145" t="e">
        <f t="shared" si="330"/>
        <v>#VALUE!</v>
      </c>
      <c r="EJ124" s="145" t="e">
        <f t="shared" si="330"/>
        <v>#VALUE!</v>
      </c>
      <c r="EK124" s="145" t="e">
        <f t="shared" si="330"/>
        <v>#VALUE!</v>
      </c>
      <c r="EL124" s="145" t="e">
        <f t="shared" si="330"/>
        <v>#VALUE!</v>
      </c>
      <c r="EM124" s="145" t="e">
        <f t="shared" si="330"/>
        <v>#VALUE!</v>
      </c>
      <c r="EN124" s="145" t="e">
        <f t="shared" si="330"/>
        <v>#VALUE!</v>
      </c>
      <c r="EO124" s="145" t="e">
        <f t="shared" si="330"/>
        <v>#VALUE!</v>
      </c>
      <c r="EP124" s="145" t="e">
        <f t="shared" si="330"/>
        <v>#VALUE!</v>
      </c>
      <c r="EQ124" s="145" t="e">
        <f t="shared" si="330"/>
        <v>#VALUE!</v>
      </c>
      <c r="ER124" s="145" t="e">
        <f t="shared" si="330"/>
        <v>#VALUE!</v>
      </c>
      <c r="ES124" s="145" t="e">
        <f t="shared" si="330"/>
        <v>#VALUE!</v>
      </c>
      <c r="ET124" s="145" t="e">
        <f t="shared" si="330"/>
        <v>#VALUE!</v>
      </c>
      <c r="EU124" s="145" t="e">
        <f t="shared" si="330"/>
        <v>#VALUE!</v>
      </c>
      <c r="EV124" s="145" t="e">
        <f t="shared" si="330"/>
        <v>#VALUE!</v>
      </c>
      <c r="EW124" s="145" t="e">
        <f t="shared" si="330"/>
        <v>#VALUE!</v>
      </c>
      <c r="EX124" s="145" t="e">
        <f t="shared" si="330"/>
        <v>#VALUE!</v>
      </c>
      <c r="EY124" s="145" t="e">
        <f t="shared" si="330"/>
        <v>#VALUE!</v>
      </c>
      <c r="EZ124" s="145" t="e">
        <f t="shared" si="330"/>
        <v>#VALUE!</v>
      </c>
      <c r="FA124" s="145" t="e">
        <f t="shared" si="330"/>
        <v>#VALUE!</v>
      </c>
      <c r="FB124" s="145" t="e">
        <f t="shared" si="330"/>
        <v>#VALUE!</v>
      </c>
      <c r="FC124" s="145" t="e">
        <f t="shared" si="330"/>
        <v>#VALUE!</v>
      </c>
      <c r="FD124" s="145" t="e">
        <f t="shared" si="330"/>
        <v>#VALUE!</v>
      </c>
      <c r="FE124" s="145" t="e">
        <f t="shared" si="330"/>
        <v>#VALUE!</v>
      </c>
      <c r="FF124" s="145" t="e">
        <f t="shared" si="330"/>
        <v>#VALUE!</v>
      </c>
      <c r="FG124" s="145" t="e">
        <f t="shared" si="330"/>
        <v>#VALUE!</v>
      </c>
      <c r="FH124" s="145" t="e">
        <f t="shared" si="330"/>
        <v>#VALUE!</v>
      </c>
      <c r="FI124" s="145" t="e">
        <f t="shared" si="330"/>
        <v>#VALUE!</v>
      </c>
      <c r="FJ124" s="145" t="e">
        <f t="shared" si="330"/>
        <v>#VALUE!</v>
      </c>
      <c r="FK124" s="145" t="e">
        <f t="shared" si="330"/>
        <v>#VALUE!</v>
      </c>
      <c r="FL124" s="145" t="e">
        <f t="shared" si="330"/>
        <v>#VALUE!</v>
      </c>
      <c r="FM124" s="145" t="e">
        <f t="shared" si="330"/>
        <v>#VALUE!</v>
      </c>
    </row>
    <row r="125" spans="1:169" s="94" customFormat="1" ht="24.75" customHeight="1">
      <c r="A125" s="92"/>
      <c r="B125" s="92"/>
      <c r="C125" s="254"/>
      <c r="D125" s="93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92"/>
      <c r="U125" s="92"/>
      <c r="V125" s="92"/>
      <c r="W125" s="92"/>
      <c r="X125" s="92"/>
      <c r="Y125" s="92"/>
      <c r="Z125" s="92"/>
      <c r="AA125" s="92"/>
      <c r="AB125" s="92"/>
      <c r="AC125" s="92"/>
      <c r="AD125" s="92"/>
      <c r="AE125" s="92"/>
      <c r="AF125" s="92"/>
      <c r="AG125" s="92"/>
      <c r="AH125" s="92"/>
      <c r="AI125" s="92"/>
      <c r="AJ125" s="92"/>
      <c r="AK125" s="92"/>
      <c r="AL125" s="92"/>
      <c r="AM125" s="92"/>
      <c r="AN125" s="92"/>
      <c r="AO125" s="92"/>
      <c r="AP125" s="92"/>
      <c r="AQ125" s="92"/>
      <c r="AR125" s="92"/>
      <c r="AS125" s="92"/>
      <c r="AT125" s="92"/>
      <c r="AU125" s="92"/>
      <c r="AV125" s="92"/>
      <c r="AW125" s="92"/>
      <c r="AX125" s="92"/>
      <c r="AY125" s="92"/>
      <c r="AZ125" s="92"/>
      <c r="BA125" s="92"/>
      <c r="BB125" s="92"/>
      <c r="BC125" s="92"/>
      <c r="BD125" s="92"/>
      <c r="BE125" s="92"/>
      <c r="BF125" s="92"/>
      <c r="BG125" s="92"/>
      <c r="BH125" s="92"/>
      <c r="BI125" s="92"/>
      <c r="BJ125" s="92"/>
      <c r="BK125" s="92"/>
      <c r="BL125" s="92"/>
      <c r="BM125" s="92"/>
      <c r="BN125" s="92"/>
      <c r="BO125" s="92"/>
      <c r="BP125" s="92"/>
      <c r="BQ125" s="92"/>
      <c r="BR125" s="92"/>
      <c r="BS125" s="92"/>
      <c r="BT125" s="92"/>
      <c r="BU125" s="92"/>
      <c r="BV125" s="92"/>
      <c r="BW125" s="92"/>
      <c r="BX125" s="92"/>
      <c r="BY125" s="92"/>
      <c r="BZ125" s="92"/>
      <c r="CA125" s="92"/>
      <c r="CB125" s="92"/>
      <c r="CC125" s="92"/>
      <c r="CD125" s="92"/>
      <c r="CE125" s="92"/>
      <c r="CF125" s="92"/>
      <c r="CG125" s="92"/>
      <c r="CH125" s="92"/>
      <c r="CI125" s="92"/>
      <c r="CJ125" s="92"/>
      <c r="CK125" s="92"/>
      <c r="CL125" s="92"/>
      <c r="CM125" s="92"/>
      <c r="CN125" s="92"/>
      <c r="CO125" s="92"/>
      <c r="CP125" s="92"/>
      <c r="CQ125" s="92"/>
      <c r="CR125" s="92"/>
      <c r="CS125" s="92"/>
      <c r="CT125" s="92"/>
      <c r="CU125" s="92"/>
      <c r="CV125" s="92"/>
      <c r="CW125" s="92"/>
      <c r="CX125" s="92"/>
      <c r="CY125" s="92"/>
      <c r="CZ125" s="92"/>
      <c r="DA125" s="92"/>
      <c r="DB125" s="92"/>
      <c r="DC125" s="92"/>
      <c r="DD125" s="92"/>
      <c r="DE125" s="92"/>
      <c r="DF125" s="92"/>
      <c r="DG125" s="92"/>
      <c r="DH125" s="92"/>
      <c r="DI125" s="92"/>
      <c r="DJ125" s="92"/>
      <c r="DK125" s="92"/>
      <c r="DL125" s="92"/>
      <c r="DM125" s="92"/>
      <c r="DN125" s="92"/>
      <c r="DO125" s="92"/>
      <c r="DP125" s="92"/>
      <c r="DQ125" s="92"/>
      <c r="DR125" s="92"/>
      <c r="DS125" s="92"/>
      <c r="DT125" s="92"/>
      <c r="DU125" s="92"/>
      <c r="DV125" s="92"/>
      <c r="DW125" s="92"/>
      <c r="DX125" s="92"/>
      <c r="DY125" s="92"/>
      <c r="DZ125" s="92"/>
      <c r="EA125" s="92"/>
      <c r="EB125" s="92"/>
      <c r="EC125" s="92"/>
      <c r="ED125" s="92"/>
      <c r="EE125" s="92"/>
      <c r="EF125" s="92"/>
      <c r="EG125" s="92"/>
      <c r="EH125" s="92"/>
      <c r="EI125" s="92"/>
      <c r="EJ125" s="92"/>
      <c r="EK125" s="92"/>
      <c r="EL125" s="92"/>
      <c r="EM125" s="92"/>
      <c r="EN125" s="92"/>
      <c r="EO125" s="92"/>
      <c r="EP125" s="92"/>
      <c r="EQ125" s="92"/>
      <c r="ER125" s="92"/>
      <c r="ES125" s="92"/>
      <c r="ET125" s="92"/>
      <c r="EU125" s="92"/>
      <c r="EV125" s="92"/>
      <c r="EW125" s="92"/>
      <c r="EX125" s="92"/>
      <c r="EY125" s="92"/>
      <c r="EZ125" s="92"/>
      <c r="FA125" s="92"/>
      <c r="FB125" s="92"/>
      <c r="FC125" s="92"/>
      <c r="FD125" s="92"/>
      <c r="FE125" s="92"/>
      <c r="FF125" s="92"/>
      <c r="FG125" s="92"/>
      <c r="FH125" s="92"/>
      <c r="FI125" s="92"/>
      <c r="FJ125" s="92"/>
      <c r="FK125" s="92"/>
      <c r="FL125" s="92"/>
      <c r="FM125" s="92"/>
    </row>
    <row r="126" spans="1:169" s="49" customFormat="1" ht="15">
      <c r="A126" s="50"/>
      <c r="B126" s="50" t="s">
        <v>84</v>
      </c>
      <c r="C126" s="255"/>
      <c r="D126" s="47"/>
      <c r="E126" s="48" t="s">
        <v>397</v>
      </c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  <c r="BF126" s="48"/>
      <c r="BG126" s="48"/>
      <c r="BH126" s="48"/>
      <c r="BI126" s="48"/>
      <c r="BJ126" s="48"/>
      <c r="BK126" s="48"/>
      <c r="BL126" s="48"/>
      <c r="BM126" s="48"/>
      <c r="BN126" s="48"/>
      <c r="BO126" s="48"/>
      <c r="BP126" s="48"/>
      <c r="BQ126" s="48"/>
      <c r="BR126" s="48"/>
      <c r="BS126" s="48"/>
      <c r="BT126" s="48"/>
      <c r="BU126" s="48"/>
      <c r="BV126" s="48"/>
      <c r="BW126" s="48"/>
      <c r="BX126" s="48"/>
      <c r="BY126" s="48"/>
      <c r="BZ126" s="48"/>
      <c r="CA126" s="48"/>
      <c r="CB126" s="48"/>
      <c r="CC126" s="48"/>
      <c r="CD126" s="48"/>
      <c r="CE126" s="48"/>
      <c r="CF126" s="48"/>
      <c r="CG126" s="48"/>
      <c r="CH126" s="48"/>
      <c r="CI126" s="48"/>
      <c r="CJ126" s="48"/>
      <c r="CK126" s="48"/>
      <c r="CL126" s="48"/>
      <c r="CM126" s="48"/>
      <c r="CN126" s="48"/>
      <c r="CO126" s="48"/>
      <c r="CP126" s="48"/>
      <c r="CQ126" s="48"/>
      <c r="CR126" s="48"/>
      <c r="CS126" s="48"/>
      <c r="CT126" s="48"/>
      <c r="CU126" s="48"/>
      <c r="CV126" s="48"/>
      <c r="CW126" s="48"/>
      <c r="CX126" s="48"/>
      <c r="CY126" s="48"/>
      <c r="CZ126" s="48"/>
      <c r="DA126" s="48"/>
      <c r="DB126" s="48"/>
      <c r="DC126" s="48"/>
      <c r="DD126" s="48"/>
      <c r="DE126" s="48"/>
      <c r="DF126" s="48"/>
      <c r="DG126" s="48"/>
      <c r="DH126" s="48"/>
      <c r="DI126" s="48"/>
      <c r="DJ126" s="48"/>
      <c r="DK126" s="48"/>
      <c r="DL126" s="48"/>
      <c r="DM126" s="48"/>
      <c r="DN126" s="48"/>
      <c r="DO126" s="48"/>
      <c r="DP126" s="48"/>
      <c r="DQ126" s="48"/>
      <c r="DR126" s="48"/>
      <c r="DS126" s="48"/>
      <c r="DT126" s="48"/>
      <c r="DU126" s="48"/>
      <c r="DV126" s="48"/>
      <c r="DW126" s="48"/>
      <c r="DX126" s="48"/>
      <c r="DY126" s="48"/>
      <c r="DZ126" s="48"/>
      <c r="EA126" s="48"/>
      <c r="EB126" s="48"/>
      <c r="EC126" s="48"/>
      <c r="ED126" s="48"/>
      <c r="EE126" s="48"/>
      <c r="EF126" s="48"/>
      <c r="EG126" s="48"/>
      <c r="EH126" s="48"/>
      <c r="EI126" s="48"/>
      <c r="EJ126" s="48"/>
      <c r="EK126" s="48"/>
      <c r="EL126" s="48"/>
      <c r="EM126" s="48"/>
      <c r="EN126" s="48"/>
      <c r="EO126" s="48"/>
      <c r="EP126" s="48"/>
      <c r="EQ126" s="48"/>
      <c r="ER126" s="48"/>
      <c r="ES126" s="48"/>
      <c r="ET126" s="48"/>
      <c r="EU126" s="48"/>
      <c r="EV126" s="48"/>
      <c r="EW126" s="48"/>
      <c r="EX126" s="48"/>
      <c r="EY126" s="48"/>
      <c r="EZ126" s="48"/>
      <c r="FA126" s="48"/>
      <c r="FB126" s="48"/>
      <c r="FC126" s="48"/>
      <c r="FD126" s="48"/>
      <c r="FE126" s="48"/>
      <c r="FF126" s="48"/>
      <c r="FG126" s="48"/>
      <c r="FH126" s="48"/>
      <c r="FI126" s="48"/>
      <c r="FJ126" s="48"/>
      <c r="FK126" s="48"/>
      <c r="FL126" s="48"/>
      <c r="FM126" s="48"/>
    </row>
    <row r="127" spans="1:169" s="59" customFormat="1" ht="14.25">
      <c r="A127" s="127"/>
      <c r="B127" s="127"/>
      <c r="C127" s="256"/>
      <c r="D127" s="128"/>
      <c r="E127" s="127"/>
      <c r="F127" s="127"/>
      <c r="G127" s="127"/>
      <c r="H127" s="127"/>
      <c r="I127" s="127"/>
      <c r="J127" s="127"/>
      <c r="K127" s="127"/>
      <c r="L127" s="127"/>
      <c r="M127" s="127"/>
      <c r="N127" s="127"/>
      <c r="O127" s="127"/>
      <c r="P127" s="127"/>
      <c r="Q127" s="127"/>
      <c r="R127" s="127"/>
      <c r="S127" s="127"/>
      <c r="T127" s="127"/>
      <c r="U127" s="127"/>
      <c r="V127" s="127"/>
      <c r="W127" s="127"/>
      <c r="X127" s="127"/>
      <c r="Y127" s="127"/>
      <c r="Z127" s="127"/>
      <c r="AA127" s="127"/>
      <c r="AB127" s="127"/>
      <c r="AC127" s="127"/>
      <c r="AD127" s="127"/>
      <c r="AE127" s="127"/>
      <c r="AF127" s="127"/>
      <c r="AG127" s="127"/>
      <c r="AH127" s="127"/>
      <c r="AI127" s="127"/>
      <c r="AJ127" s="127"/>
      <c r="AK127" s="127"/>
      <c r="AL127" s="127"/>
      <c r="AM127" s="127"/>
      <c r="AN127" s="127"/>
      <c r="AO127" s="127"/>
      <c r="AP127" s="127"/>
      <c r="AQ127" s="127"/>
      <c r="AR127" s="127"/>
      <c r="AS127" s="127"/>
      <c r="AT127" s="127"/>
      <c r="AU127" s="127"/>
      <c r="AV127" s="127"/>
      <c r="AW127" s="127"/>
      <c r="AX127" s="127"/>
      <c r="AY127" s="127"/>
      <c r="AZ127" s="127"/>
      <c r="BA127" s="127"/>
      <c r="BB127" s="127"/>
      <c r="BC127" s="127"/>
      <c r="BD127" s="127"/>
      <c r="BE127" s="127"/>
      <c r="BF127" s="127"/>
      <c r="BG127" s="127"/>
      <c r="BH127" s="127"/>
      <c r="BI127" s="127"/>
      <c r="BJ127" s="127"/>
      <c r="BK127" s="127"/>
      <c r="BL127" s="127"/>
      <c r="BM127" s="127"/>
      <c r="BN127" s="127"/>
      <c r="BO127" s="127"/>
      <c r="BP127" s="127"/>
      <c r="BQ127" s="127"/>
      <c r="BR127" s="127"/>
      <c r="BS127" s="127"/>
      <c r="BT127" s="127"/>
      <c r="BU127" s="127"/>
      <c r="BV127" s="127"/>
      <c r="BW127" s="127"/>
      <c r="BX127" s="127"/>
      <c r="BY127" s="127"/>
      <c r="BZ127" s="127"/>
      <c r="CA127" s="127"/>
      <c r="CB127" s="127"/>
      <c r="CC127" s="127"/>
      <c r="CD127" s="127"/>
      <c r="CE127" s="127"/>
      <c r="CF127" s="127"/>
      <c r="CG127" s="127"/>
      <c r="CH127" s="127"/>
      <c r="CI127" s="127"/>
      <c r="CJ127" s="127"/>
      <c r="CK127" s="127"/>
      <c r="CL127" s="127"/>
      <c r="CM127" s="127"/>
      <c r="CN127" s="127"/>
      <c r="CO127" s="127"/>
      <c r="CP127" s="127"/>
      <c r="CQ127" s="127"/>
      <c r="CR127" s="127"/>
      <c r="CS127" s="127"/>
      <c r="CT127" s="127"/>
      <c r="CU127" s="127"/>
      <c r="CV127" s="127"/>
      <c r="CW127" s="127"/>
      <c r="CX127" s="127"/>
      <c r="CY127" s="127"/>
      <c r="CZ127" s="127"/>
      <c r="DA127" s="127"/>
      <c r="DB127" s="127"/>
      <c r="DC127" s="127"/>
      <c r="DD127" s="127"/>
      <c r="DE127" s="127"/>
      <c r="DF127" s="127"/>
      <c r="DG127" s="127"/>
      <c r="DH127" s="127"/>
      <c r="DI127" s="127"/>
      <c r="DJ127" s="127"/>
      <c r="DK127" s="127"/>
      <c r="DL127" s="127"/>
      <c r="DM127" s="127"/>
      <c r="DN127" s="127"/>
      <c r="DO127" s="127"/>
      <c r="DP127" s="127"/>
      <c r="DQ127" s="127"/>
      <c r="DR127" s="127"/>
      <c r="DS127" s="127"/>
      <c r="DT127" s="127"/>
      <c r="DU127" s="127"/>
      <c r="DV127" s="127"/>
      <c r="DW127" s="127"/>
      <c r="DX127" s="127"/>
      <c r="DY127" s="127"/>
      <c r="DZ127" s="127"/>
      <c r="EA127" s="127"/>
      <c r="EB127" s="127"/>
      <c r="EC127" s="127"/>
      <c r="ED127" s="127"/>
      <c r="EE127" s="127"/>
      <c r="EF127" s="127"/>
      <c r="EG127" s="127"/>
      <c r="EH127" s="127"/>
      <c r="EI127" s="127"/>
      <c r="EJ127" s="127"/>
      <c r="EK127" s="127"/>
      <c r="EL127" s="127"/>
      <c r="EM127" s="127"/>
      <c r="EN127" s="127"/>
      <c r="EO127" s="127"/>
      <c r="EP127" s="127"/>
      <c r="EQ127" s="127"/>
      <c r="ER127" s="127"/>
      <c r="ES127" s="127"/>
      <c r="ET127" s="127"/>
      <c r="EU127" s="127"/>
      <c r="EV127" s="127"/>
      <c r="EW127" s="127"/>
      <c r="EX127" s="127"/>
      <c r="EY127" s="127"/>
      <c r="EZ127" s="127"/>
      <c r="FA127" s="127"/>
      <c r="FB127" s="127"/>
      <c r="FC127" s="127"/>
      <c r="FD127" s="127"/>
      <c r="FE127" s="127"/>
      <c r="FF127" s="127"/>
      <c r="FG127" s="127"/>
      <c r="FH127" s="127"/>
      <c r="FI127" s="127"/>
      <c r="FJ127" s="127"/>
      <c r="FK127" s="127"/>
      <c r="FL127" s="127"/>
      <c r="FM127" s="127"/>
    </row>
    <row r="128" spans="1:169" s="59" customFormat="1" ht="14.25">
      <c r="A128" s="127"/>
      <c r="B128" s="127" t="s">
        <v>243</v>
      </c>
      <c r="C128" s="256"/>
      <c r="D128" s="128"/>
      <c r="E128" s="129">
        <v>1</v>
      </c>
      <c r="F128" s="129"/>
      <c r="G128" s="129"/>
      <c r="H128" s="129"/>
      <c r="I128" s="129"/>
      <c r="J128" s="129"/>
      <c r="K128" s="129"/>
      <c r="L128" s="129"/>
      <c r="M128" s="129"/>
      <c r="N128" s="129"/>
      <c r="O128" s="129"/>
      <c r="P128" s="129"/>
      <c r="Q128" s="129"/>
      <c r="R128" s="129"/>
      <c r="S128" s="129"/>
      <c r="T128" s="129"/>
      <c r="U128" s="129"/>
      <c r="V128" s="129"/>
      <c r="W128" s="129"/>
      <c r="X128" s="129"/>
      <c r="Y128" s="129"/>
      <c r="Z128" s="129"/>
      <c r="AA128" s="129"/>
      <c r="AB128" s="129"/>
      <c r="AC128" s="129"/>
      <c r="AD128" s="129"/>
      <c r="AE128" s="129"/>
      <c r="AF128" s="129"/>
      <c r="AG128" s="129"/>
      <c r="AH128" s="129"/>
      <c r="AI128" s="129"/>
      <c r="AJ128" s="129"/>
      <c r="AK128" s="129"/>
      <c r="AL128" s="129"/>
      <c r="AM128" s="129"/>
      <c r="AN128" s="129"/>
      <c r="AO128" s="129"/>
      <c r="AP128" s="129"/>
      <c r="AQ128" s="129"/>
      <c r="AR128" s="129"/>
      <c r="AS128" s="129"/>
      <c r="AT128" s="129"/>
      <c r="AU128" s="129"/>
      <c r="AV128" s="129"/>
      <c r="AW128" s="129"/>
      <c r="AX128" s="129"/>
      <c r="AY128" s="129"/>
      <c r="AZ128" s="129"/>
      <c r="BA128" s="129"/>
      <c r="BB128" s="129"/>
      <c r="BC128" s="129"/>
      <c r="BD128" s="129"/>
      <c r="BE128" s="129"/>
      <c r="BF128" s="129"/>
      <c r="BG128" s="129"/>
      <c r="BH128" s="129"/>
      <c r="BI128" s="129"/>
      <c r="BJ128" s="129"/>
      <c r="BK128" s="129"/>
      <c r="BL128" s="129"/>
      <c r="BM128" s="129"/>
      <c r="BN128" s="129"/>
      <c r="BO128" s="129"/>
      <c r="BP128" s="129"/>
      <c r="BQ128" s="129"/>
      <c r="BR128" s="129"/>
      <c r="BS128" s="129"/>
      <c r="BT128" s="129"/>
      <c r="BU128" s="129"/>
      <c r="BV128" s="129"/>
      <c r="BW128" s="129"/>
      <c r="BX128" s="129"/>
      <c r="BY128" s="129"/>
      <c r="BZ128" s="129"/>
      <c r="CA128" s="129"/>
      <c r="CB128" s="129"/>
      <c r="CC128" s="129"/>
      <c r="CD128" s="129"/>
      <c r="CE128" s="129"/>
      <c r="CF128" s="129"/>
      <c r="CG128" s="129"/>
      <c r="CH128" s="129"/>
      <c r="CI128" s="129"/>
      <c r="CJ128" s="129"/>
      <c r="CK128" s="129"/>
      <c r="CL128" s="129"/>
      <c r="CM128" s="129"/>
      <c r="CN128" s="129"/>
      <c r="CO128" s="129"/>
      <c r="CP128" s="129"/>
      <c r="CQ128" s="129"/>
      <c r="CR128" s="129"/>
      <c r="CS128" s="129"/>
      <c r="CT128" s="129"/>
      <c r="CU128" s="129"/>
      <c r="CV128" s="129"/>
      <c r="CW128" s="129"/>
      <c r="CX128" s="129"/>
      <c r="CY128" s="129"/>
      <c r="CZ128" s="129"/>
      <c r="DA128" s="129"/>
      <c r="DB128" s="129"/>
      <c r="DC128" s="129"/>
      <c r="DD128" s="129"/>
      <c r="DE128" s="129"/>
      <c r="DF128" s="129"/>
      <c r="DG128" s="129"/>
      <c r="DH128" s="129"/>
      <c r="DI128" s="129"/>
      <c r="DJ128" s="129"/>
      <c r="DK128" s="129"/>
      <c r="DL128" s="129"/>
      <c r="DM128" s="129"/>
      <c r="DN128" s="129"/>
      <c r="DO128" s="129"/>
      <c r="DP128" s="129"/>
      <c r="DQ128" s="129"/>
      <c r="DR128" s="129"/>
      <c r="DS128" s="129"/>
      <c r="DT128" s="129"/>
      <c r="DU128" s="129"/>
      <c r="DV128" s="129"/>
      <c r="DW128" s="129"/>
      <c r="DX128" s="129"/>
      <c r="DY128" s="129"/>
      <c r="DZ128" s="129"/>
      <c r="EA128" s="129"/>
      <c r="EB128" s="129"/>
      <c r="EC128" s="129"/>
      <c r="ED128" s="129"/>
      <c r="EE128" s="129"/>
      <c r="EF128" s="129"/>
      <c r="EG128" s="129"/>
      <c r="EH128" s="129"/>
      <c r="EI128" s="129"/>
      <c r="EJ128" s="129"/>
      <c r="EK128" s="129"/>
      <c r="EL128" s="129"/>
      <c r="EM128" s="129"/>
      <c r="EN128" s="129"/>
      <c r="EO128" s="129"/>
      <c r="EP128" s="129"/>
      <c r="EQ128" s="129"/>
      <c r="ER128" s="129"/>
      <c r="ES128" s="129"/>
      <c r="ET128" s="129"/>
      <c r="EU128" s="129"/>
      <c r="EV128" s="129"/>
      <c r="EW128" s="129"/>
      <c r="EX128" s="129"/>
      <c r="EY128" s="129"/>
      <c r="EZ128" s="129"/>
      <c r="FA128" s="129"/>
      <c r="FB128" s="129"/>
      <c r="FC128" s="129"/>
      <c r="FD128" s="129"/>
      <c r="FE128" s="129"/>
      <c r="FF128" s="129"/>
      <c r="FG128" s="129"/>
      <c r="FH128" s="129"/>
      <c r="FI128" s="129"/>
      <c r="FJ128" s="129"/>
      <c r="FK128" s="129"/>
      <c r="FL128" s="129"/>
      <c r="FM128" s="129"/>
    </row>
    <row r="129" spans="1:170" s="59" customFormat="1" ht="14.25">
      <c r="A129" s="127"/>
      <c r="B129" s="127"/>
      <c r="C129" s="256"/>
      <c r="D129" s="128"/>
      <c r="E129" s="129"/>
      <c r="F129" s="129"/>
      <c r="G129" s="129"/>
      <c r="H129" s="129"/>
      <c r="I129" s="129"/>
      <c r="J129" s="129"/>
      <c r="K129" s="129"/>
      <c r="L129" s="129"/>
      <c r="M129" s="129"/>
      <c r="N129" s="129"/>
      <c r="O129" s="129"/>
      <c r="P129" s="129"/>
      <c r="Q129" s="129"/>
      <c r="R129" s="129"/>
      <c r="S129" s="129"/>
      <c r="T129" s="129"/>
      <c r="U129" s="129"/>
      <c r="V129" s="129"/>
      <c r="W129" s="129"/>
      <c r="X129" s="129"/>
      <c r="Y129" s="129"/>
      <c r="Z129" s="129"/>
      <c r="AA129" s="129"/>
      <c r="AB129" s="129"/>
      <c r="AC129" s="129"/>
      <c r="AD129" s="129"/>
      <c r="AE129" s="129"/>
      <c r="AF129" s="129"/>
      <c r="AG129" s="129"/>
      <c r="AH129" s="129"/>
      <c r="AI129" s="129"/>
      <c r="AJ129" s="129"/>
      <c r="AK129" s="129"/>
      <c r="AL129" s="129"/>
      <c r="AM129" s="129"/>
      <c r="AN129" s="129"/>
      <c r="AO129" s="129"/>
      <c r="AP129" s="129"/>
      <c r="AQ129" s="129"/>
      <c r="AR129" s="129"/>
      <c r="AS129" s="129"/>
      <c r="AT129" s="129"/>
      <c r="AU129" s="129"/>
      <c r="AV129" s="129"/>
      <c r="AW129" s="129"/>
      <c r="AX129" s="129"/>
      <c r="AY129" s="129"/>
      <c r="AZ129" s="129"/>
      <c r="BA129" s="129"/>
      <c r="BB129" s="129"/>
      <c r="BC129" s="129"/>
      <c r="BD129" s="129"/>
      <c r="BE129" s="129"/>
      <c r="BF129" s="129"/>
      <c r="BG129" s="129"/>
      <c r="BH129" s="129"/>
      <c r="BI129" s="129"/>
      <c r="BJ129" s="129"/>
      <c r="BK129" s="129"/>
      <c r="BL129" s="129"/>
      <c r="BM129" s="129"/>
      <c r="BN129" s="129"/>
      <c r="BO129" s="129"/>
      <c r="BP129" s="129"/>
      <c r="BQ129" s="129"/>
      <c r="BR129" s="129"/>
      <c r="BS129" s="129"/>
      <c r="BT129" s="129"/>
      <c r="BU129" s="129"/>
      <c r="BV129" s="129"/>
      <c r="BW129" s="129"/>
      <c r="BX129" s="129"/>
      <c r="BY129" s="129"/>
      <c r="BZ129" s="129"/>
      <c r="CA129" s="129"/>
      <c r="CB129" s="129"/>
      <c r="CC129" s="129"/>
      <c r="CD129" s="129"/>
      <c r="CE129" s="129"/>
      <c r="CF129" s="129"/>
      <c r="CG129" s="129"/>
      <c r="CH129" s="129"/>
      <c r="CI129" s="129"/>
      <c r="CJ129" s="129"/>
      <c r="CK129" s="129"/>
      <c r="CL129" s="129"/>
      <c r="CM129" s="129"/>
      <c r="CN129" s="129"/>
      <c r="CO129" s="129"/>
      <c r="CP129" s="129"/>
      <c r="CQ129" s="129"/>
      <c r="CR129" s="129"/>
      <c r="CS129" s="129"/>
      <c r="CT129" s="129"/>
      <c r="CU129" s="129"/>
      <c r="CV129" s="129"/>
      <c r="CW129" s="129"/>
      <c r="CX129" s="129"/>
      <c r="CY129" s="129"/>
      <c r="CZ129" s="129"/>
      <c r="DA129" s="129"/>
      <c r="DB129" s="129"/>
      <c r="DC129" s="129"/>
      <c r="DD129" s="129"/>
      <c r="DE129" s="129"/>
      <c r="DF129" s="129"/>
      <c r="DG129" s="129"/>
      <c r="DH129" s="129"/>
      <c r="DI129" s="129"/>
      <c r="DJ129" s="129"/>
      <c r="DK129" s="129"/>
      <c r="DL129" s="129"/>
      <c r="DM129" s="129"/>
      <c r="DN129" s="129"/>
      <c r="DO129" s="129"/>
      <c r="DP129" s="129"/>
      <c r="DQ129" s="129"/>
      <c r="DR129" s="129"/>
      <c r="DS129" s="129"/>
      <c r="DT129" s="129"/>
      <c r="DU129" s="129"/>
      <c r="DV129" s="129"/>
      <c r="DW129" s="129"/>
      <c r="DX129" s="129"/>
      <c r="DY129" s="129"/>
      <c r="DZ129" s="129"/>
      <c r="EA129" s="129"/>
      <c r="EB129" s="129"/>
      <c r="EC129" s="129"/>
      <c r="ED129" s="129"/>
      <c r="EE129" s="129"/>
      <c r="EF129" s="129"/>
      <c r="EG129" s="129"/>
      <c r="EH129" s="129"/>
      <c r="EI129" s="129"/>
      <c r="EJ129" s="129"/>
      <c r="EK129" s="129"/>
      <c r="EL129" s="129"/>
      <c r="EM129" s="129"/>
      <c r="EN129" s="129"/>
      <c r="EO129" s="129"/>
      <c r="EP129" s="129"/>
      <c r="EQ129" s="129"/>
      <c r="ER129" s="129"/>
      <c r="ES129" s="129"/>
      <c r="ET129" s="129"/>
      <c r="EU129" s="129"/>
      <c r="EV129" s="129"/>
      <c r="EW129" s="129"/>
      <c r="EX129" s="129"/>
      <c r="EY129" s="129"/>
      <c r="EZ129" s="129"/>
      <c r="FA129" s="129"/>
      <c r="FB129" s="129"/>
      <c r="FC129" s="129"/>
      <c r="FD129" s="129"/>
      <c r="FE129" s="129"/>
      <c r="FF129" s="129"/>
      <c r="FG129" s="129"/>
      <c r="FH129" s="129"/>
      <c r="FI129" s="129"/>
      <c r="FJ129" s="129"/>
      <c r="FK129" s="129"/>
      <c r="FL129" s="129"/>
      <c r="FM129" s="129"/>
    </row>
    <row r="130" spans="1:170" s="87" customFormat="1" ht="24.75" customHeight="1">
      <c r="A130" s="88"/>
      <c r="B130" s="88" t="s">
        <v>239</v>
      </c>
      <c r="C130" s="257"/>
      <c r="D130" s="89"/>
      <c r="E130" s="146">
        <f t="shared" ref="E130:F130" si="331">IF(E126="j","NEP",IF(E126="n",E124*E128,IF(E126="","")))</f>
        <v>7586.9000000000005</v>
      </c>
      <c r="F130" s="146" t="str">
        <f t="shared" si="331"/>
        <v/>
      </c>
      <c r="G130" s="146" t="str">
        <f t="shared" ref="G130" si="332">IF(G126="j","NEP",IF(G126="n",G124*G128,IF(G126="","")))</f>
        <v/>
      </c>
      <c r="H130" s="146" t="str">
        <f t="shared" ref="H130:Z130" si="333">IF(H126="j","NEP",IF(H126="n",H124*H128,IF(H126="","")))</f>
        <v/>
      </c>
      <c r="I130" s="146" t="str">
        <f t="shared" si="333"/>
        <v/>
      </c>
      <c r="J130" s="146" t="str">
        <f t="shared" si="333"/>
        <v/>
      </c>
      <c r="K130" s="146" t="str">
        <f t="shared" si="333"/>
        <v/>
      </c>
      <c r="L130" s="146" t="str">
        <f t="shared" si="333"/>
        <v/>
      </c>
      <c r="M130" s="146" t="str">
        <f t="shared" si="333"/>
        <v/>
      </c>
      <c r="N130" s="146" t="str">
        <f t="shared" si="333"/>
        <v/>
      </c>
      <c r="O130" s="146" t="str">
        <f t="shared" si="333"/>
        <v/>
      </c>
      <c r="P130" s="146" t="str">
        <f t="shared" si="333"/>
        <v/>
      </c>
      <c r="Q130" s="146" t="str">
        <f t="shared" si="333"/>
        <v/>
      </c>
      <c r="R130" s="146" t="str">
        <f t="shared" si="333"/>
        <v/>
      </c>
      <c r="S130" s="146" t="str">
        <f t="shared" si="333"/>
        <v/>
      </c>
      <c r="T130" s="146" t="str">
        <f t="shared" si="333"/>
        <v/>
      </c>
      <c r="U130" s="146" t="str">
        <f t="shared" si="333"/>
        <v/>
      </c>
      <c r="V130" s="146" t="str">
        <f t="shared" si="333"/>
        <v/>
      </c>
      <c r="W130" s="146" t="str">
        <f t="shared" si="333"/>
        <v/>
      </c>
      <c r="X130" s="146" t="str">
        <f t="shared" si="333"/>
        <v/>
      </c>
      <c r="Y130" s="146" t="str">
        <f t="shared" si="333"/>
        <v/>
      </c>
      <c r="Z130" s="146" t="str">
        <f t="shared" si="333"/>
        <v/>
      </c>
      <c r="AA130" s="146" t="str">
        <f t="shared" ref="AA130:BQ130" si="334">IF(AA126="j","NEP",IF(AA126="n",AA124*AA128,IF(AA126="","")))</f>
        <v/>
      </c>
      <c r="AB130" s="146" t="str">
        <f t="shared" si="334"/>
        <v/>
      </c>
      <c r="AC130" s="146" t="str">
        <f t="shared" si="334"/>
        <v/>
      </c>
      <c r="AD130" s="146" t="str">
        <f t="shared" si="334"/>
        <v/>
      </c>
      <c r="AE130" s="146" t="str">
        <f t="shared" si="334"/>
        <v/>
      </c>
      <c r="AF130" s="146" t="str">
        <f t="shared" si="334"/>
        <v/>
      </c>
      <c r="AG130" s="146" t="str">
        <f t="shared" si="334"/>
        <v/>
      </c>
      <c r="AH130" s="146" t="str">
        <f t="shared" si="334"/>
        <v/>
      </c>
      <c r="AI130" s="146" t="str">
        <f t="shared" si="334"/>
        <v/>
      </c>
      <c r="AJ130" s="146" t="str">
        <f t="shared" si="334"/>
        <v/>
      </c>
      <c r="AK130" s="146" t="str">
        <f t="shared" si="334"/>
        <v/>
      </c>
      <c r="AL130" s="146" t="str">
        <f t="shared" si="334"/>
        <v/>
      </c>
      <c r="AM130" s="146" t="str">
        <f t="shared" si="334"/>
        <v/>
      </c>
      <c r="AN130" s="146" t="str">
        <f t="shared" si="334"/>
        <v/>
      </c>
      <c r="AO130" s="146" t="str">
        <f t="shared" si="334"/>
        <v/>
      </c>
      <c r="AP130" s="146" t="str">
        <f t="shared" si="334"/>
        <v/>
      </c>
      <c r="AQ130" s="146" t="str">
        <f t="shared" si="334"/>
        <v/>
      </c>
      <c r="AR130" s="146" t="str">
        <f t="shared" si="334"/>
        <v/>
      </c>
      <c r="AS130" s="146" t="str">
        <f t="shared" si="334"/>
        <v/>
      </c>
      <c r="AT130" s="146" t="str">
        <f t="shared" si="334"/>
        <v/>
      </c>
      <c r="AU130" s="146" t="str">
        <f t="shared" si="334"/>
        <v/>
      </c>
      <c r="AV130" s="146" t="str">
        <f t="shared" si="334"/>
        <v/>
      </c>
      <c r="AW130" s="146" t="str">
        <f t="shared" si="334"/>
        <v/>
      </c>
      <c r="AX130" s="146" t="str">
        <f t="shared" si="334"/>
        <v/>
      </c>
      <c r="AY130" s="146" t="str">
        <f t="shared" si="334"/>
        <v/>
      </c>
      <c r="AZ130" s="146" t="str">
        <f t="shared" si="334"/>
        <v/>
      </c>
      <c r="BA130" s="146" t="str">
        <f t="shared" si="334"/>
        <v/>
      </c>
      <c r="BB130" s="146" t="str">
        <f t="shared" si="334"/>
        <v/>
      </c>
      <c r="BC130" s="146" t="str">
        <f t="shared" si="334"/>
        <v/>
      </c>
      <c r="BD130" s="146" t="str">
        <f t="shared" si="334"/>
        <v/>
      </c>
      <c r="BE130" s="146" t="str">
        <f t="shared" si="334"/>
        <v/>
      </c>
      <c r="BF130" s="146" t="str">
        <f t="shared" si="334"/>
        <v/>
      </c>
      <c r="BG130" s="146" t="str">
        <f t="shared" si="334"/>
        <v/>
      </c>
      <c r="BH130" s="146" t="str">
        <f t="shared" si="334"/>
        <v/>
      </c>
      <c r="BI130" s="146" t="str">
        <f t="shared" si="334"/>
        <v/>
      </c>
      <c r="BJ130" s="146" t="str">
        <f t="shared" si="334"/>
        <v/>
      </c>
      <c r="BK130" s="146" t="str">
        <f t="shared" si="334"/>
        <v/>
      </c>
      <c r="BL130" s="146" t="str">
        <f t="shared" si="334"/>
        <v/>
      </c>
      <c r="BM130" s="146" t="str">
        <f t="shared" si="334"/>
        <v/>
      </c>
      <c r="BN130" s="146" t="str">
        <f t="shared" si="334"/>
        <v/>
      </c>
      <c r="BO130" s="146" t="str">
        <f t="shared" si="334"/>
        <v/>
      </c>
      <c r="BP130" s="146" t="str">
        <f t="shared" si="334"/>
        <v/>
      </c>
      <c r="BQ130" s="146" t="str">
        <f t="shared" si="334"/>
        <v/>
      </c>
      <c r="BR130" s="146" t="str">
        <f t="shared" ref="BR130:EC130" si="335">IF(BR126="j","NEP",IF(BR126="n",BR124*BR128,IF(BR126="","")))</f>
        <v/>
      </c>
      <c r="BS130" s="146" t="str">
        <f t="shared" si="335"/>
        <v/>
      </c>
      <c r="BT130" s="146" t="str">
        <f t="shared" si="335"/>
        <v/>
      </c>
      <c r="BU130" s="146" t="str">
        <f t="shared" si="335"/>
        <v/>
      </c>
      <c r="BV130" s="146" t="str">
        <f t="shared" si="335"/>
        <v/>
      </c>
      <c r="BW130" s="146" t="str">
        <f t="shared" si="335"/>
        <v/>
      </c>
      <c r="BX130" s="146" t="str">
        <f t="shared" si="335"/>
        <v/>
      </c>
      <c r="BY130" s="146" t="str">
        <f t="shared" si="335"/>
        <v/>
      </c>
      <c r="BZ130" s="146" t="str">
        <f t="shared" si="335"/>
        <v/>
      </c>
      <c r="CA130" s="146" t="str">
        <f t="shared" si="335"/>
        <v/>
      </c>
      <c r="CB130" s="146" t="str">
        <f t="shared" si="335"/>
        <v/>
      </c>
      <c r="CC130" s="146" t="str">
        <f t="shared" si="335"/>
        <v/>
      </c>
      <c r="CD130" s="146" t="str">
        <f t="shared" si="335"/>
        <v/>
      </c>
      <c r="CE130" s="146" t="str">
        <f t="shared" si="335"/>
        <v/>
      </c>
      <c r="CF130" s="146" t="str">
        <f t="shared" si="335"/>
        <v/>
      </c>
      <c r="CG130" s="146" t="str">
        <f t="shared" si="335"/>
        <v/>
      </c>
      <c r="CH130" s="146" t="str">
        <f t="shared" si="335"/>
        <v/>
      </c>
      <c r="CI130" s="146" t="str">
        <f t="shared" si="335"/>
        <v/>
      </c>
      <c r="CJ130" s="146" t="str">
        <f t="shared" si="335"/>
        <v/>
      </c>
      <c r="CK130" s="146" t="str">
        <f t="shared" si="335"/>
        <v/>
      </c>
      <c r="CL130" s="146" t="str">
        <f t="shared" si="335"/>
        <v/>
      </c>
      <c r="CM130" s="146" t="str">
        <f t="shared" si="335"/>
        <v/>
      </c>
      <c r="CN130" s="146" t="str">
        <f t="shared" si="335"/>
        <v/>
      </c>
      <c r="CO130" s="146" t="str">
        <f t="shared" si="335"/>
        <v/>
      </c>
      <c r="CP130" s="146" t="str">
        <f t="shared" si="335"/>
        <v/>
      </c>
      <c r="CQ130" s="146" t="str">
        <f t="shared" si="335"/>
        <v/>
      </c>
      <c r="CR130" s="146" t="str">
        <f t="shared" si="335"/>
        <v/>
      </c>
      <c r="CS130" s="146" t="str">
        <f t="shared" si="335"/>
        <v/>
      </c>
      <c r="CT130" s="146" t="str">
        <f t="shared" si="335"/>
        <v/>
      </c>
      <c r="CU130" s="146" t="str">
        <f t="shared" si="335"/>
        <v/>
      </c>
      <c r="CV130" s="146" t="str">
        <f t="shared" si="335"/>
        <v/>
      </c>
      <c r="CW130" s="146" t="str">
        <f t="shared" si="335"/>
        <v/>
      </c>
      <c r="CX130" s="146" t="str">
        <f t="shared" si="335"/>
        <v/>
      </c>
      <c r="CY130" s="146" t="str">
        <f t="shared" si="335"/>
        <v/>
      </c>
      <c r="CZ130" s="146" t="str">
        <f t="shared" si="335"/>
        <v/>
      </c>
      <c r="DA130" s="146" t="str">
        <f t="shared" si="335"/>
        <v/>
      </c>
      <c r="DB130" s="146" t="str">
        <f t="shared" si="335"/>
        <v/>
      </c>
      <c r="DC130" s="146" t="str">
        <f t="shared" si="335"/>
        <v/>
      </c>
      <c r="DD130" s="146" t="str">
        <f t="shared" si="335"/>
        <v/>
      </c>
      <c r="DE130" s="146" t="str">
        <f t="shared" si="335"/>
        <v/>
      </c>
      <c r="DF130" s="146" t="str">
        <f t="shared" si="335"/>
        <v/>
      </c>
      <c r="DG130" s="146" t="str">
        <f t="shared" si="335"/>
        <v/>
      </c>
      <c r="DH130" s="146" t="str">
        <f t="shared" si="335"/>
        <v/>
      </c>
      <c r="DI130" s="146" t="str">
        <f t="shared" si="335"/>
        <v/>
      </c>
      <c r="DJ130" s="146" t="str">
        <f t="shared" si="335"/>
        <v/>
      </c>
      <c r="DK130" s="146" t="str">
        <f t="shared" si="335"/>
        <v/>
      </c>
      <c r="DL130" s="146" t="str">
        <f t="shared" si="335"/>
        <v/>
      </c>
      <c r="DM130" s="146" t="str">
        <f t="shared" si="335"/>
        <v/>
      </c>
      <c r="DN130" s="146" t="str">
        <f t="shared" si="335"/>
        <v/>
      </c>
      <c r="DO130" s="146" t="str">
        <f t="shared" si="335"/>
        <v/>
      </c>
      <c r="DP130" s="146" t="str">
        <f t="shared" si="335"/>
        <v/>
      </c>
      <c r="DQ130" s="146" t="str">
        <f t="shared" si="335"/>
        <v/>
      </c>
      <c r="DR130" s="146" t="str">
        <f t="shared" si="335"/>
        <v/>
      </c>
      <c r="DS130" s="146" t="str">
        <f t="shared" si="335"/>
        <v/>
      </c>
      <c r="DT130" s="146" t="str">
        <f t="shared" si="335"/>
        <v/>
      </c>
      <c r="DU130" s="146" t="str">
        <f t="shared" si="335"/>
        <v/>
      </c>
      <c r="DV130" s="146" t="str">
        <f t="shared" si="335"/>
        <v/>
      </c>
      <c r="DW130" s="146" t="str">
        <f t="shared" si="335"/>
        <v/>
      </c>
      <c r="DX130" s="146" t="str">
        <f t="shared" si="335"/>
        <v/>
      </c>
      <c r="DY130" s="146" t="str">
        <f t="shared" si="335"/>
        <v/>
      </c>
      <c r="DZ130" s="146" t="str">
        <f t="shared" si="335"/>
        <v/>
      </c>
      <c r="EA130" s="146" t="str">
        <f t="shared" si="335"/>
        <v/>
      </c>
      <c r="EB130" s="146" t="str">
        <f t="shared" si="335"/>
        <v/>
      </c>
      <c r="EC130" s="146" t="str">
        <f t="shared" si="335"/>
        <v/>
      </c>
      <c r="ED130" s="146" t="str">
        <f t="shared" ref="ED130:FM130" si="336">IF(ED126="j","NEP",IF(ED126="n",ED124*ED128,IF(ED126="","")))</f>
        <v/>
      </c>
      <c r="EE130" s="146" t="str">
        <f t="shared" si="336"/>
        <v/>
      </c>
      <c r="EF130" s="146" t="str">
        <f t="shared" si="336"/>
        <v/>
      </c>
      <c r="EG130" s="146" t="str">
        <f t="shared" si="336"/>
        <v/>
      </c>
      <c r="EH130" s="146" t="str">
        <f t="shared" si="336"/>
        <v/>
      </c>
      <c r="EI130" s="146" t="str">
        <f t="shared" si="336"/>
        <v/>
      </c>
      <c r="EJ130" s="146" t="str">
        <f t="shared" si="336"/>
        <v/>
      </c>
      <c r="EK130" s="146" t="str">
        <f t="shared" si="336"/>
        <v/>
      </c>
      <c r="EL130" s="146" t="str">
        <f t="shared" si="336"/>
        <v/>
      </c>
      <c r="EM130" s="146" t="str">
        <f t="shared" si="336"/>
        <v/>
      </c>
      <c r="EN130" s="146" t="str">
        <f t="shared" si="336"/>
        <v/>
      </c>
      <c r="EO130" s="146" t="str">
        <f t="shared" si="336"/>
        <v/>
      </c>
      <c r="EP130" s="146" t="str">
        <f t="shared" si="336"/>
        <v/>
      </c>
      <c r="EQ130" s="146" t="str">
        <f t="shared" si="336"/>
        <v/>
      </c>
      <c r="ER130" s="146" t="str">
        <f t="shared" si="336"/>
        <v/>
      </c>
      <c r="ES130" s="146" t="str">
        <f t="shared" si="336"/>
        <v/>
      </c>
      <c r="ET130" s="146" t="str">
        <f t="shared" si="336"/>
        <v/>
      </c>
      <c r="EU130" s="146" t="str">
        <f t="shared" si="336"/>
        <v/>
      </c>
      <c r="EV130" s="146" t="str">
        <f t="shared" si="336"/>
        <v/>
      </c>
      <c r="EW130" s="146" t="str">
        <f t="shared" si="336"/>
        <v/>
      </c>
      <c r="EX130" s="146" t="str">
        <f t="shared" si="336"/>
        <v/>
      </c>
      <c r="EY130" s="146" t="str">
        <f t="shared" si="336"/>
        <v/>
      </c>
      <c r="EZ130" s="146" t="str">
        <f t="shared" si="336"/>
        <v/>
      </c>
      <c r="FA130" s="146" t="str">
        <f t="shared" si="336"/>
        <v/>
      </c>
      <c r="FB130" s="146" t="str">
        <f t="shared" si="336"/>
        <v/>
      </c>
      <c r="FC130" s="146" t="str">
        <f t="shared" si="336"/>
        <v/>
      </c>
      <c r="FD130" s="146" t="str">
        <f t="shared" si="336"/>
        <v/>
      </c>
      <c r="FE130" s="146" t="str">
        <f t="shared" si="336"/>
        <v/>
      </c>
      <c r="FF130" s="146" t="str">
        <f t="shared" si="336"/>
        <v/>
      </c>
      <c r="FG130" s="146" t="str">
        <f t="shared" si="336"/>
        <v/>
      </c>
      <c r="FH130" s="146" t="str">
        <f t="shared" si="336"/>
        <v/>
      </c>
      <c r="FI130" s="146" t="str">
        <f t="shared" si="336"/>
        <v/>
      </c>
      <c r="FJ130" s="146" t="str">
        <f t="shared" si="336"/>
        <v/>
      </c>
      <c r="FK130" s="146" t="str">
        <f t="shared" si="336"/>
        <v/>
      </c>
      <c r="FL130" s="146" t="str">
        <f t="shared" si="336"/>
        <v/>
      </c>
      <c r="FM130" s="146" t="str">
        <f t="shared" si="336"/>
        <v/>
      </c>
      <c r="FN130" s="91">
        <f>SUM(E130:FM130)</f>
        <v>7586.9000000000005</v>
      </c>
    </row>
    <row r="131" spans="1:170">
      <c r="A131" s="20"/>
      <c r="B131" s="20"/>
      <c r="C131" s="258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44"/>
    </row>
    <row r="132" spans="1:170">
      <c r="A132" s="20"/>
      <c r="B132" s="20"/>
      <c r="C132" s="258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44"/>
    </row>
    <row r="133" spans="1:170" ht="15">
      <c r="A133" s="23"/>
      <c r="B133" s="23" t="s">
        <v>205</v>
      </c>
      <c r="E133" s="24">
        <f t="shared" ref="E133:F133" si="337">IF(E$126="j","NEP",IF(E$126="n",(E18+E28)*E128,IF(E$126="","")))</f>
        <v>0</v>
      </c>
      <c r="F133" s="24" t="str">
        <f t="shared" si="337"/>
        <v/>
      </c>
      <c r="G133" s="24" t="str">
        <f t="shared" ref="G133" si="338">IF(G$126="j","NEP",IF(G$126="n",(G18+G28)*G128,IF(G$126="","")))</f>
        <v/>
      </c>
      <c r="H133" s="24" t="str">
        <f t="shared" ref="H133:Z133" si="339">IF(H$126="j","NEP",IF(H$126="n",(H18+H28)*H128,IF(H$126="","")))</f>
        <v/>
      </c>
      <c r="I133" s="24" t="str">
        <f t="shared" si="339"/>
        <v/>
      </c>
      <c r="J133" s="24" t="str">
        <f t="shared" si="339"/>
        <v/>
      </c>
      <c r="K133" s="24" t="str">
        <f t="shared" si="339"/>
        <v/>
      </c>
      <c r="L133" s="24" t="str">
        <f t="shared" si="339"/>
        <v/>
      </c>
      <c r="M133" s="24" t="str">
        <f t="shared" si="339"/>
        <v/>
      </c>
      <c r="N133" s="24" t="str">
        <f t="shared" si="339"/>
        <v/>
      </c>
      <c r="O133" s="24" t="str">
        <f t="shared" si="339"/>
        <v/>
      </c>
      <c r="P133" s="24" t="str">
        <f t="shared" si="339"/>
        <v/>
      </c>
      <c r="Q133" s="24" t="str">
        <f t="shared" si="339"/>
        <v/>
      </c>
      <c r="R133" s="24" t="str">
        <f t="shared" si="339"/>
        <v/>
      </c>
      <c r="S133" s="24" t="str">
        <f t="shared" si="339"/>
        <v/>
      </c>
      <c r="T133" s="24" t="str">
        <f t="shared" si="339"/>
        <v/>
      </c>
      <c r="U133" s="24" t="str">
        <f t="shared" si="339"/>
        <v/>
      </c>
      <c r="V133" s="24" t="str">
        <f t="shared" si="339"/>
        <v/>
      </c>
      <c r="W133" s="24" t="str">
        <f t="shared" si="339"/>
        <v/>
      </c>
      <c r="X133" s="24" t="str">
        <f t="shared" si="339"/>
        <v/>
      </c>
      <c r="Y133" s="24" t="str">
        <f t="shared" si="339"/>
        <v/>
      </c>
      <c r="Z133" s="24" t="str">
        <f t="shared" si="339"/>
        <v/>
      </c>
      <c r="AA133" s="24" t="str">
        <f t="shared" ref="AA133:AJ133" si="340">IF(AA$126="j","NEP",IF(AA$126="n",(AA18+AA28)*AA128,IF(AA$126="","")))</f>
        <v/>
      </c>
      <c r="AB133" s="24" t="str">
        <f t="shared" si="340"/>
        <v/>
      </c>
      <c r="AC133" s="24" t="str">
        <f t="shared" si="340"/>
        <v/>
      </c>
      <c r="AD133" s="24" t="str">
        <f t="shared" si="340"/>
        <v/>
      </c>
      <c r="AE133" s="24" t="str">
        <f t="shared" si="340"/>
        <v/>
      </c>
      <c r="AF133" s="24" t="str">
        <f t="shared" si="340"/>
        <v/>
      </c>
      <c r="AG133" s="24" t="str">
        <f t="shared" si="340"/>
        <v/>
      </c>
      <c r="AH133" s="24" t="str">
        <f t="shared" si="340"/>
        <v/>
      </c>
      <c r="AI133" s="24" t="str">
        <f t="shared" si="340"/>
        <v/>
      </c>
      <c r="AJ133" s="24" t="str">
        <f t="shared" si="340"/>
        <v/>
      </c>
      <c r="AK133" s="24" t="str">
        <f t="shared" ref="AK133:BP133" si="341">IF(AK$126="j","NEP",IF(AK$126="n",(AK18+AK28)*AK128,IF(AK$126="","")))</f>
        <v/>
      </c>
      <c r="AL133" s="24" t="str">
        <f t="shared" si="341"/>
        <v/>
      </c>
      <c r="AM133" s="24" t="str">
        <f t="shared" si="341"/>
        <v/>
      </c>
      <c r="AN133" s="24" t="str">
        <f t="shared" si="341"/>
        <v/>
      </c>
      <c r="AO133" s="24" t="str">
        <f t="shared" si="341"/>
        <v/>
      </c>
      <c r="AP133" s="24" t="str">
        <f t="shared" si="341"/>
        <v/>
      </c>
      <c r="AQ133" s="24" t="str">
        <f t="shared" si="341"/>
        <v/>
      </c>
      <c r="AR133" s="24" t="str">
        <f t="shared" si="341"/>
        <v/>
      </c>
      <c r="AS133" s="24" t="str">
        <f t="shared" si="341"/>
        <v/>
      </c>
      <c r="AT133" s="24" t="str">
        <f t="shared" si="341"/>
        <v/>
      </c>
      <c r="AU133" s="24" t="str">
        <f t="shared" si="341"/>
        <v/>
      </c>
      <c r="AV133" s="24" t="str">
        <f t="shared" si="341"/>
        <v/>
      </c>
      <c r="AW133" s="24" t="str">
        <f t="shared" si="341"/>
        <v/>
      </c>
      <c r="AX133" s="24" t="str">
        <f t="shared" si="341"/>
        <v/>
      </c>
      <c r="AY133" s="24" t="str">
        <f t="shared" si="341"/>
        <v/>
      </c>
      <c r="AZ133" s="24" t="str">
        <f t="shared" si="341"/>
        <v/>
      </c>
      <c r="BA133" s="24" t="str">
        <f t="shared" si="341"/>
        <v/>
      </c>
      <c r="BB133" s="24" t="str">
        <f t="shared" si="341"/>
        <v/>
      </c>
      <c r="BC133" s="24" t="str">
        <f t="shared" si="341"/>
        <v/>
      </c>
      <c r="BD133" s="24" t="str">
        <f t="shared" si="341"/>
        <v/>
      </c>
      <c r="BE133" s="24" t="str">
        <f t="shared" si="341"/>
        <v/>
      </c>
      <c r="BF133" s="24" t="str">
        <f t="shared" si="341"/>
        <v/>
      </c>
      <c r="BG133" s="24" t="str">
        <f t="shared" si="341"/>
        <v/>
      </c>
      <c r="BH133" s="24" t="str">
        <f t="shared" si="341"/>
        <v/>
      </c>
      <c r="BI133" s="24" t="str">
        <f t="shared" si="341"/>
        <v/>
      </c>
      <c r="BJ133" s="24" t="str">
        <f t="shared" si="341"/>
        <v/>
      </c>
      <c r="BK133" s="24" t="str">
        <f t="shared" si="341"/>
        <v/>
      </c>
      <c r="BL133" s="24" t="str">
        <f t="shared" si="341"/>
        <v/>
      </c>
      <c r="BM133" s="24" t="str">
        <f t="shared" si="341"/>
        <v/>
      </c>
      <c r="BN133" s="24" t="str">
        <f t="shared" si="341"/>
        <v/>
      </c>
      <c r="BO133" s="24" t="str">
        <f t="shared" si="341"/>
        <v/>
      </c>
      <c r="BP133" s="24" t="str">
        <f t="shared" si="341"/>
        <v/>
      </c>
      <c r="BQ133" s="24" t="str">
        <f t="shared" ref="BQ133:CV133" si="342">IF(BQ$126="j","NEP",IF(BQ$126="n",(BQ18+BQ28)*BQ128,IF(BQ$126="","")))</f>
        <v/>
      </c>
      <c r="BR133" s="24" t="str">
        <f t="shared" si="342"/>
        <v/>
      </c>
      <c r="BS133" s="24" t="str">
        <f t="shared" si="342"/>
        <v/>
      </c>
      <c r="BT133" s="24" t="str">
        <f t="shared" si="342"/>
        <v/>
      </c>
      <c r="BU133" s="24" t="str">
        <f t="shared" si="342"/>
        <v/>
      </c>
      <c r="BV133" s="24" t="str">
        <f t="shared" si="342"/>
        <v/>
      </c>
      <c r="BW133" s="24" t="str">
        <f t="shared" si="342"/>
        <v/>
      </c>
      <c r="BX133" s="24" t="str">
        <f t="shared" si="342"/>
        <v/>
      </c>
      <c r="BY133" s="24" t="str">
        <f t="shared" si="342"/>
        <v/>
      </c>
      <c r="BZ133" s="24" t="str">
        <f t="shared" si="342"/>
        <v/>
      </c>
      <c r="CA133" s="24" t="str">
        <f t="shared" si="342"/>
        <v/>
      </c>
      <c r="CB133" s="24" t="str">
        <f t="shared" si="342"/>
        <v/>
      </c>
      <c r="CC133" s="24" t="str">
        <f t="shared" si="342"/>
        <v/>
      </c>
      <c r="CD133" s="24" t="str">
        <f t="shared" si="342"/>
        <v/>
      </c>
      <c r="CE133" s="24" t="str">
        <f t="shared" si="342"/>
        <v/>
      </c>
      <c r="CF133" s="24" t="str">
        <f t="shared" si="342"/>
        <v/>
      </c>
      <c r="CG133" s="24" t="str">
        <f t="shared" si="342"/>
        <v/>
      </c>
      <c r="CH133" s="24" t="str">
        <f t="shared" si="342"/>
        <v/>
      </c>
      <c r="CI133" s="24" t="str">
        <f t="shared" si="342"/>
        <v/>
      </c>
      <c r="CJ133" s="24" t="str">
        <f t="shared" si="342"/>
        <v/>
      </c>
      <c r="CK133" s="24" t="str">
        <f t="shared" si="342"/>
        <v/>
      </c>
      <c r="CL133" s="24" t="str">
        <f t="shared" si="342"/>
        <v/>
      </c>
      <c r="CM133" s="24" t="str">
        <f t="shared" si="342"/>
        <v/>
      </c>
      <c r="CN133" s="24" t="str">
        <f t="shared" si="342"/>
        <v/>
      </c>
      <c r="CO133" s="24" t="str">
        <f t="shared" si="342"/>
        <v/>
      </c>
      <c r="CP133" s="24" t="str">
        <f t="shared" si="342"/>
        <v/>
      </c>
      <c r="CQ133" s="24" t="str">
        <f t="shared" si="342"/>
        <v/>
      </c>
      <c r="CR133" s="24" t="str">
        <f t="shared" si="342"/>
        <v/>
      </c>
      <c r="CS133" s="24" t="str">
        <f t="shared" si="342"/>
        <v/>
      </c>
      <c r="CT133" s="24" t="str">
        <f t="shared" si="342"/>
        <v/>
      </c>
      <c r="CU133" s="24" t="str">
        <f t="shared" si="342"/>
        <v/>
      </c>
      <c r="CV133" s="24" t="str">
        <f t="shared" si="342"/>
        <v/>
      </c>
      <c r="CW133" s="24" t="str">
        <f t="shared" ref="CW133:EB133" si="343">IF(CW$126="j","NEP",IF(CW$126="n",(CW18+CW28)*CW128,IF(CW$126="","")))</f>
        <v/>
      </c>
      <c r="CX133" s="24" t="str">
        <f t="shared" si="343"/>
        <v/>
      </c>
      <c r="CY133" s="24" t="str">
        <f t="shared" si="343"/>
        <v/>
      </c>
      <c r="CZ133" s="24" t="str">
        <f t="shared" si="343"/>
        <v/>
      </c>
      <c r="DA133" s="24" t="str">
        <f t="shared" si="343"/>
        <v/>
      </c>
      <c r="DB133" s="24" t="str">
        <f t="shared" si="343"/>
        <v/>
      </c>
      <c r="DC133" s="24" t="str">
        <f t="shared" si="343"/>
        <v/>
      </c>
      <c r="DD133" s="24" t="str">
        <f t="shared" si="343"/>
        <v/>
      </c>
      <c r="DE133" s="24" t="str">
        <f t="shared" si="343"/>
        <v/>
      </c>
      <c r="DF133" s="24" t="str">
        <f t="shared" si="343"/>
        <v/>
      </c>
      <c r="DG133" s="24" t="str">
        <f t="shared" si="343"/>
        <v/>
      </c>
      <c r="DH133" s="24" t="str">
        <f t="shared" si="343"/>
        <v/>
      </c>
      <c r="DI133" s="24" t="str">
        <f t="shared" si="343"/>
        <v/>
      </c>
      <c r="DJ133" s="24" t="str">
        <f t="shared" si="343"/>
        <v/>
      </c>
      <c r="DK133" s="24" t="str">
        <f t="shared" si="343"/>
        <v/>
      </c>
      <c r="DL133" s="24" t="str">
        <f t="shared" si="343"/>
        <v/>
      </c>
      <c r="DM133" s="24" t="str">
        <f t="shared" si="343"/>
        <v/>
      </c>
      <c r="DN133" s="24" t="str">
        <f t="shared" si="343"/>
        <v/>
      </c>
      <c r="DO133" s="24" t="str">
        <f t="shared" si="343"/>
        <v/>
      </c>
      <c r="DP133" s="24" t="str">
        <f t="shared" si="343"/>
        <v/>
      </c>
      <c r="DQ133" s="24" t="str">
        <f t="shared" si="343"/>
        <v/>
      </c>
      <c r="DR133" s="24" t="str">
        <f t="shared" si="343"/>
        <v/>
      </c>
      <c r="DS133" s="24" t="str">
        <f t="shared" si="343"/>
        <v/>
      </c>
      <c r="DT133" s="24" t="str">
        <f t="shared" si="343"/>
        <v/>
      </c>
      <c r="DU133" s="24" t="str">
        <f t="shared" si="343"/>
        <v/>
      </c>
      <c r="DV133" s="24" t="str">
        <f t="shared" si="343"/>
        <v/>
      </c>
      <c r="DW133" s="24" t="str">
        <f t="shared" si="343"/>
        <v/>
      </c>
      <c r="DX133" s="24" t="str">
        <f t="shared" si="343"/>
        <v/>
      </c>
      <c r="DY133" s="24" t="str">
        <f t="shared" si="343"/>
        <v/>
      </c>
      <c r="DZ133" s="24" t="str">
        <f t="shared" si="343"/>
        <v/>
      </c>
      <c r="EA133" s="24" t="str">
        <f t="shared" si="343"/>
        <v/>
      </c>
      <c r="EB133" s="24" t="str">
        <f t="shared" si="343"/>
        <v/>
      </c>
      <c r="EC133" s="24" t="str">
        <f t="shared" ref="EC133:FM133" si="344">IF(EC$126="j","NEP",IF(EC$126="n",(EC18+EC28)*EC128,IF(EC$126="","")))</f>
        <v/>
      </c>
      <c r="ED133" s="24" t="str">
        <f t="shared" si="344"/>
        <v/>
      </c>
      <c r="EE133" s="24" t="str">
        <f t="shared" si="344"/>
        <v/>
      </c>
      <c r="EF133" s="24" t="str">
        <f t="shared" si="344"/>
        <v/>
      </c>
      <c r="EG133" s="24" t="str">
        <f t="shared" si="344"/>
        <v/>
      </c>
      <c r="EH133" s="24" t="str">
        <f t="shared" si="344"/>
        <v/>
      </c>
      <c r="EI133" s="24" t="str">
        <f t="shared" si="344"/>
        <v/>
      </c>
      <c r="EJ133" s="24" t="str">
        <f t="shared" si="344"/>
        <v/>
      </c>
      <c r="EK133" s="24" t="str">
        <f t="shared" si="344"/>
        <v/>
      </c>
      <c r="EL133" s="24" t="str">
        <f t="shared" si="344"/>
        <v/>
      </c>
      <c r="EM133" s="24" t="str">
        <f t="shared" si="344"/>
        <v/>
      </c>
      <c r="EN133" s="24" t="str">
        <f t="shared" si="344"/>
        <v/>
      </c>
      <c r="EO133" s="24" t="str">
        <f t="shared" si="344"/>
        <v/>
      </c>
      <c r="EP133" s="24" t="str">
        <f t="shared" si="344"/>
        <v/>
      </c>
      <c r="EQ133" s="24" t="str">
        <f t="shared" si="344"/>
        <v/>
      </c>
      <c r="ER133" s="24" t="str">
        <f t="shared" si="344"/>
        <v/>
      </c>
      <c r="ES133" s="24" t="str">
        <f t="shared" si="344"/>
        <v/>
      </c>
      <c r="ET133" s="24" t="str">
        <f t="shared" si="344"/>
        <v/>
      </c>
      <c r="EU133" s="24" t="str">
        <f t="shared" si="344"/>
        <v/>
      </c>
      <c r="EV133" s="24" t="str">
        <f t="shared" si="344"/>
        <v/>
      </c>
      <c r="EW133" s="24" t="str">
        <f t="shared" si="344"/>
        <v/>
      </c>
      <c r="EX133" s="24" t="str">
        <f t="shared" si="344"/>
        <v/>
      </c>
      <c r="EY133" s="24" t="str">
        <f t="shared" si="344"/>
        <v/>
      </c>
      <c r="EZ133" s="24" t="str">
        <f t="shared" si="344"/>
        <v/>
      </c>
      <c r="FA133" s="24" t="str">
        <f t="shared" si="344"/>
        <v/>
      </c>
      <c r="FB133" s="24" t="str">
        <f t="shared" si="344"/>
        <v/>
      </c>
      <c r="FC133" s="24" t="str">
        <f t="shared" si="344"/>
        <v/>
      </c>
      <c r="FD133" s="24" t="str">
        <f t="shared" si="344"/>
        <v/>
      </c>
      <c r="FE133" s="24" t="str">
        <f t="shared" si="344"/>
        <v/>
      </c>
      <c r="FF133" s="24" t="str">
        <f t="shared" si="344"/>
        <v/>
      </c>
      <c r="FG133" s="24" t="str">
        <f t="shared" si="344"/>
        <v/>
      </c>
      <c r="FH133" s="24" t="str">
        <f t="shared" si="344"/>
        <v/>
      </c>
      <c r="FI133" s="24" t="str">
        <f t="shared" si="344"/>
        <v/>
      </c>
      <c r="FJ133" s="24" t="str">
        <f t="shared" si="344"/>
        <v/>
      </c>
      <c r="FK133" s="24" t="str">
        <f t="shared" si="344"/>
        <v/>
      </c>
      <c r="FL133" s="24" t="str">
        <f t="shared" si="344"/>
        <v/>
      </c>
      <c r="FM133" s="24" t="str">
        <f t="shared" si="344"/>
        <v/>
      </c>
      <c r="FN133" s="35">
        <f t="shared" ref="FN133:FN138" si="345">SUM(E133:FM133)</f>
        <v>0</v>
      </c>
    </row>
    <row r="134" spans="1:170" ht="15">
      <c r="A134" s="23"/>
      <c r="B134" s="23" t="s">
        <v>207</v>
      </c>
      <c r="E134" s="24">
        <f t="shared" ref="E134:F134" si="346">IF(E$126="j","NEP",IF(E$126="n",E37*E128,IF(E$126="","")))</f>
        <v>3100.1280000000002</v>
      </c>
      <c r="F134" s="24" t="str">
        <f t="shared" si="346"/>
        <v/>
      </c>
      <c r="G134" s="24" t="str">
        <f t="shared" ref="G134" si="347">IF(G$126="j","NEP",IF(G$126="n",G37*G128,IF(G$126="","")))</f>
        <v/>
      </c>
      <c r="H134" s="24" t="str">
        <f t="shared" ref="H134:Z134" si="348">IF(H$126="j","NEP",IF(H$126="n",H37*H128,IF(H$126="","")))</f>
        <v/>
      </c>
      <c r="I134" s="24" t="str">
        <f t="shared" si="348"/>
        <v/>
      </c>
      <c r="J134" s="24" t="str">
        <f t="shared" si="348"/>
        <v/>
      </c>
      <c r="K134" s="24" t="str">
        <f t="shared" si="348"/>
        <v/>
      </c>
      <c r="L134" s="24" t="str">
        <f t="shared" si="348"/>
        <v/>
      </c>
      <c r="M134" s="24" t="str">
        <f t="shared" si="348"/>
        <v/>
      </c>
      <c r="N134" s="24" t="str">
        <f t="shared" si="348"/>
        <v/>
      </c>
      <c r="O134" s="24" t="str">
        <f t="shared" si="348"/>
        <v/>
      </c>
      <c r="P134" s="24" t="str">
        <f t="shared" si="348"/>
        <v/>
      </c>
      <c r="Q134" s="24" t="str">
        <f t="shared" si="348"/>
        <v/>
      </c>
      <c r="R134" s="24" t="str">
        <f t="shared" si="348"/>
        <v/>
      </c>
      <c r="S134" s="24" t="str">
        <f t="shared" si="348"/>
        <v/>
      </c>
      <c r="T134" s="24" t="str">
        <f t="shared" si="348"/>
        <v/>
      </c>
      <c r="U134" s="24" t="str">
        <f t="shared" si="348"/>
        <v/>
      </c>
      <c r="V134" s="24" t="str">
        <f t="shared" si="348"/>
        <v/>
      </c>
      <c r="W134" s="24" t="str">
        <f t="shared" si="348"/>
        <v/>
      </c>
      <c r="X134" s="24" t="str">
        <f t="shared" si="348"/>
        <v/>
      </c>
      <c r="Y134" s="24" t="str">
        <f t="shared" si="348"/>
        <v/>
      </c>
      <c r="Z134" s="24" t="str">
        <f t="shared" si="348"/>
        <v/>
      </c>
      <c r="AA134" s="24" t="str">
        <f t="shared" ref="AA134:AJ134" si="349">IF(AA$126="j","NEP",IF(AA$126="n",AA37*AA128,IF(AA$126="","")))</f>
        <v/>
      </c>
      <c r="AB134" s="24" t="str">
        <f t="shared" si="349"/>
        <v/>
      </c>
      <c r="AC134" s="24" t="str">
        <f t="shared" si="349"/>
        <v/>
      </c>
      <c r="AD134" s="24" t="str">
        <f t="shared" si="349"/>
        <v/>
      </c>
      <c r="AE134" s="24" t="str">
        <f t="shared" si="349"/>
        <v/>
      </c>
      <c r="AF134" s="24" t="str">
        <f t="shared" si="349"/>
        <v/>
      </c>
      <c r="AG134" s="24" t="str">
        <f t="shared" si="349"/>
        <v/>
      </c>
      <c r="AH134" s="24" t="str">
        <f t="shared" si="349"/>
        <v/>
      </c>
      <c r="AI134" s="24" t="str">
        <f t="shared" si="349"/>
        <v/>
      </c>
      <c r="AJ134" s="24" t="str">
        <f t="shared" si="349"/>
        <v/>
      </c>
      <c r="AK134" s="24" t="str">
        <f t="shared" ref="AK134:BP134" si="350">IF(AK$126="j","NEP",IF(AK$126="n",AK37*AK128,IF(AK$126="","")))</f>
        <v/>
      </c>
      <c r="AL134" s="24" t="str">
        <f t="shared" si="350"/>
        <v/>
      </c>
      <c r="AM134" s="24" t="str">
        <f t="shared" si="350"/>
        <v/>
      </c>
      <c r="AN134" s="24" t="str">
        <f t="shared" si="350"/>
        <v/>
      </c>
      <c r="AO134" s="24" t="str">
        <f t="shared" si="350"/>
        <v/>
      </c>
      <c r="AP134" s="24" t="str">
        <f t="shared" si="350"/>
        <v/>
      </c>
      <c r="AQ134" s="24" t="str">
        <f t="shared" si="350"/>
        <v/>
      </c>
      <c r="AR134" s="24" t="str">
        <f t="shared" si="350"/>
        <v/>
      </c>
      <c r="AS134" s="24" t="str">
        <f t="shared" si="350"/>
        <v/>
      </c>
      <c r="AT134" s="24" t="str">
        <f t="shared" si="350"/>
        <v/>
      </c>
      <c r="AU134" s="24" t="str">
        <f t="shared" si="350"/>
        <v/>
      </c>
      <c r="AV134" s="24" t="str">
        <f t="shared" si="350"/>
        <v/>
      </c>
      <c r="AW134" s="24" t="str">
        <f t="shared" si="350"/>
        <v/>
      </c>
      <c r="AX134" s="24" t="str">
        <f t="shared" si="350"/>
        <v/>
      </c>
      <c r="AY134" s="24" t="str">
        <f t="shared" si="350"/>
        <v/>
      </c>
      <c r="AZ134" s="24" t="str">
        <f t="shared" si="350"/>
        <v/>
      </c>
      <c r="BA134" s="24" t="str">
        <f t="shared" si="350"/>
        <v/>
      </c>
      <c r="BB134" s="24" t="str">
        <f t="shared" si="350"/>
        <v/>
      </c>
      <c r="BC134" s="24" t="str">
        <f t="shared" si="350"/>
        <v/>
      </c>
      <c r="BD134" s="24" t="str">
        <f t="shared" si="350"/>
        <v/>
      </c>
      <c r="BE134" s="24" t="str">
        <f t="shared" si="350"/>
        <v/>
      </c>
      <c r="BF134" s="24" t="str">
        <f t="shared" si="350"/>
        <v/>
      </c>
      <c r="BG134" s="24" t="str">
        <f t="shared" si="350"/>
        <v/>
      </c>
      <c r="BH134" s="24" t="str">
        <f t="shared" si="350"/>
        <v/>
      </c>
      <c r="BI134" s="24" t="str">
        <f t="shared" si="350"/>
        <v/>
      </c>
      <c r="BJ134" s="24" t="str">
        <f t="shared" si="350"/>
        <v/>
      </c>
      <c r="BK134" s="24" t="str">
        <f t="shared" si="350"/>
        <v/>
      </c>
      <c r="BL134" s="24" t="str">
        <f t="shared" si="350"/>
        <v/>
      </c>
      <c r="BM134" s="24" t="str">
        <f t="shared" si="350"/>
        <v/>
      </c>
      <c r="BN134" s="24" t="str">
        <f t="shared" si="350"/>
        <v/>
      </c>
      <c r="BO134" s="24" t="str">
        <f t="shared" si="350"/>
        <v/>
      </c>
      <c r="BP134" s="24" t="str">
        <f t="shared" si="350"/>
        <v/>
      </c>
      <c r="BQ134" s="24" t="str">
        <f t="shared" ref="BQ134:CV134" si="351">IF(BQ$126="j","NEP",IF(BQ$126="n",BQ37*BQ128,IF(BQ$126="","")))</f>
        <v/>
      </c>
      <c r="BR134" s="24" t="str">
        <f t="shared" si="351"/>
        <v/>
      </c>
      <c r="BS134" s="24" t="str">
        <f t="shared" si="351"/>
        <v/>
      </c>
      <c r="BT134" s="24" t="str">
        <f t="shared" si="351"/>
        <v/>
      </c>
      <c r="BU134" s="24" t="str">
        <f t="shared" si="351"/>
        <v/>
      </c>
      <c r="BV134" s="24" t="str">
        <f t="shared" si="351"/>
        <v/>
      </c>
      <c r="BW134" s="24" t="str">
        <f t="shared" si="351"/>
        <v/>
      </c>
      <c r="BX134" s="24" t="str">
        <f t="shared" si="351"/>
        <v/>
      </c>
      <c r="BY134" s="24" t="str">
        <f t="shared" si="351"/>
        <v/>
      </c>
      <c r="BZ134" s="24" t="str">
        <f t="shared" si="351"/>
        <v/>
      </c>
      <c r="CA134" s="24" t="str">
        <f t="shared" si="351"/>
        <v/>
      </c>
      <c r="CB134" s="24" t="str">
        <f t="shared" si="351"/>
        <v/>
      </c>
      <c r="CC134" s="24" t="str">
        <f t="shared" si="351"/>
        <v/>
      </c>
      <c r="CD134" s="24" t="str">
        <f t="shared" si="351"/>
        <v/>
      </c>
      <c r="CE134" s="24" t="str">
        <f t="shared" si="351"/>
        <v/>
      </c>
      <c r="CF134" s="24" t="str">
        <f t="shared" si="351"/>
        <v/>
      </c>
      <c r="CG134" s="24" t="str">
        <f t="shared" si="351"/>
        <v/>
      </c>
      <c r="CH134" s="24" t="str">
        <f t="shared" si="351"/>
        <v/>
      </c>
      <c r="CI134" s="24" t="str">
        <f t="shared" si="351"/>
        <v/>
      </c>
      <c r="CJ134" s="24" t="str">
        <f t="shared" si="351"/>
        <v/>
      </c>
      <c r="CK134" s="24" t="str">
        <f t="shared" si="351"/>
        <v/>
      </c>
      <c r="CL134" s="24" t="str">
        <f t="shared" si="351"/>
        <v/>
      </c>
      <c r="CM134" s="24" t="str">
        <f t="shared" si="351"/>
        <v/>
      </c>
      <c r="CN134" s="24" t="str">
        <f t="shared" si="351"/>
        <v/>
      </c>
      <c r="CO134" s="24" t="str">
        <f t="shared" si="351"/>
        <v/>
      </c>
      <c r="CP134" s="24" t="str">
        <f t="shared" si="351"/>
        <v/>
      </c>
      <c r="CQ134" s="24" t="str">
        <f t="shared" si="351"/>
        <v/>
      </c>
      <c r="CR134" s="24" t="str">
        <f t="shared" si="351"/>
        <v/>
      </c>
      <c r="CS134" s="24" t="str">
        <f t="shared" si="351"/>
        <v/>
      </c>
      <c r="CT134" s="24" t="str">
        <f t="shared" si="351"/>
        <v/>
      </c>
      <c r="CU134" s="24" t="str">
        <f t="shared" si="351"/>
        <v/>
      </c>
      <c r="CV134" s="24" t="str">
        <f t="shared" si="351"/>
        <v/>
      </c>
      <c r="CW134" s="24" t="str">
        <f t="shared" ref="CW134:EB134" si="352">IF(CW$126="j","NEP",IF(CW$126="n",CW37*CW128,IF(CW$126="","")))</f>
        <v/>
      </c>
      <c r="CX134" s="24" t="str">
        <f t="shared" si="352"/>
        <v/>
      </c>
      <c r="CY134" s="24" t="str">
        <f t="shared" si="352"/>
        <v/>
      </c>
      <c r="CZ134" s="24" t="str">
        <f t="shared" si="352"/>
        <v/>
      </c>
      <c r="DA134" s="24" t="str">
        <f t="shared" si="352"/>
        <v/>
      </c>
      <c r="DB134" s="24" t="str">
        <f t="shared" si="352"/>
        <v/>
      </c>
      <c r="DC134" s="24" t="str">
        <f t="shared" si="352"/>
        <v/>
      </c>
      <c r="DD134" s="24" t="str">
        <f t="shared" si="352"/>
        <v/>
      </c>
      <c r="DE134" s="24" t="str">
        <f t="shared" si="352"/>
        <v/>
      </c>
      <c r="DF134" s="24" t="str">
        <f t="shared" si="352"/>
        <v/>
      </c>
      <c r="DG134" s="24" t="str">
        <f t="shared" si="352"/>
        <v/>
      </c>
      <c r="DH134" s="24" t="str">
        <f t="shared" si="352"/>
        <v/>
      </c>
      <c r="DI134" s="24" t="str">
        <f t="shared" si="352"/>
        <v/>
      </c>
      <c r="DJ134" s="24" t="str">
        <f t="shared" si="352"/>
        <v/>
      </c>
      <c r="DK134" s="24" t="str">
        <f t="shared" si="352"/>
        <v/>
      </c>
      <c r="DL134" s="24" t="str">
        <f t="shared" si="352"/>
        <v/>
      </c>
      <c r="DM134" s="24" t="str">
        <f t="shared" si="352"/>
        <v/>
      </c>
      <c r="DN134" s="24" t="str">
        <f t="shared" si="352"/>
        <v/>
      </c>
      <c r="DO134" s="24" t="str">
        <f t="shared" si="352"/>
        <v/>
      </c>
      <c r="DP134" s="24" t="str">
        <f t="shared" si="352"/>
        <v/>
      </c>
      <c r="DQ134" s="24" t="str">
        <f t="shared" si="352"/>
        <v/>
      </c>
      <c r="DR134" s="24" t="str">
        <f t="shared" si="352"/>
        <v/>
      </c>
      <c r="DS134" s="24" t="str">
        <f t="shared" si="352"/>
        <v/>
      </c>
      <c r="DT134" s="24" t="str">
        <f t="shared" si="352"/>
        <v/>
      </c>
      <c r="DU134" s="24" t="str">
        <f t="shared" si="352"/>
        <v/>
      </c>
      <c r="DV134" s="24" t="str">
        <f t="shared" si="352"/>
        <v/>
      </c>
      <c r="DW134" s="24" t="str">
        <f t="shared" si="352"/>
        <v/>
      </c>
      <c r="DX134" s="24" t="str">
        <f t="shared" si="352"/>
        <v/>
      </c>
      <c r="DY134" s="24" t="str">
        <f t="shared" si="352"/>
        <v/>
      </c>
      <c r="DZ134" s="24" t="str">
        <f t="shared" si="352"/>
        <v/>
      </c>
      <c r="EA134" s="24" t="str">
        <f t="shared" si="352"/>
        <v/>
      </c>
      <c r="EB134" s="24" t="str">
        <f t="shared" si="352"/>
        <v/>
      </c>
      <c r="EC134" s="24" t="str">
        <f t="shared" ref="EC134:FM134" si="353">IF(EC$126="j","NEP",IF(EC$126="n",EC37*EC128,IF(EC$126="","")))</f>
        <v/>
      </c>
      <c r="ED134" s="24" t="str">
        <f t="shared" si="353"/>
        <v/>
      </c>
      <c r="EE134" s="24" t="str">
        <f t="shared" si="353"/>
        <v/>
      </c>
      <c r="EF134" s="24" t="str">
        <f t="shared" si="353"/>
        <v/>
      </c>
      <c r="EG134" s="24" t="str">
        <f t="shared" si="353"/>
        <v/>
      </c>
      <c r="EH134" s="24" t="str">
        <f t="shared" si="353"/>
        <v/>
      </c>
      <c r="EI134" s="24" t="str">
        <f t="shared" si="353"/>
        <v/>
      </c>
      <c r="EJ134" s="24" t="str">
        <f t="shared" si="353"/>
        <v/>
      </c>
      <c r="EK134" s="24" t="str">
        <f t="shared" si="353"/>
        <v/>
      </c>
      <c r="EL134" s="24" t="str">
        <f t="shared" si="353"/>
        <v/>
      </c>
      <c r="EM134" s="24" t="str">
        <f t="shared" si="353"/>
        <v/>
      </c>
      <c r="EN134" s="24" t="str">
        <f t="shared" si="353"/>
        <v/>
      </c>
      <c r="EO134" s="24" t="str">
        <f t="shared" si="353"/>
        <v/>
      </c>
      <c r="EP134" s="24" t="str">
        <f t="shared" si="353"/>
        <v/>
      </c>
      <c r="EQ134" s="24" t="str">
        <f t="shared" si="353"/>
        <v/>
      </c>
      <c r="ER134" s="24" t="str">
        <f t="shared" si="353"/>
        <v/>
      </c>
      <c r="ES134" s="24" t="str">
        <f t="shared" si="353"/>
        <v/>
      </c>
      <c r="ET134" s="24" t="str">
        <f t="shared" si="353"/>
        <v/>
      </c>
      <c r="EU134" s="24" t="str">
        <f t="shared" si="353"/>
        <v/>
      </c>
      <c r="EV134" s="24" t="str">
        <f t="shared" si="353"/>
        <v/>
      </c>
      <c r="EW134" s="24" t="str">
        <f t="shared" si="353"/>
        <v/>
      </c>
      <c r="EX134" s="24" t="str">
        <f t="shared" si="353"/>
        <v/>
      </c>
      <c r="EY134" s="24" t="str">
        <f t="shared" si="353"/>
        <v/>
      </c>
      <c r="EZ134" s="24" t="str">
        <f t="shared" si="353"/>
        <v/>
      </c>
      <c r="FA134" s="24" t="str">
        <f t="shared" si="353"/>
        <v/>
      </c>
      <c r="FB134" s="24" t="str">
        <f t="shared" si="353"/>
        <v/>
      </c>
      <c r="FC134" s="24" t="str">
        <f t="shared" si="353"/>
        <v/>
      </c>
      <c r="FD134" s="24" t="str">
        <f t="shared" si="353"/>
        <v/>
      </c>
      <c r="FE134" s="24" t="str">
        <f t="shared" si="353"/>
        <v/>
      </c>
      <c r="FF134" s="24" t="str">
        <f t="shared" si="353"/>
        <v/>
      </c>
      <c r="FG134" s="24" t="str">
        <f t="shared" si="353"/>
        <v/>
      </c>
      <c r="FH134" s="24" t="str">
        <f t="shared" si="353"/>
        <v/>
      </c>
      <c r="FI134" s="24" t="str">
        <f t="shared" si="353"/>
        <v/>
      </c>
      <c r="FJ134" s="24" t="str">
        <f t="shared" si="353"/>
        <v/>
      </c>
      <c r="FK134" s="24" t="str">
        <f t="shared" si="353"/>
        <v/>
      </c>
      <c r="FL134" s="24" t="str">
        <f t="shared" si="353"/>
        <v/>
      </c>
      <c r="FM134" s="24" t="str">
        <f t="shared" si="353"/>
        <v/>
      </c>
      <c r="FN134" s="35">
        <f t="shared" si="345"/>
        <v>3100.1280000000002</v>
      </c>
    </row>
    <row r="135" spans="1:170" ht="15">
      <c r="A135" s="23"/>
      <c r="B135" s="23" t="s">
        <v>209</v>
      </c>
      <c r="E135" s="24">
        <f t="shared" ref="E135:F135" si="354">IF(E$126="j","NEP",IF(E$126="n",E45*E128,IF(E$126="","")))</f>
        <v>0</v>
      </c>
      <c r="F135" s="24" t="str">
        <f t="shared" si="354"/>
        <v/>
      </c>
      <c r="G135" s="24" t="str">
        <f t="shared" ref="G135" si="355">IF(G$126="j","NEP",IF(G$126="n",G45*G128,IF(G$126="","")))</f>
        <v/>
      </c>
      <c r="H135" s="24" t="str">
        <f t="shared" ref="H135:Z135" si="356">IF(H$126="j","NEP",IF(H$126="n",H45*H128,IF(H$126="","")))</f>
        <v/>
      </c>
      <c r="I135" s="24" t="str">
        <f t="shared" si="356"/>
        <v/>
      </c>
      <c r="J135" s="24" t="str">
        <f t="shared" si="356"/>
        <v/>
      </c>
      <c r="K135" s="24" t="str">
        <f t="shared" si="356"/>
        <v/>
      </c>
      <c r="L135" s="24" t="str">
        <f t="shared" si="356"/>
        <v/>
      </c>
      <c r="M135" s="24" t="str">
        <f t="shared" si="356"/>
        <v/>
      </c>
      <c r="N135" s="24" t="str">
        <f t="shared" si="356"/>
        <v/>
      </c>
      <c r="O135" s="24" t="str">
        <f t="shared" si="356"/>
        <v/>
      </c>
      <c r="P135" s="24" t="str">
        <f t="shared" si="356"/>
        <v/>
      </c>
      <c r="Q135" s="24" t="str">
        <f t="shared" si="356"/>
        <v/>
      </c>
      <c r="R135" s="24" t="str">
        <f t="shared" si="356"/>
        <v/>
      </c>
      <c r="S135" s="24" t="str">
        <f t="shared" si="356"/>
        <v/>
      </c>
      <c r="T135" s="24" t="str">
        <f t="shared" si="356"/>
        <v/>
      </c>
      <c r="U135" s="24" t="str">
        <f t="shared" si="356"/>
        <v/>
      </c>
      <c r="V135" s="24" t="str">
        <f t="shared" si="356"/>
        <v/>
      </c>
      <c r="W135" s="24" t="str">
        <f t="shared" si="356"/>
        <v/>
      </c>
      <c r="X135" s="24" t="str">
        <f t="shared" si="356"/>
        <v/>
      </c>
      <c r="Y135" s="24" t="str">
        <f t="shared" si="356"/>
        <v/>
      </c>
      <c r="Z135" s="24" t="str">
        <f t="shared" si="356"/>
        <v/>
      </c>
      <c r="AA135" s="24" t="str">
        <f t="shared" ref="AA135:AJ135" si="357">IF(AA$126="j","NEP",IF(AA$126="n",AA45*AA128,IF(AA$126="","")))</f>
        <v/>
      </c>
      <c r="AB135" s="24" t="str">
        <f t="shared" si="357"/>
        <v/>
      </c>
      <c r="AC135" s="24" t="str">
        <f t="shared" si="357"/>
        <v/>
      </c>
      <c r="AD135" s="24" t="str">
        <f t="shared" si="357"/>
        <v/>
      </c>
      <c r="AE135" s="24" t="str">
        <f t="shared" si="357"/>
        <v/>
      </c>
      <c r="AF135" s="24" t="str">
        <f t="shared" si="357"/>
        <v/>
      </c>
      <c r="AG135" s="24" t="str">
        <f t="shared" si="357"/>
        <v/>
      </c>
      <c r="AH135" s="24" t="str">
        <f t="shared" si="357"/>
        <v/>
      </c>
      <c r="AI135" s="24" t="str">
        <f t="shared" si="357"/>
        <v/>
      </c>
      <c r="AJ135" s="24" t="str">
        <f t="shared" si="357"/>
        <v/>
      </c>
      <c r="AK135" s="24" t="str">
        <f t="shared" ref="AK135:BP135" si="358">IF(AK$126="j","NEP",IF(AK$126="n",AK45*AK128,IF(AK$126="","")))</f>
        <v/>
      </c>
      <c r="AL135" s="24" t="str">
        <f t="shared" si="358"/>
        <v/>
      </c>
      <c r="AM135" s="24" t="str">
        <f t="shared" si="358"/>
        <v/>
      </c>
      <c r="AN135" s="24" t="str">
        <f t="shared" si="358"/>
        <v/>
      </c>
      <c r="AO135" s="24" t="str">
        <f t="shared" si="358"/>
        <v/>
      </c>
      <c r="AP135" s="24" t="str">
        <f t="shared" si="358"/>
        <v/>
      </c>
      <c r="AQ135" s="24" t="str">
        <f t="shared" si="358"/>
        <v/>
      </c>
      <c r="AR135" s="24" t="str">
        <f t="shared" si="358"/>
        <v/>
      </c>
      <c r="AS135" s="24" t="str">
        <f t="shared" si="358"/>
        <v/>
      </c>
      <c r="AT135" s="24" t="str">
        <f t="shared" si="358"/>
        <v/>
      </c>
      <c r="AU135" s="24" t="str">
        <f t="shared" si="358"/>
        <v/>
      </c>
      <c r="AV135" s="24" t="str">
        <f t="shared" si="358"/>
        <v/>
      </c>
      <c r="AW135" s="24" t="str">
        <f t="shared" si="358"/>
        <v/>
      </c>
      <c r="AX135" s="24" t="str">
        <f t="shared" si="358"/>
        <v/>
      </c>
      <c r="AY135" s="24" t="str">
        <f t="shared" si="358"/>
        <v/>
      </c>
      <c r="AZ135" s="24" t="str">
        <f t="shared" si="358"/>
        <v/>
      </c>
      <c r="BA135" s="24" t="str">
        <f t="shared" si="358"/>
        <v/>
      </c>
      <c r="BB135" s="24" t="str">
        <f t="shared" si="358"/>
        <v/>
      </c>
      <c r="BC135" s="24" t="str">
        <f t="shared" si="358"/>
        <v/>
      </c>
      <c r="BD135" s="24" t="str">
        <f t="shared" si="358"/>
        <v/>
      </c>
      <c r="BE135" s="24" t="str">
        <f t="shared" si="358"/>
        <v/>
      </c>
      <c r="BF135" s="24" t="str">
        <f t="shared" si="358"/>
        <v/>
      </c>
      <c r="BG135" s="24" t="str">
        <f t="shared" si="358"/>
        <v/>
      </c>
      <c r="BH135" s="24" t="str">
        <f t="shared" si="358"/>
        <v/>
      </c>
      <c r="BI135" s="24" t="str">
        <f t="shared" si="358"/>
        <v/>
      </c>
      <c r="BJ135" s="24" t="str">
        <f t="shared" si="358"/>
        <v/>
      </c>
      <c r="BK135" s="24" t="str">
        <f t="shared" si="358"/>
        <v/>
      </c>
      <c r="BL135" s="24" t="str">
        <f t="shared" si="358"/>
        <v/>
      </c>
      <c r="BM135" s="24" t="str">
        <f t="shared" si="358"/>
        <v/>
      </c>
      <c r="BN135" s="24" t="str">
        <f t="shared" si="358"/>
        <v/>
      </c>
      <c r="BO135" s="24" t="str">
        <f t="shared" si="358"/>
        <v/>
      </c>
      <c r="BP135" s="24" t="str">
        <f t="shared" si="358"/>
        <v/>
      </c>
      <c r="BQ135" s="24" t="str">
        <f t="shared" ref="BQ135:CV135" si="359">IF(BQ$126="j","NEP",IF(BQ$126="n",BQ45*BQ128,IF(BQ$126="","")))</f>
        <v/>
      </c>
      <c r="BR135" s="24" t="str">
        <f t="shared" si="359"/>
        <v/>
      </c>
      <c r="BS135" s="24" t="str">
        <f t="shared" si="359"/>
        <v/>
      </c>
      <c r="BT135" s="24" t="str">
        <f t="shared" si="359"/>
        <v/>
      </c>
      <c r="BU135" s="24" t="str">
        <f t="shared" si="359"/>
        <v/>
      </c>
      <c r="BV135" s="24" t="str">
        <f t="shared" si="359"/>
        <v/>
      </c>
      <c r="BW135" s="24" t="str">
        <f t="shared" si="359"/>
        <v/>
      </c>
      <c r="BX135" s="24" t="str">
        <f t="shared" si="359"/>
        <v/>
      </c>
      <c r="BY135" s="24" t="str">
        <f t="shared" si="359"/>
        <v/>
      </c>
      <c r="BZ135" s="24" t="str">
        <f t="shared" si="359"/>
        <v/>
      </c>
      <c r="CA135" s="24" t="str">
        <f t="shared" si="359"/>
        <v/>
      </c>
      <c r="CB135" s="24" t="str">
        <f t="shared" si="359"/>
        <v/>
      </c>
      <c r="CC135" s="24" t="str">
        <f t="shared" si="359"/>
        <v/>
      </c>
      <c r="CD135" s="24" t="str">
        <f t="shared" si="359"/>
        <v/>
      </c>
      <c r="CE135" s="24" t="str">
        <f t="shared" si="359"/>
        <v/>
      </c>
      <c r="CF135" s="24" t="str">
        <f t="shared" si="359"/>
        <v/>
      </c>
      <c r="CG135" s="24" t="str">
        <f t="shared" si="359"/>
        <v/>
      </c>
      <c r="CH135" s="24" t="str">
        <f t="shared" si="359"/>
        <v/>
      </c>
      <c r="CI135" s="24" t="str">
        <f t="shared" si="359"/>
        <v/>
      </c>
      <c r="CJ135" s="24" t="str">
        <f t="shared" si="359"/>
        <v/>
      </c>
      <c r="CK135" s="24" t="str">
        <f t="shared" si="359"/>
        <v/>
      </c>
      <c r="CL135" s="24" t="str">
        <f t="shared" si="359"/>
        <v/>
      </c>
      <c r="CM135" s="24" t="str">
        <f t="shared" si="359"/>
        <v/>
      </c>
      <c r="CN135" s="24" t="str">
        <f t="shared" si="359"/>
        <v/>
      </c>
      <c r="CO135" s="24" t="str">
        <f t="shared" si="359"/>
        <v/>
      </c>
      <c r="CP135" s="24" t="str">
        <f t="shared" si="359"/>
        <v/>
      </c>
      <c r="CQ135" s="24" t="str">
        <f t="shared" si="359"/>
        <v/>
      </c>
      <c r="CR135" s="24" t="str">
        <f t="shared" si="359"/>
        <v/>
      </c>
      <c r="CS135" s="24" t="str">
        <f t="shared" si="359"/>
        <v/>
      </c>
      <c r="CT135" s="24" t="str">
        <f t="shared" si="359"/>
        <v/>
      </c>
      <c r="CU135" s="24" t="str">
        <f t="shared" si="359"/>
        <v/>
      </c>
      <c r="CV135" s="24" t="str">
        <f t="shared" si="359"/>
        <v/>
      </c>
      <c r="CW135" s="24" t="str">
        <f t="shared" ref="CW135:EB135" si="360">IF(CW$126="j","NEP",IF(CW$126="n",CW45*CW128,IF(CW$126="","")))</f>
        <v/>
      </c>
      <c r="CX135" s="24" t="str">
        <f t="shared" si="360"/>
        <v/>
      </c>
      <c r="CY135" s="24" t="str">
        <f t="shared" si="360"/>
        <v/>
      </c>
      <c r="CZ135" s="24" t="str">
        <f t="shared" si="360"/>
        <v/>
      </c>
      <c r="DA135" s="24" t="str">
        <f t="shared" si="360"/>
        <v/>
      </c>
      <c r="DB135" s="24" t="str">
        <f t="shared" si="360"/>
        <v/>
      </c>
      <c r="DC135" s="24" t="str">
        <f t="shared" si="360"/>
        <v/>
      </c>
      <c r="DD135" s="24" t="str">
        <f t="shared" si="360"/>
        <v/>
      </c>
      <c r="DE135" s="24" t="str">
        <f t="shared" si="360"/>
        <v/>
      </c>
      <c r="DF135" s="24" t="str">
        <f t="shared" si="360"/>
        <v/>
      </c>
      <c r="DG135" s="24" t="str">
        <f t="shared" si="360"/>
        <v/>
      </c>
      <c r="DH135" s="24" t="str">
        <f t="shared" si="360"/>
        <v/>
      </c>
      <c r="DI135" s="24" t="str">
        <f t="shared" si="360"/>
        <v/>
      </c>
      <c r="DJ135" s="24" t="str">
        <f t="shared" si="360"/>
        <v/>
      </c>
      <c r="DK135" s="24" t="str">
        <f t="shared" si="360"/>
        <v/>
      </c>
      <c r="DL135" s="24" t="str">
        <f t="shared" si="360"/>
        <v/>
      </c>
      <c r="DM135" s="24" t="str">
        <f t="shared" si="360"/>
        <v/>
      </c>
      <c r="DN135" s="24" t="str">
        <f t="shared" si="360"/>
        <v/>
      </c>
      <c r="DO135" s="24" t="str">
        <f t="shared" si="360"/>
        <v/>
      </c>
      <c r="DP135" s="24" t="str">
        <f t="shared" si="360"/>
        <v/>
      </c>
      <c r="DQ135" s="24" t="str">
        <f t="shared" si="360"/>
        <v/>
      </c>
      <c r="DR135" s="24" t="str">
        <f t="shared" si="360"/>
        <v/>
      </c>
      <c r="DS135" s="24" t="str">
        <f t="shared" si="360"/>
        <v/>
      </c>
      <c r="DT135" s="24" t="str">
        <f t="shared" si="360"/>
        <v/>
      </c>
      <c r="DU135" s="24" t="str">
        <f t="shared" si="360"/>
        <v/>
      </c>
      <c r="DV135" s="24" t="str">
        <f t="shared" si="360"/>
        <v/>
      </c>
      <c r="DW135" s="24" t="str">
        <f t="shared" si="360"/>
        <v/>
      </c>
      <c r="DX135" s="24" t="str">
        <f t="shared" si="360"/>
        <v/>
      </c>
      <c r="DY135" s="24" t="str">
        <f t="shared" si="360"/>
        <v/>
      </c>
      <c r="DZ135" s="24" t="str">
        <f t="shared" si="360"/>
        <v/>
      </c>
      <c r="EA135" s="24" t="str">
        <f t="shared" si="360"/>
        <v/>
      </c>
      <c r="EB135" s="24" t="str">
        <f t="shared" si="360"/>
        <v/>
      </c>
      <c r="EC135" s="24" t="str">
        <f t="shared" ref="EC135:FM135" si="361">IF(EC$126="j","NEP",IF(EC$126="n",EC45*EC128,IF(EC$126="","")))</f>
        <v/>
      </c>
      <c r="ED135" s="24" t="str">
        <f t="shared" si="361"/>
        <v/>
      </c>
      <c r="EE135" s="24" t="str">
        <f t="shared" si="361"/>
        <v/>
      </c>
      <c r="EF135" s="24" t="str">
        <f t="shared" si="361"/>
        <v/>
      </c>
      <c r="EG135" s="24" t="str">
        <f t="shared" si="361"/>
        <v/>
      </c>
      <c r="EH135" s="24" t="str">
        <f t="shared" si="361"/>
        <v/>
      </c>
      <c r="EI135" s="24" t="str">
        <f t="shared" si="361"/>
        <v/>
      </c>
      <c r="EJ135" s="24" t="str">
        <f t="shared" si="361"/>
        <v/>
      </c>
      <c r="EK135" s="24" t="str">
        <f t="shared" si="361"/>
        <v/>
      </c>
      <c r="EL135" s="24" t="str">
        <f t="shared" si="361"/>
        <v/>
      </c>
      <c r="EM135" s="24" t="str">
        <f t="shared" si="361"/>
        <v/>
      </c>
      <c r="EN135" s="24" t="str">
        <f t="shared" si="361"/>
        <v/>
      </c>
      <c r="EO135" s="24" t="str">
        <f t="shared" si="361"/>
        <v/>
      </c>
      <c r="EP135" s="24" t="str">
        <f t="shared" si="361"/>
        <v/>
      </c>
      <c r="EQ135" s="24" t="str">
        <f t="shared" si="361"/>
        <v/>
      </c>
      <c r="ER135" s="24" t="str">
        <f t="shared" si="361"/>
        <v/>
      </c>
      <c r="ES135" s="24" t="str">
        <f t="shared" si="361"/>
        <v/>
      </c>
      <c r="ET135" s="24" t="str">
        <f t="shared" si="361"/>
        <v/>
      </c>
      <c r="EU135" s="24" t="str">
        <f t="shared" si="361"/>
        <v/>
      </c>
      <c r="EV135" s="24" t="str">
        <f t="shared" si="361"/>
        <v/>
      </c>
      <c r="EW135" s="24" t="str">
        <f t="shared" si="361"/>
        <v/>
      </c>
      <c r="EX135" s="24" t="str">
        <f t="shared" si="361"/>
        <v/>
      </c>
      <c r="EY135" s="24" t="str">
        <f t="shared" si="361"/>
        <v/>
      </c>
      <c r="EZ135" s="24" t="str">
        <f t="shared" si="361"/>
        <v/>
      </c>
      <c r="FA135" s="24" t="str">
        <f t="shared" si="361"/>
        <v/>
      </c>
      <c r="FB135" s="24" t="str">
        <f t="shared" si="361"/>
        <v/>
      </c>
      <c r="FC135" s="24" t="str">
        <f t="shared" si="361"/>
        <v/>
      </c>
      <c r="FD135" s="24" t="str">
        <f t="shared" si="361"/>
        <v/>
      </c>
      <c r="FE135" s="24" t="str">
        <f t="shared" si="361"/>
        <v/>
      </c>
      <c r="FF135" s="24" t="str">
        <f t="shared" si="361"/>
        <v/>
      </c>
      <c r="FG135" s="24" t="str">
        <f t="shared" si="361"/>
        <v/>
      </c>
      <c r="FH135" s="24" t="str">
        <f t="shared" si="361"/>
        <v/>
      </c>
      <c r="FI135" s="24" t="str">
        <f t="shared" si="361"/>
        <v/>
      </c>
      <c r="FJ135" s="24" t="str">
        <f t="shared" si="361"/>
        <v/>
      </c>
      <c r="FK135" s="24" t="str">
        <f t="shared" si="361"/>
        <v/>
      </c>
      <c r="FL135" s="24" t="str">
        <f t="shared" si="361"/>
        <v/>
      </c>
      <c r="FM135" s="24" t="str">
        <f t="shared" si="361"/>
        <v/>
      </c>
      <c r="FN135" s="35">
        <f t="shared" si="345"/>
        <v>0</v>
      </c>
    </row>
    <row r="136" spans="1:170" ht="15">
      <c r="A136" s="23"/>
      <c r="B136" s="23" t="s">
        <v>214</v>
      </c>
      <c r="E136" s="24">
        <f t="shared" ref="E136:F136" si="362">IF(E$126="j","NEP",IF(E$126="n",(E60+E67)*E128,IF(E$126="","")))</f>
        <v>505.03999999999996</v>
      </c>
      <c r="F136" s="24" t="str">
        <f t="shared" si="362"/>
        <v/>
      </c>
      <c r="G136" s="24" t="str">
        <f t="shared" ref="G136" si="363">IF(G$126="j","NEP",IF(G$126="n",(G60+G67)*G128,IF(G$126="","")))</f>
        <v/>
      </c>
      <c r="H136" s="24" t="str">
        <f t="shared" ref="H136:Z136" si="364">IF(H$126="j","NEP",IF(H$126="n",(H60+H67)*H128,IF(H$126="","")))</f>
        <v/>
      </c>
      <c r="I136" s="24" t="str">
        <f t="shared" si="364"/>
        <v/>
      </c>
      <c r="J136" s="24" t="str">
        <f t="shared" si="364"/>
        <v/>
      </c>
      <c r="K136" s="24" t="str">
        <f t="shared" si="364"/>
        <v/>
      </c>
      <c r="L136" s="24" t="str">
        <f t="shared" si="364"/>
        <v/>
      </c>
      <c r="M136" s="24" t="str">
        <f t="shared" si="364"/>
        <v/>
      </c>
      <c r="N136" s="24" t="str">
        <f t="shared" si="364"/>
        <v/>
      </c>
      <c r="O136" s="24" t="str">
        <f t="shared" si="364"/>
        <v/>
      </c>
      <c r="P136" s="24" t="str">
        <f t="shared" si="364"/>
        <v/>
      </c>
      <c r="Q136" s="24" t="str">
        <f t="shared" si="364"/>
        <v/>
      </c>
      <c r="R136" s="24" t="str">
        <f t="shared" si="364"/>
        <v/>
      </c>
      <c r="S136" s="24" t="str">
        <f t="shared" si="364"/>
        <v/>
      </c>
      <c r="T136" s="24" t="str">
        <f t="shared" si="364"/>
        <v/>
      </c>
      <c r="U136" s="24" t="str">
        <f t="shared" si="364"/>
        <v/>
      </c>
      <c r="V136" s="24" t="str">
        <f t="shared" si="364"/>
        <v/>
      </c>
      <c r="W136" s="24" t="str">
        <f t="shared" si="364"/>
        <v/>
      </c>
      <c r="X136" s="24" t="str">
        <f t="shared" si="364"/>
        <v/>
      </c>
      <c r="Y136" s="24" t="str">
        <f t="shared" si="364"/>
        <v/>
      </c>
      <c r="Z136" s="24" t="str">
        <f t="shared" si="364"/>
        <v/>
      </c>
      <c r="AA136" s="24" t="str">
        <f t="shared" ref="AA136:BQ136" si="365">IF(AA$126="j","NEP",IF(AA$126="n",(AA60+AA67)*AA128,IF(AA$126="","")))</f>
        <v/>
      </c>
      <c r="AB136" s="24" t="str">
        <f t="shared" si="365"/>
        <v/>
      </c>
      <c r="AC136" s="24" t="str">
        <f t="shared" si="365"/>
        <v/>
      </c>
      <c r="AD136" s="24" t="str">
        <f t="shared" si="365"/>
        <v/>
      </c>
      <c r="AE136" s="24" t="str">
        <f t="shared" si="365"/>
        <v/>
      </c>
      <c r="AF136" s="24" t="str">
        <f t="shared" si="365"/>
        <v/>
      </c>
      <c r="AG136" s="24" t="str">
        <f t="shared" si="365"/>
        <v/>
      </c>
      <c r="AH136" s="24" t="str">
        <f t="shared" si="365"/>
        <v/>
      </c>
      <c r="AI136" s="24" t="str">
        <f t="shared" si="365"/>
        <v/>
      </c>
      <c r="AJ136" s="24" t="str">
        <f t="shared" si="365"/>
        <v/>
      </c>
      <c r="AK136" s="24" t="str">
        <f t="shared" si="365"/>
        <v/>
      </c>
      <c r="AL136" s="24" t="str">
        <f t="shared" si="365"/>
        <v/>
      </c>
      <c r="AM136" s="24" t="str">
        <f t="shared" si="365"/>
        <v/>
      </c>
      <c r="AN136" s="24" t="str">
        <f t="shared" si="365"/>
        <v/>
      </c>
      <c r="AO136" s="24" t="str">
        <f t="shared" si="365"/>
        <v/>
      </c>
      <c r="AP136" s="24" t="str">
        <f t="shared" si="365"/>
        <v/>
      </c>
      <c r="AQ136" s="24" t="str">
        <f t="shared" si="365"/>
        <v/>
      </c>
      <c r="AR136" s="24" t="str">
        <f t="shared" si="365"/>
        <v/>
      </c>
      <c r="AS136" s="24" t="str">
        <f t="shared" si="365"/>
        <v/>
      </c>
      <c r="AT136" s="24" t="str">
        <f t="shared" si="365"/>
        <v/>
      </c>
      <c r="AU136" s="24" t="str">
        <f t="shared" si="365"/>
        <v/>
      </c>
      <c r="AV136" s="24" t="str">
        <f t="shared" si="365"/>
        <v/>
      </c>
      <c r="AW136" s="24" t="str">
        <f t="shared" si="365"/>
        <v/>
      </c>
      <c r="AX136" s="24" t="str">
        <f t="shared" si="365"/>
        <v/>
      </c>
      <c r="AY136" s="24" t="str">
        <f t="shared" si="365"/>
        <v/>
      </c>
      <c r="AZ136" s="24" t="str">
        <f t="shared" si="365"/>
        <v/>
      </c>
      <c r="BA136" s="24" t="str">
        <f t="shared" si="365"/>
        <v/>
      </c>
      <c r="BB136" s="24" t="str">
        <f t="shared" si="365"/>
        <v/>
      </c>
      <c r="BC136" s="24" t="str">
        <f t="shared" si="365"/>
        <v/>
      </c>
      <c r="BD136" s="24" t="str">
        <f t="shared" si="365"/>
        <v/>
      </c>
      <c r="BE136" s="24" t="str">
        <f t="shared" si="365"/>
        <v/>
      </c>
      <c r="BF136" s="24" t="str">
        <f t="shared" si="365"/>
        <v/>
      </c>
      <c r="BG136" s="24" t="str">
        <f t="shared" si="365"/>
        <v/>
      </c>
      <c r="BH136" s="24" t="str">
        <f t="shared" si="365"/>
        <v/>
      </c>
      <c r="BI136" s="24" t="str">
        <f t="shared" si="365"/>
        <v/>
      </c>
      <c r="BJ136" s="24" t="str">
        <f t="shared" si="365"/>
        <v/>
      </c>
      <c r="BK136" s="24" t="str">
        <f t="shared" si="365"/>
        <v/>
      </c>
      <c r="BL136" s="24" t="str">
        <f t="shared" si="365"/>
        <v/>
      </c>
      <c r="BM136" s="24" t="str">
        <f t="shared" si="365"/>
        <v/>
      </c>
      <c r="BN136" s="24" t="str">
        <f t="shared" si="365"/>
        <v/>
      </c>
      <c r="BO136" s="24" t="str">
        <f t="shared" si="365"/>
        <v/>
      </c>
      <c r="BP136" s="24" t="str">
        <f t="shared" si="365"/>
        <v/>
      </c>
      <c r="BQ136" s="24" t="str">
        <f t="shared" si="365"/>
        <v/>
      </c>
      <c r="BR136" s="24" t="str">
        <f t="shared" ref="BR136:DD136" si="366">IF(BR$126="j","NEP",IF(BR$126="n",(BR60+BR67)*BR128,IF(BR$126="","")))</f>
        <v/>
      </c>
      <c r="BS136" s="24" t="str">
        <f t="shared" si="366"/>
        <v/>
      </c>
      <c r="BT136" s="24" t="str">
        <f t="shared" si="366"/>
        <v/>
      </c>
      <c r="BU136" s="24" t="str">
        <f t="shared" si="366"/>
        <v/>
      </c>
      <c r="BV136" s="24" t="str">
        <f t="shared" si="366"/>
        <v/>
      </c>
      <c r="BW136" s="24" t="str">
        <f t="shared" si="366"/>
        <v/>
      </c>
      <c r="BX136" s="24" t="str">
        <f t="shared" si="366"/>
        <v/>
      </c>
      <c r="BY136" s="24" t="str">
        <f t="shared" si="366"/>
        <v/>
      </c>
      <c r="BZ136" s="24" t="str">
        <f t="shared" si="366"/>
        <v/>
      </c>
      <c r="CA136" s="24" t="str">
        <f t="shared" si="366"/>
        <v/>
      </c>
      <c r="CB136" s="24" t="str">
        <f t="shared" si="366"/>
        <v/>
      </c>
      <c r="CC136" s="24" t="str">
        <f t="shared" si="366"/>
        <v/>
      </c>
      <c r="CD136" s="24" t="str">
        <f t="shared" si="366"/>
        <v/>
      </c>
      <c r="CE136" s="24" t="str">
        <f t="shared" si="366"/>
        <v/>
      </c>
      <c r="CF136" s="24" t="str">
        <f t="shared" si="366"/>
        <v/>
      </c>
      <c r="CG136" s="24" t="str">
        <f t="shared" si="366"/>
        <v/>
      </c>
      <c r="CH136" s="24" t="str">
        <f t="shared" si="366"/>
        <v/>
      </c>
      <c r="CI136" s="24" t="str">
        <f t="shared" si="366"/>
        <v/>
      </c>
      <c r="CJ136" s="24" t="str">
        <f t="shared" si="366"/>
        <v/>
      </c>
      <c r="CK136" s="24" t="str">
        <f t="shared" si="366"/>
        <v/>
      </c>
      <c r="CL136" s="24" t="str">
        <f t="shared" si="366"/>
        <v/>
      </c>
      <c r="CM136" s="24" t="str">
        <f t="shared" si="366"/>
        <v/>
      </c>
      <c r="CN136" s="24" t="str">
        <f t="shared" si="366"/>
        <v/>
      </c>
      <c r="CO136" s="24" t="str">
        <f t="shared" si="366"/>
        <v/>
      </c>
      <c r="CP136" s="24" t="str">
        <f t="shared" si="366"/>
        <v/>
      </c>
      <c r="CQ136" s="24" t="str">
        <f t="shared" si="366"/>
        <v/>
      </c>
      <c r="CR136" s="24" t="str">
        <f t="shared" si="366"/>
        <v/>
      </c>
      <c r="CS136" s="24" t="str">
        <f t="shared" si="366"/>
        <v/>
      </c>
      <c r="CT136" s="24" t="str">
        <f t="shared" si="366"/>
        <v/>
      </c>
      <c r="CU136" s="24" t="str">
        <f t="shared" si="366"/>
        <v/>
      </c>
      <c r="CV136" s="24" t="str">
        <f t="shared" si="366"/>
        <v/>
      </c>
      <c r="CW136" s="24" t="str">
        <f t="shared" si="366"/>
        <v/>
      </c>
      <c r="CX136" s="24" t="str">
        <f t="shared" si="366"/>
        <v/>
      </c>
      <c r="CY136" s="24" t="str">
        <f t="shared" si="366"/>
        <v/>
      </c>
      <c r="CZ136" s="24" t="str">
        <f t="shared" si="366"/>
        <v/>
      </c>
      <c r="DA136" s="24" t="str">
        <f t="shared" si="366"/>
        <v/>
      </c>
      <c r="DB136" s="24" t="str">
        <f t="shared" si="366"/>
        <v/>
      </c>
      <c r="DC136" s="24" t="str">
        <f t="shared" si="366"/>
        <v/>
      </c>
      <c r="DD136" s="24" t="str">
        <f t="shared" si="366"/>
        <v/>
      </c>
      <c r="DE136" s="24" t="str">
        <f t="shared" ref="DE136:EC136" si="367">IF(DE$126="j","NEP",IF(DE$126="n",(DE60+DE67)*DE128,IF(DE$126="","")))</f>
        <v/>
      </c>
      <c r="DF136" s="24" t="str">
        <f t="shared" si="367"/>
        <v/>
      </c>
      <c r="DG136" s="24" t="str">
        <f t="shared" si="367"/>
        <v/>
      </c>
      <c r="DH136" s="24" t="str">
        <f t="shared" si="367"/>
        <v/>
      </c>
      <c r="DI136" s="24" t="str">
        <f t="shared" si="367"/>
        <v/>
      </c>
      <c r="DJ136" s="24" t="str">
        <f t="shared" si="367"/>
        <v/>
      </c>
      <c r="DK136" s="24" t="str">
        <f t="shared" si="367"/>
        <v/>
      </c>
      <c r="DL136" s="24" t="str">
        <f t="shared" si="367"/>
        <v/>
      </c>
      <c r="DM136" s="24" t="str">
        <f t="shared" si="367"/>
        <v/>
      </c>
      <c r="DN136" s="24" t="str">
        <f t="shared" si="367"/>
        <v/>
      </c>
      <c r="DO136" s="24" t="str">
        <f t="shared" si="367"/>
        <v/>
      </c>
      <c r="DP136" s="24" t="str">
        <f t="shared" si="367"/>
        <v/>
      </c>
      <c r="DQ136" s="24" t="str">
        <f t="shared" si="367"/>
        <v/>
      </c>
      <c r="DR136" s="24" t="str">
        <f t="shared" si="367"/>
        <v/>
      </c>
      <c r="DS136" s="24" t="str">
        <f t="shared" si="367"/>
        <v/>
      </c>
      <c r="DT136" s="24" t="str">
        <f t="shared" si="367"/>
        <v/>
      </c>
      <c r="DU136" s="24" t="str">
        <f t="shared" si="367"/>
        <v/>
      </c>
      <c r="DV136" s="24" t="str">
        <f t="shared" si="367"/>
        <v/>
      </c>
      <c r="DW136" s="24" t="str">
        <f t="shared" si="367"/>
        <v/>
      </c>
      <c r="DX136" s="24" t="str">
        <f t="shared" si="367"/>
        <v/>
      </c>
      <c r="DY136" s="24" t="str">
        <f t="shared" si="367"/>
        <v/>
      </c>
      <c r="DZ136" s="24" t="str">
        <f t="shared" si="367"/>
        <v/>
      </c>
      <c r="EA136" s="24" t="str">
        <f t="shared" si="367"/>
        <v/>
      </c>
      <c r="EB136" s="24" t="str">
        <f t="shared" si="367"/>
        <v/>
      </c>
      <c r="EC136" s="24" t="str">
        <f t="shared" si="367"/>
        <v/>
      </c>
      <c r="ED136" s="24" t="str">
        <f t="shared" ref="ED136:FM136" si="368">IF(ED$126="j","NEP",IF(ED$126="n",(ED60+ED67)*ED128,IF(ED$126="","")))</f>
        <v/>
      </c>
      <c r="EE136" s="24" t="str">
        <f t="shared" si="368"/>
        <v/>
      </c>
      <c r="EF136" s="24" t="str">
        <f t="shared" si="368"/>
        <v/>
      </c>
      <c r="EG136" s="24" t="str">
        <f t="shared" si="368"/>
        <v/>
      </c>
      <c r="EH136" s="24" t="str">
        <f t="shared" si="368"/>
        <v/>
      </c>
      <c r="EI136" s="24" t="str">
        <f t="shared" si="368"/>
        <v/>
      </c>
      <c r="EJ136" s="24" t="str">
        <f t="shared" si="368"/>
        <v/>
      </c>
      <c r="EK136" s="24" t="str">
        <f t="shared" si="368"/>
        <v/>
      </c>
      <c r="EL136" s="24" t="str">
        <f t="shared" si="368"/>
        <v/>
      </c>
      <c r="EM136" s="24" t="str">
        <f t="shared" si="368"/>
        <v/>
      </c>
      <c r="EN136" s="24" t="str">
        <f t="shared" si="368"/>
        <v/>
      </c>
      <c r="EO136" s="24" t="str">
        <f t="shared" si="368"/>
        <v/>
      </c>
      <c r="EP136" s="24" t="str">
        <f t="shared" si="368"/>
        <v/>
      </c>
      <c r="EQ136" s="24" t="str">
        <f t="shared" si="368"/>
        <v/>
      </c>
      <c r="ER136" s="24" t="str">
        <f t="shared" si="368"/>
        <v/>
      </c>
      <c r="ES136" s="24" t="str">
        <f t="shared" si="368"/>
        <v/>
      </c>
      <c r="ET136" s="24" t="str">
        <f t="shared" si="368"/>
        <v/>
      </c>
      <c r="EU136" s="24" t="str">
        <f t="shared" si="368"/>
        <v/>
      </c>
      <c r="EV136" s="24" t="str">
        <f t="shared" si="368"/>
        <v/>
      </c>
      <c r="EW136" s="24" t="str">
        <f t="shared" si="368"/>
        <v/>
      </c>
      <c r="EX136" s="24" t="str">
        <f t="shared" si="368"/>
        <v/>
      </c>
      <c r="EY136" s="24" t="str">
        <f t="shared" si="368"/>
        <v/>
      </c>
      <c r="EZ136" s="24" t="str">
        <f t="shared" si="368"/>
        <v/>
      </c>
      <c r="FA136" s="24" t="str">
        <f t="shared" si="368"/>
        <v/>
      </c>
      <c r="FB136" s="24" t="str">
        <f t="shared" si="368"/>
        <v/>
      </c>
      <c r="FC136" s="24" t="str">
        <f t="shared" si="368"/>
        <v/>
      </c>
      <c r="FD136" s="24" t="str">
        <f t="shared" si="368"/>
        <v/>
      </c>
      <c r="FE136" s="24" t="str">
        <f t="shared" si="368"/>
        <v/>
      </c>
      <c r="FF136" s="24" t="str">
        <f t="shared" si="368"/>
        <v/>
      </c>
      <c r="FG136" s="24" t="str">
        <f t="shared" si="368"/>
        <v/>
      </c>
      <c r="FH136" s="24" t="str">
        <f t="shared" si="368"/>
        <v/>
      </c>
      <c r="FI136" s="24" t="str">
        <f t="shared" si="368"/>
        <v/>
      </c>
      <c r="FJ136" s="24" t="str">
        <f t="shared" si="368"/>
        <v/>
      </c>
      <c r="FK136" s="24" t="str">
        <f t="shared" si="368"/>
        <v/>
      </c>
      <c r="FL136" s="24" t="str">
        <f t="shared" si="368"/>
        <v/>
      </c>
      <c r="FM136" s="24" t="str">
        <f t="shared" si="368"/>
        <v/>
      </c>
      <c r="FN136" s="35">
        <f t="shared" si="345"/>
        <v>505.03999999999996</v>
      </c>
    </row>
    <row r="137" spans="1:170" ht="15">
      <c r="A137" s="23"/>
      <c r="B137" s="23" t="s">
        <v>210</v>
      </c>
      <c r="E137" s="24">
        <f t="shared" ref="E137:F137" si="369">IF(E$126="j","NEP",IF(E$126="n",E91*E128,IF(E$126="","")))</f>
        <v>0</v>
      </c>
      <c r="F137" s="24" t="str">
        <f t="shared" si="369"/>
        <v/>
      </c>
      <c r="G137" s="24" t="str">
        <f t="shared" ref="G137" si="370">IF(G$126="j","NEP",IF(G$126="n",G91*G128,IF(G$126="","")))</f>
        <v/>
      </c>
      <c r="H137" s="24" t="str">
        <f t="shared" ref="H137:Z137" si="371">IF(H$126="j","NEP",IF(H$126="n",H91*H128,IF(H$126="","")))</f>
        <v/>
      </c>
      <c r="I137" s="24" t="str">
        <f t="shared" si="371"/>
        <v/>
      </c>
      <c r="J137" s="24" t="str">
        <f t="shared" si="371"/>
        <v/>
      </c>
      <c r="K137" s="24" t="str">
        <f t="shared" si="371"/>
        <v/>
      </c>
      <c r="L137" s="24" t="str">
        <f t="shared" si="371"/>
        <v/>
      </c>
      <c r="M137" s="24" t="str">
        <f t="shared" si="371"/>
        <v/>
      </c>
      <c r="N137" s="24" t="str">
        <f t="shared" si="371"/>
        <v/>
      </c>
      <c r="O137" s="24" t="str">
        <f t="shared" si="371"/>
        <v/>
      </c>
      <c r="P137" s="24" t="str">
        <f t="shared" si="371"/>
        <v/>
      </c>
      <c r="Q137" s="24" t="str">
        <f t="shared" si="371"/>
        <v/>
      </c>
      <c r="R137" s="24" t="str">
        <f t="shared" si="371"/>
        <v/>
      </c>
      <c r="S137" s="24" t="str">
        <f t="shared" si="371"/>
        <v/>
      </c>
      <c r="T137" s="24" t="str">
        <f t="shared" si="371"/>
        <v/>
      </c>
      <c r="U137" s="24" t="str">
        <f t="shared" si="371"/>
        <v/>
      </c>
      <c r="V137" s="24" t="str">
        <f t="shared" si="371"/>
        <v/>
      </c>
      <c r="W137" s="24" t="str">
        <f t="shared" si="371"/>
        <v/>
      </c>
      <c r="X137" s="24" t="str">
        <f t="shared" si="371"/>
        <v/>
      </c>
      <c r="Y137" s="24" t="str">
        <f t="shared" si="371"/>
        <v/>
      </c>
      <c r="Z137" s="24" t="str">
        <f t="shared" si="371"/>
        <v/>
      </c>
      <c r="AA137" s="24" t="str">
        <f t="shared" ref="AA137:BQ137" si="372">IF(AA$126="j","NEP",IF(AA$126="n",AA91*AA128,IF(AA$126="","")))</f>
        <v/>
      </c>
      <c r="AB137" s="24" t="str">
        <f t="shared" si="372"/>
        <v/>
      </c>
      <c r="AC137" s="24" t="str">
        <f t="shared" si="372"/>
        <v/>
      </c>
      <c r="AD137" s="24" t="str">
        <f t="shared" si="372"/>
        <v/>
      </c>
      <c r="AE137" s="24" t="str">
        <f t="shared" si="372"/>
        <v/>
      </c>
      <c r="AF137" s="24" t="str">
        <f t="shared" si="372"/>
        <v/>
      </c>
      <c r="AG137" s="24" t="str">
        <f t="shared" si="372"/>
        <v/>
      </c>
      <c r="AH137" s="24" t="str">
        <f t="shared" si="372"/>
        <v/>
      </c>
      <c r="AI137" s="24" t="str">
        <f t="shared" si="372"/>
        <v/>
      </c>
      <c r="AJ137" s="24" t="str">
        <f t="shared" si="372"/>
        <v/>
      </c>
      <c r="AK137" s="24" t="str">
        <f t="shared" si="372"/>
        <v/>
      </c>
      <c r="AL137" s="24" t="str">
        <f t="shared" si="372"/>
        <v/>
      </c>
      <c r="AM137" s="24" t="str">
        <f t="shared" si="372"/>
        <v/>
      </c>
      <c r="AN137" s="24" t="str">
        <f t="shared" si="372"/>
        <v/>
      </c>
      <c r="AO137" s="24" t="str">
        <f t="shared" si="372"/>
        <v/>
      </c>
      <c r="AP137" s="24" t="str">
        <f t="shared" si="372"/>
        <v/>
      </c>
      <c r="AQ137" s="24" t="str">
        <f t="shared" si="372"/>
        <v/>
      </c>
      <c r="AR137" s="24" t="str">
        <f t="shared" si="372"/>
        <v/>
      </c>
      <c r="AS137" s="24" t="str">
        <f t="shared" si="372"/>
        <v/>
      </c>
      <c r="AT137" s="24" t="str">
        <f t="shared" si="372"/>
        <v/>
      </c>
      <c r="AU137" s="24" t="str">
        <f t="shared" si="372"/>
        <v/>
      </c>
      <c r="AV137" s="24" t="str">
        <f t="shared" si="372"/>
        <v/>
      </c>
      <c r="AW137" s="24" t="str">
        <f t="shared" si="372"/>
        <v/>
      </c>
      <c r="AX137" s="24" t="str">
        <f t="shared" si="372"/>
        <v/>
      </c>
      <c r="AY137" s="24" t="str">
        <f t="shared" si="372"/>
        <v/>
      </c>
      <c r="AZ137" s="24" t="str">
        <f t="shared" si="372"/>
        <v/>
      </c>
      <c r="BA137" s="24" t="str">
        <f t="shared" si="372"/>
        <v/>
      </c>
      <c r="BB137" s="24" t="str">
        <f t="shared" si="372"/>
        <v/>
      </c>
      <c r="BC137" s="24" t="str">
        <f t="shared" si="372"/>
        <v/>
      </c>
      <c r="BD137" s="24" t="str">
        <f t="shared" si="372"/>
        <v/>
      </c>
      <c r="BE137" s="24" t="str">
        <f t="shared" si="372"/>
        <v/>
      </c>
      <c r="BF137" s="24" t="str">
        <f t="shared" si="372"/>
        <v/>
      </c>
      <c r="BG137" s="24" t="str">
        <f t="shared" si="372"/>
        <v/>
      </c>
      <c r="BH137" s="24" t="str">
        <f t="shared" si="372"/>
        <v/>
      </c>
      <c r="BI137" s="24" t="str">
        <f t="shared" si="372"/>
        <v/>
      </c>
      <c r="BJ137" s="24" t="str">
        <f t="shared" si="372"/>
        <v/>
      </c>
      <c r="BK137" s="24" t="str">
        <f t="shared" si="372"/>
        <v/>
      </c>
      <c r="BL137" s="24" t="str">
        <f t="shared" si="372"/>
        <v/>
      </c>
      <c r="BM137" s="24" t="str">
        <f t="shared" si="372"/>
        <v/>
      </c>
      <c r="BN137" s="24" t="str">
        <f t="shared" si="372"/>
        <v/>
      </c>
      <c r="BO137" s="24" t="str">
        <f t="shared" si="372"/>
        <v/>
      </c>
      <c r="BP137" s="24" t="str">
        <f t="shared" si="372"/>
        <v/>
      </c>
      <c r="BQ137" s="24" t="str">
        <f t="shared" si="372"/>
        <v/>
      </c>
      <c r="BR137" s="24" t="str">
        <f t="shared" ref="BR137:DD137" si="373">IF(BR$126="j","NEP",IF(BR$126="n",BR91*BR128,IF(BR$126="","")))</f>
        <v/>
      </c>
      <c r="BS137" s="24" t="str">
        <f t="shared" si="373"/>
        <v/>
      </c>
      <c r="BT137" s="24" t="str">
        <f t="shared" si="373"/>
        <v/>
      </c>
      <c r="BU137" s="24" t="str">
        <f t="shared" si="373"/>
        <v/>
      </c>
      <c r="BV137" s="24" t="str">
        <f t="shared" si="373"/>
        <v/>
      </c>
      <c r="BW137" s="24" t="str">
        <f t="shared" si="373"/>
        <v/>
      </c>
      <c r="BX137" s="24" t="str">
        <f t="shared" si="373"/>
        <v/>
      </c>
      <c r="BY137" s="24" t="str">
        <f t="shared" si="373"/>
        <v/>
      </c>
      <c r="BZ137" s="24" t="str">
        <f t="shared" si="373"/>
        <v/>
      </c>
      <c r="CA137" s="24" t="str">
        <f t="shared" si="373"/>
        <v/>
      </c>
      <c r="CB137" s="24" t="str">
        <f t="shared" si="373"/>
        <v/>
      </c>
      <c r="CC137" s="24" t="str">
        <f t="shared" si="373"/>
        <v/>
      </c>
      <c r="CD137" s="24" t="str">
        <f t="shared" si="373"/>
        <v/>
      </c>
      <c r="CE137" s="24" t="str">
        <f t="shared" si="373"/>
        <v/>
      </c>
      <c r="CF137" s="24" t="str">
        <f t="shared" si="373"/>
        <v/>
      </c>
      <c r="CG137" s="24" t="str">
        <f t="shared" si="373"/>
        <v/>
      </c>
      <c r="CH137" s="24" t="str">
        <f t="shared" si="373"/>
        <v/>
      </c>
      <c r="CI137" s="24" t="str">
        <f t="shared" si="373"/>
        <v/>
      </c>
      <c r="CJ137" s="24" t="str">
        <f t="shared" si="373"/>
        <v/>
      </c>
      <c r="CK137" s="24" t="str">
        <f t="shared" si="373"/>
        <v/>
      </c>
      <c r="CL137" s="24" t="str">
        <f t="shared" si="373"/>
        <v/>
      </c>
      <c r="CM137" s="24" t="str">
        <f t="shared" si="373"/>
        <v/>
      </c>
      <c r="CN137" s="24" t="str">
        <f t="shared" si="373"/>
        <v/>
      </c>
      <c r="CO137" s="24" t="str">
        <f t="shared" si="373"/>
        <v/>
      </c>
      <c r="CP137" s="24" t="str">
        <f t="shared" si="373"/>
        <v/>
      </c>
      <c r="CQ137" s="24" t="str">
        <f t="shared" si="373"/>
        <v/>
      </c>
      <c r="CR137" s="24" t="str">
        <f t="shared" si="373"/>
        <v/>
      </c>
      <c r="CS137" s="24" t="str">
        <f t="shared" si="373"/>
        <v/>
      </c>
      <c r="CT137" s="24" t="str">
        <f t="shared" si="373"/>
        <v/>
      </c>
      <c r="CU137" s="24" t="str">
        <f t="shared" si="373"/>
        <v/>
      </c>
      <c r="CV137" s="24" t="str">
        <f t="shared" si="373"/>
        <v/>
      </c>
      <c r="CW137" s="24" t="str">
        <f t="shared" si="373"/>
        <v/>
      </c>
      <c r="CX137" s="24" t="str">
        <f t="shared" si="373"/>
        <v/>
      </c>
      <c r="CY137" s="24" t="str">
        <f t="shared" si="373"/>
        <v/>
      </c>
      <c r="CZ137" s="24" t="str">
        <f t="shared" si="373"/>
        <v/>
      </c>
      <c r="DA137" s="24" t="str">
        <f t="shared" si="373"/>
        <v/>
      </c>
      <c r="DB137" s="24" t="str">
        <f t="shared" si="373"/>
        <v/>
      </c>
      <c r="DC137" s="24" t="str">
        <f t="shared" si="373"/>
        <v/>
      </c>
      <c r="DD137" s="24" t="str">
        <f t="shared" si="373"/>
        <v/>
      </c>
      <c r="DE137" s="24" t="str">
        <f t="shared" ref="DE137:EC137" si="374">IF(DE$126="j","NEP",IF(DE$126="n",DE91*DE128,IF(DE$126="","")))</f>
        <v/>
      </c>
      <c r="DF137" s="24" t="str">
        <f t="shared" si="374"/>
        <v/>
      </c>
      <c r="DG137" s="24" t="str">
        <f t="shared" si="374"/>
        <v/>
      </c>
      <c r="DH137" s="24" t="str">
        <f t="shared" si="374"/>
        <v/>
      </c>
      <c r="DI137" s="24" t="str">
        <f t="shared" si="374"/>
        <v/>
      </c>
      <c r="DJ137" s="24" t="str">
        <f t="shared" si="374"/>
        <v/>
      </c>
      <c r="DK137" s="24" t="str">
        <f t="shared" si="374"/>
        <v/>
      </c>
      <c r="DL137" s="24" t="str">
        <f t="shared" si="374"/>
        <v/>
      </c>
      <c r="DM137" s="24" t="str">
        <f t="shared" si="374"/>
        <v/>
      </c>
      <c r="DN137" s="24" t="str">
        <f t="shared" si="374"/>
        <v/>
      </c>
      <c r="DO137" s="24" t="str">
        <f t="shared" si="374"/>
        <v/>
      </c>
      <c r="DP137" s="24" t="str">
        <f t="shared" si="374"/>
        <v/>
      </c>
      <c r="DQ137" s="24" t="str">
        <f t="shared" si="374"/>
        <v/>
      </c>
      <c r="DR137" s="24" t="str">
        <f t="shared" si="374"/>
        <v/>
      </c>
      <c r="DS137" s="24" t="str">
        <f t="shared" si="374"/>
        <v/>
      </c>
      <c r="DT137" s="24" t="str">
        <f t="shared" si="374"/>
        <v/>
      </c>
      <c r="DU137" s="24" t="str">
        <f t="shared" si="374"/>
        <v/>
      </c>
      <c r="DV137" s="24" t="str">
        <f t="shared" si="374"/>
        <v/>
      </c>
      <c r="DW137" s="24" t="str">
        <f t="shared" si="374"/>
        <v/>
      </c>
      <c r="DX137" s="24" t="str">
        <f t="shared" si="374"/>
        <v/>
      </c>
      <c r="DY137" s="24" t="str">
        <f t="shared" si="374"/>
        <v/>
      </c>
      <c r="DZ137" s="24" t="str">
        <f t="shared" si="374"/>
        <v/>
      </c>
      <c r="EA137" s="24" t="str">
        <f t="shared" si="374"/>
        <v/>
      </c>
      <c r="EB137" s="24" t="str">
        <f t="shared" si="374"/>
        <v/>
      </c>
      <c r="EC137" s="24" t="str">
        <f t="shared" si="374"/>
        <v/>
      </c>
      <c r="ED137" s="24" t="str">
        <f t="shared" ref="ED137:FM137" si="375">IF(ED$126="j","NEP",IF(ED$126="n",ED91*ED128,IF(ED$126="","")))</f>
        <v/>
      </c>
      <c r="EE137" s="24" t="str">
        <f t="shared" si="375"/>
        <v/>
      </c>
      <c r="EF137" s="24" t="str">
        <f t="shared" si="375"/>
        <v/>
      </c>
      <c r="EG137" s="24" t="str">
        <f t="shared" si="375"/>
        <v/>
      </c>
      <c r="EH137" s="24" t="str">
        <f t="shared" si="375"/>
        <v/>
      </c>
      <c r="EI137" s="24" t="str">
        <f t="shared" si="375"/>
        <v/>
      </c>
      <c r="EJ137" s="24" t="str">
        <f t="shared" si="375"/>
        <v/>
      </c>
      <c r="EK137" s="24" t="str">
        <f t="shared" si="375"/>
        <v/>
      </c>
      <c r="EL137" s="24" t="str">
        <f t="shared" si="375"/>
        <v/>
      </c>
      <c r="EM137" s="24" t="str">
        <f t="shared" si="375"/>
        <v/>
      </c>
      <c r="EN137" s="24" t="str">
        <f t="shared" si="375"/>
        <v/>
      </c>
      <c r="EO137" s="24" t="str">
        <f t="shared" si="375"/>
        <v/>
      </c>
      <c r="EP137" s="24" t="str">
        <f t="shared" si="375"/>
        <v/>
      </c>
      <c r="EQ137" s="24" t="str">
        <f t="shared" si="375"/>
        <v/>
      </c>
      <c r="ER137" s="24" t="str">
        <f t="shared" si="375"/>
        <v/>
      </c>
      <c r="ES137" s="24" t="str">
        <f t="shared" si="375"/>
        <v/>
      </c>
      <c r="ET137" s="24" t="str">
        <f t="shared" si="375"/>
        <v/>
      </c>
      <c r="EU137" s="24" t="str">
        <f t="shared" si="375"/>
        <v/>
      </c>
      <c r="EV137" s="24" t="str">
        <f t="shared" si="375"/>
        <v/>
      </c>
      <c r="EW137" s="24" t="str">
        <f t="shared" si="375"/>
        <v/>
      </c>
      <c r="EX137" s="24" t="str">
        <f t="shared" si="375"/>
        <v/>
      </c>
      <c r="EY137" s="24" t="str">
        <f t="shared" si="375"/>
        <v/>
      </c>
      <c r="EZ137" s="24" t="str">
        <f t="shared" si="375"/>
        <v/>
      </c>
      <c r="FA137" s="24" t="str">
        <f t="shared" si="375"/>
        <v/>
      </c>
      <c r="FB137" s="24" t="str">
        <f t="shared" si="375"/>
        <v/>
      </c>
      <c r="FC137" s="24" t="str">
        <f t="shared" si="375"/>
        <v/>
      </c>
      <c r="FD137" s="24" t="str">
        <f t="shared" si="375"/>
        <v/>
      </c>
      <c r="FE137" s="24" t="str">
        <f t="shared" si="375"/>
        <v/>
      </c>
      <c r="FF137" s="24" t="str">
        <f t="shared" si="375"/>
        <v/>
      </c>
      <c r="FG137" s="24" t="str">
        <f t="shared" si="375"/>
        <v/>
      </c>
      <c r="FH137" s="24" t="str">
        <f t="shared" si="375"/>
        <v/>
      </c>
      <c r="FI137" s="24" t="str">
        <f t="shared" si="375"/>
        <v/>
      </c>
      <c r="FJ137" s="24" t="str">
        <f t="shared" si="375"/>
        <v/>
      </c>
      <c r="FK137" s="24" t="str">
        <f t="shared" si="375"/>
        <v/>
      </c>
      <c r="FL137" s="24" t="str">
        <f t="shared" si="375"/>
        <v/>
      </c>
      <c r="FM137" s="24" t="str">
        <f t="shared" si="375"/>
        <v/>
      </c>
      <c r="FN137" s="35">
        <f t="shared" si="345"/>
        <v>0</v>
      </c>
    </row>
    <row r="138" spans="1:170" ht="15">
      <c r="A138" s="23"/>
      <c r="B138" s="23" t="s">
        <v>230</v>
      </c>
      <c r="E138" s="24">
        <f t="shared" ref="E138:F138" si="376">IF(E$126="j","NEP",IF(E$126="n",E74*E128,IF(E$126="","")))</f>
        <v>0</v>
      </c>
      <c r="F138" s="24" t="str">
        <f t="shared" si="376"/>
        <v/>
      </c>
      <c r="G138" s="24" t="str">
        <f t="shared" ref="G138" si="377">IF(G$126="j","NEP",IF(G$126="n",G74*G128,IF(G$126="","")))</f>
        <v/>
      </c>
      <c r="H138" s="24" t="str">
        <f t="shared" ref="H138:Z138" si="378">IF(H$126="j","NEP",IF(H$126="n",H74*H128,IF(H$126="","")))</f>
        <v/>
      </c>
      <c r="I138" s="24" t="str">
        <f t="shared" si="378"/>
        <v/>
      </c>
      <c r="J138" s="24" t="str">
        <f t="shared" si="378"/>
        <v/>
      </c>
      <c r="K138" s="24" t="str">
        <f t="shared" si="378"/>
        <v/>
      </c>
      <c r="L138" s="24" t="str">
        <f t="shared" si="378"/>
        <v/>
      </c>
      <c r="M138" s="24" t="str">
        <f t="shared" si="378"/>
        <v/>
      </c>
      <c r="N138" s="24" t="str">
        <f t="shared" si="378"/>
        <v/>
      </c>
      <c r="O138" s="24" t="str">
        <f t="shared" si="378"/>
        <v/>
      </c>
      <c r="P138" s="24" t="str">
        <f t="shared" si="378"/>
        <v/>
      </c>
      <c r="Q138" s="24" t="str">
        <f t="shared" si="378"/>
        <v/>
      </c>
      <c r="R138" s="24" t="str">
        <f t="shared" si="378"/>
        <v/>
      </c>
      <c r="S138" s="24" t="str">
        <f t="shared" si="378"/>
        <v/>
      </c>
      <c r="T138" s="24" t="str">
        <f t="shared" si="378"/>
        <v/>
      </c>
      <c r="U138" s="24" t="str">
        <f t="shared" si="378"/>
        <v/>
      </c>
      <c r="V138" s="24" t="str">
        <f t="shared" si="378"/>
        <v/>
      </c>
      <c r="W138" s="24" t="str">
        <f t="shared" si="378"/>
        <v/>
      </c>
      <c r="X138" s="24" t="str">
        <f t="shared" si="378"/>
        <v/>
      </c>
      <c r="Y138" s="24" t="str">
        <f t="shared" si="378"/>
        <v/>
      </c>
      <c r="Z138" s="24" t="str">
        <f t="shared" si="378"/>
        <v/>
      </c>
      <c r="AA138" s="24" t="str">
        <f t="shared" ref="AA138:BQ138" si="379">IF(AA$126="j","NEP",IF(AA$126="n",AA74*AA128,IF(AA$126="","")))</f>
        <v/>
      </c>
      <c r="AB138" s="24" t="str">
        <f t="shared" si="379"/>
        <v/>
      </c>
      <c r="AC138" s="24" t="str">
        <f t="shared" si="379"/>
        <v/>
      </c>
      <c r="AD138" s="24" t="str">
        <f t="shared" si="379"/>
        <v/>
      </c>
      <c r="AE138" s="24" t="str">
        <f t="shared" si="379"/>
        <v/>
      </c>
      <c r="AF138" s="24" t="str">
        <f t="shared" si="379"/>
        <v/>
      </c>
      <c r="AG138" s="24" t="str">
        <f t="shared" si="379"/>
        <v/>
      </c>
      <c r="AH138" s="24" t="str">
        <f t="shared" si="379"/>
        <v/>
      </c>
      <c r="AI138" s="24" t="str">
        <f t="shared" si="379"/>
        <v/>
      </c>
      <c r="AJ138" s="24" t="str">
        <f t="shared" si="379"/>
        <v/>
      </c>
      <c r="AK138" s="24" t="str">
        <f t="shared" si="379"/>
        <v/>
      </c>
      <c r="AL138" s="24" t="str">
        <f t="shared" si="379"/>
        <v/>
      </c>
      <c r="AM138" s="24" t="str">
        <f t="shared" si="379"/>
        <v/>
      </c>
      <c r="AN138" s="24" t="str">
        <f t="shared" si="379"/>
        <v/>
      </c>
      <c r="AO138" s="24" t="str">
        <f t="shared" si="379"/>
        <v/>
      </c>
      <c r="AP138" s="24" t="str">
        <f t="shared" si="379"/>
        <v/>
      </c>
      <c r="AQ138" s="24" t="str">
        <f t="shared" si="379"/>
        <v/>
      </c>
      <c r="AR138" s="24" t="str">
        <f t="shared" si="379"/>
        <v/>
      </c>
      <c r="AS138" s="24" t="str">
        <f t="shared" si="379"/>
        <v/>
      </c>
      <c r="AT138" s="24" t="str">
        <f t="shared" si="379"/>
        <v/>
      </c>
      <c r="AU138" s="24" t="str">
        <f t="shared" si="379"/>
        <v/>
      </c>
      <c r="AV138" s="24" t="str">
        <f t="shared" si="379"/>
        <v/>
      </c>
      <c r="AW138" s="24" t="str">
        <f t="shared" si="379"/>
        <v/>
      </c>
      <c r="AX138" s="24" t="str">
        <f t="shared" si="379"/>
        <v/>
      </c>
      <c r="AY138" s="24" t="str">
        <f t="shared" si="379"/>
        <v/>
      </c>
      <c r="AZ138" s="24" t="str">
        <f t="shared" si="379"/>
        <v/>
      </c>
      <c r="BA138" s="24" t="str">
        <f t="shared" si="379"/>
        <v/>
      </c>
      <c r="BB138" s="24" t="str">
        <f t="shared" si="379"/>
        <v/>
      </c>
      <c r="BC138" s="24" t="str">
        <f t="shared" si="379"/>
        <v/>
      </c>
      <c r="BD138" s="24" t="str">
        <f t="shared" si="379"/>
        <v/>
      </c>
      <c r="BE138" s="24" t="str">
        <f t="shared" si="379"/>
        <v/>
      </c>
      <c r="BF138" s="24" t="str">
        <f t="shared" si="379"/>
        <v/>
      </c>
      <c r="BG138" s="24" t="str">
        <f t="shared" si="379"/>
        <v/>
      </c>
      <c r="BH138" s="24" t="str">
        <f t="shared" si="379"/>
        <v/>
      </c>
      <c r="BI138" s="24" t="str">
        <f t="shared" si="379"/>
        <v/>
      </c>
      <c r="BJ138" s="24" t="str">
        <f t="shared" si="379"/>
        <v/>
      </c>
      <c r="BK138" s="24" t="str">
        <f t="shared" si="379"/>
        <v/>
      </c>
      <c r="BL138" s="24" t="str">
        <f t="shared" si="379"/>
        <v/>
      </c>
      <c r="BM138" s="24" t="str">
        <f t="shared" si="379"/>
        <v/>
      </c>
      <c r="BN138" s="24" t="str">
        <f t="shared" si="379"/>
        <v/>
      </c>
      <c r="BO138" s="24" t="str">
        <f t="shared" si="379"/>
        <v/>
      </c>
      <c r="BP138" s="24" t="str">
        <f t="shared" si="379"/>
        <v/>
      </c>
      <c r="BQ138" s="24" t="str">
        <f t="shared" si="379"/>
        <v/>
      </c>
      <c r="BR138" s="24" t="str">
        <f t="shared" ref="BR138:DD138" si="380">IF(BR$126="j","NEP",IF(BR$126="n",BR74*BR128,IF(BR$126="","")))</f>
        <v/>
      </c>
      <c r="BS138" s="24" t="str">
        <f t="shared" si="380"/>
        <v/>
      </c>
      <c r="BT138" s="24" t="str">
        <f t="shared" si="380"/>
        <v/>
      </c>
      <c r="BU138" s="24" t="str">
        <f t="shared" si="380"/>
        <v/>
      </c>
      <c r="BV138" s="24" t="str">
        <f t="shared" si="380"/>
        <v/>
      </c>
      <c r="BW138" s="24" t="str">
        <f t="shared" si="380"/>
        <v/>
      </c>
      <c r="BX138" s="24" t="str">
        <f t="shared" si="380"/>
        <v/>
      </c>
      <c r="BY138" s="24" t="str">
        <f t="shared" si="380"/>
        <v/>
      </c>
      <c r="BZ138" s="24" t="str">
        <f t="shared" si="380"/>
        <v/>
      </c>
      <c r="CA138" s="24" t="str">
        <f t="shared" si="380"/>
        <v/>
      </c>
      <c r="CB138" s="24" t="str">
        <f t="shared" si="380"/>
        <v/>
      </c>
      <c r="CC138" s="24" t="str">
        <f t="shared" si="380"/>
        <v/>
      </c>
      <c r="CD138" s="24" t="str">
        <f t="shared" si="380"/>
        <v/>
      </c>
      <c r="CE138" s="24" t="str">
        <f t="shared" si="380"/>
        <v/>
      </c>
      <c r="CF138" s="24" t="str">
        <f t="shared" si="380"/>
        <v/>
      </c>
      <c r="CG138" s="24" t="str">
        <f t="shared" si="380"/>
        <v/>
      </c>
      <c r="CH138" s="24" t="str">
        <f t="shared" si="380"/>
        <v/>
      </c>
      <c r="CI138" s="24" t="str">
        <f t="shared" si="380"/>
        <v/>
      </c>
      <c r="CJ138" s="24" t="str">
        <f t="shared" si="380"/>
        <v/>
      </c>
      <c r="CK138" s="24" t="str">
        <f t="shared" si="380"/>
        <v/>
      </c>
      <c r="CL138" s="24" t="str">
        <f t="shared" si="380"/>
        <v/>
      </c>
      <c r="CM138" s="24" t="str">
        <f t="shared" si="380"/>
        <v/>
      </c>
      <c r="CN138" s="24" t="str">
        <f t="shared" si="380"/>
        <v/>
      </c>
      <c r="CO138" s="24" t="str">
        <f t="shared" si="380"/>
        <v/>
      </c>
      <c r="CP138" s="24" t="str">
        <f t="shared" si="380"/>
        <v/>
      </c>
      <c r="CQ138" s="24" t="str">
        <f t="shared" si="380"/>
        <v/>
      </c>
      <c r="CR138" s="24" t="str">
        <f t="shared" si="380"/>
        <v/>
      </c>
      <c r="CS138" s="24" t="str">
        <f t="shared" si="380"/>
        <v/>
      </c>
      <c r="CT138" s="24" t="str">
        <f t="shared" si="380"/>
        <v/>
      </c>
      <c r="CU138" s="24" t="str">
        <f t="shared" si="380"/>
        <v/>
      </c>
      <c r="CV138" s="24" t="str">
        <f t="shared" si="380"/>
        <v/>
      </c>
      <c r="CW138" s="24" t="str">
        <f t="shared" si="380"/>
        <v/>
      </c>
      <c r="CX138" s="24" t="str">
        <f t="shared" si="380"/>
        <v/>
      </c>
      <c r="CY138" s="24" t="str">
        <f t="shared" si="380"/>
        <v/>
      </c>
      <c r="CZ138" s="24" t="str">
        <f t="shared" si="380"/>
        <v/>
      </c>
      <c r="DA138" s="24" t="str">
        <f t="shared" si="380"/>
        <v/>
      </c>
      <c r="DB138" s="24" t="str">
        <f t="shared" si="380"/>
        <v/>
      </c>
      <c r="DC138" s="24" t="str">
        <f t="shared" si="380"/>
        <v/>
      </c>
      <c r="DD138" s="24" t="str">
        <f t="shared" si="380"/>
        <v/>
      </c>
      <c r="DE138" s="24" t="str">
        <f t="shared" ref="DE138:EC138" si="381">IF(DE$126="j","NEP",IF(DE$126="n",DE74*DE128,IF(DE$126="","")))</f>
        <v/>
      </c>
      <c r="DF138" s="24" t="str">
        <f t="shared" si="381"/>
        <v/>
      </c>
      <c r="DG138" s="24" t="str">
        <f t="shared" si="381"/>
        <v/>
      </c>
      <c r="DH138" s="24" t="str">
        <f t="shared" si="381"/>
        <v/>
      </c>
      <c r="DI138" s="24" t="str">
        <f t="shared" si="381"/>
        <v/>
      </c>
      <c r="DJ138" s="24" t="str">
        <f t="shared" si="381"/>
        <v/>
      </c>
      <c r="DK138" s="24" t="str">
        <f t="shared" si="381"/>
        <v/>
      </c>
      <c r="DL138" s="24" t="str">
        <f t="shared" si="381"/>
        <v/>
      </c>
      <c r="DM138" s="24" t="str">
        <f t="shared" si="381"/>
        <v/>
      </c>
      <c r="DN138" s="24" t="str">
        <f t="shared" si="381"/>
        <v/>
      </c>
      <c r="DO138" s="24" t="str">
        <f t="shared" si="381"/>
        <v/>
      </c>
      <c r="DP138" s="24" t="str">
        <f t="shared" si="381"/>
        <v/>
      </c>
      <c r="DQ138" s="24" t="str">
        <f t="shared" si="381"/>
        <v/>
      </c>
      <c r="DR138" s="24" t="str">
        <f t="shared" si="381"/>
        <v/>
      </c>
      <c r="DS138" s="24" t="str">
        <f t="shared" si="381"/>
        <v/>
      </c>
      <c r="DT138" s="24" t="str">
        <f t="shared" si="381"/>
        <v/>
      </c>
      <c r="DU138" s="24" t="str">
        <f t="shared" si="381"/>
        <v/>
      </c>
      <c r="DV138" s="24" t="str">
        <f t="shared" si="381"/>
        <v/>
      </c>
      <c r="DW138" s="24" t="str">
        <f t="shared" si="381"/>
        <v/>
      </c>
      <c r="DX138" s="24" t="str">
        <f t="shared" si="381"/>
        <v/>
      </c>
      <c r="DY138" s="24" t="str">
        <f t="shared" si="381"/>
        <v/>
      </c>
      <c r="DZ138" s="24" t="str">
        <f t="shared" si="381"/>
        <v/>
      </c>
      <c r="EA138" s="24" t="str">
        <f t="shared" si="381"/>
        <v/>
      </c>
      <c r="EB138" s="24" t="str">
        <f t="shared" si="381"/>
        <v/>
      </c>
      <c r="EC138" s="24" t="str">
        <f t="shared" si="381"/>
        <v/>
      </c>
      <c r="ED138" s="24" t="str">
        <f t="shared" ref="ED138:FM138" si="382">IF(ED$126="j","NEP",IF(ED$126="n",ED74*ED128,IF(ED$126="","")))</f>
        <v/>
      </c>
      <c r="EE138" s="24" t="str">
        <f t="shared" si="382"/>
        <v/>
      </c>
      <c r="EF138" s="24" t="str">
        <f t="shared" si="382"/>
        <v/>
      </c>
      <c r="EG138" s="24" t="str">
        <f t="shared" si="382"/>
        <v/>
      </c>
      <c r="EH138" s="24" t="str">
        <f t="shared" si="382"/>
        <v/>
      </c>
      <c r="EI138" s="24" t="str">
        <f t="shared" si="382"/>
        <v/>
      </c>
      <c r="EJ138" s="24" t="str">
        <f t="shared" si="382"/>
        <v/>
      </c>
      <c r="EK138" s="24" t="str">
        <f t="shared" si="382"/>
        <v/>
      </c>
      <c r="EL138" s="24" t="str">
        <f t="shared" si="382"/>
        <v/>
      </c>
      <c r="EM138" s="24" t="str">
        <f t="shared" si="382"/>
        <v/>
      </c>
      <c r="EN138" s="24" t="str">
        <f t="shared" si="382"/>
        <v/>
      </c>
      <c r="EO138" s="24" t="str">
        <f t="shared" si="382"/>
        <v/>
      </c>
      <c r="EP138" s="24" t="str">
        <f t="shared" si="382"/>
        <v/>
      </c>
      <c r="EQ138" s="24" t="str">
        <f t="shared" si="382"/>
        <v/>
      </c>
      <c r="ER138" s="24" t="str">
        <f t="shared" si="382"/>
        <v/>
      </c>
      <c r="ES138" s="24" t="str">
        <f t="shared" si="382"/>
        <v/>
      </c>
      <c r="ET138" s="24" t="str">
        <f t="shared" si="382"/>
        <v/>
      </c>
      <c r="EU138" s="24" t="str">
        <f t="shared" si="382"/>
        <v/>
      </c>
      <c r="EV138" s="24" t="str">
        <f t="shared" si="382"/>
        <v/>
      </c>
      <c r="EW138" s="24" t="str">
        <f t="shared" si="382"/>
        <v/>
      </c>
      <c r="EX138" s="24" t="str">
        <f t="shared" si="382"/>
        <v/>
      </c>
      <c r="EY138" s="24" t="str">
        <f t="shared" si="382"/>
        <v/>
      </c>
      <c r="EZ138" s="24" t="str">
        <f t="shared" si="382"/>
        <v/>
      </c>
      <c r="FA138" s="24" t="str">
        <f t="shared" si="382"/>
        <v/>
      </c>
      <c r="FB138" s="24" t="str">
        <f t="shared" si="382"/>
        <v/>
      </c>
      <c r="FC138" s="24" t="str">
        <f t="shared" si="382"/>
        <v/>
      </c>
      <c r="FD138" s="24" t="str">
        <f t="shared" si="382"/>
        <v/>
      </c>
      <c r="FE138" s="24" t="str">
        <f t="shared" si="382"/>
        <v/>
      </c>
      <c r="FF138" s="24" t="str">
        <f t="shared" si="382"/>
        <v/>
      </c>
      <c r="FG138" s="24" t="str">
        <f t="shared" si="382"/>
        <v/>
      </c>
      <c r="FH138" s="24" t="str">
        <f t="shared" si="382"/>
        <v/>
      </c>
      <c r="FI138" s="24" t="str">
        <f t="shared" si="382"/>
        <v/>
      </c>
      <c r="FJ138" s="24" t="str">
        <f t="shared" si="382"/>
        <v/>
      </c>
      <c r="FK138" s="24" t="str">
        <f t="shared" si="382"/>
        <v/>
      </c>
      <c r="FL138" s="24" t="str">
        <f t="shared" si="382"/>
        <v/>
      </c>
      <c r="FM138" s="24" t="str">
        <f t="shared" si="382"/>
        <v/>
      </c>
      <c r="FN138" s="35">
        <f t="shared" si="345"/>
        <v>0</v>
      </c>
    </row>
    <row r="139" spans="1:170" ht="15">
      <c r="A139" s="23"/>
      <c r="B139" s="23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4"/>
      <c r="CK139" s="24"/>
      <c r="CL139" s="24"/>
      <c r="CM139" s="24"/>
      <c r="CN139" s="24"/>
      <c r="CO139" s="24"/>
      <c r="CP139" s="24"/>
      <c r="CQ139" s="24"/>
      <c r="CR139" s="24"/>
      <c r="CS139" s="24"/>
      <c r="CT139" s="24"/>
      <c r="CU139" s="24"/>
      <c r="CV139" s="24"/>
      <c r="CW139" s="24"/>
      <c r="CX139" s="24"/>
      <c r="CY139" s="24"/>
      <c r="CZ139" s="24"/>
      <c r="DA139" s="24"/>
      <c r="DB139" s="24"/>
      <c r="DC139" s="24"/>
      <c r="DD139" s="24"/>
      <c r="DE139" s="24"/>
      <c r="DF139" s="24"/>
      <c r="DG139" s="24"/>
      <c r="DH139" s="24"/>
      <c r="DI139" s="24"/>
      <c r="DJ139" s="24"/>
      <c r="DK139" s="24"/>
      <c r="DL139" s="24"/>
      <c r="DM139" s="24"/>
      <c r="DN139" s="24"/>
      <c r="DO139" s="24"/>
      <c r="DP139" s="24"/>
      <c r="DQ139" s="24"/>
      <c r="DR139" s="24"/>
      <c r="DS139" s="24"/>
      <c r="DT139" s="24"/>
      <c r="DU139" s="24"/>
      <c r="DV139" s="24"/>
      <c r="DW139" s="24"/>
      <c r="DX139" s="24"/>
      <c r="DY139" s="24"/>
      <c r="DZ139" s="24"/>
      <c r="EA139" s="24"/>
      <c r="EB139" s="24"/>
      <c r="EC139" s="24"/>
      <c r="ED139" s="24"/>
      <c r="EE139" s="24"/>
      <c r="EF139" s="24"/>
      <c r="EG139" s="24"/>
      <c r="EH139" s="24"/>
      <c r="EI139" s="24"/>
      <c r="EJ139" s="24"/>
      <c r="EK139" s="24"/>
      <c r="EL139" s="24"/>
      <c r="EM139" s="24"/>
      <c r="EN139" s="24"/>
      <c r="EO139" s="24"/>
      <c r="EP139" s="24"/>
      <c r="EQ139" s="24"/>
      <c r="ER139" s="24"/>
      <c r="ES139" s="24"/>
      <c r="ET139" s="24"/>
      <c r="EU139" s="24"/>
      <c r="EV139" s="24"/>
      <c r="EW139" s="24"/>
      <c r="EX139" s="24"/>
      <c r="EY139" s="24"/>
      <c r="EZ139" s="24"/>
      <c r="FA139" s="24"/>
      <c r="FB139" s="24"/>
      <c r="FC139" s="24"/>
      <c r="FD139" s="24"/>
      <c r="FE139" s="24"/>
      <c r="FF139" s="24"/>
      <c r="FG139" s="24"/>
      <c r="FH139" s="24"/>
      <c r="FI139" s="24"/>
      <c r="FJ139" s="24"/>
      <c r="FK139" s="24"/>
      <c r="FL139" s="24"/>
      <c r="FM139" s="24"/>
      <c r="FN139" s="35"/>
    </row>
    <row r="140" spans="1:170" ht="15">
      <c r="A140" s="23"/>
      <c r="B140" s="23" t="s">
        <v>216</v>
      </c>
      <c r="E140" s="24">
        <f t="shared" ref="E140:F140" si="383">IF(E$126="j","NEP",IF(E$126="n",E105*E128,IF(E$126="","")))</f>
        <v>153.07294117647058</v>
      </c>
      <c r="F140" s="24" t="str">
        <f t="shared" si="383"/>
        <v/>
      </c>
      <c r="G140" s="24" t="str">
        <f t="shared" ref="G140" si="384">IF(G$126="j","NEP",IF(G$126="n",G105*G128,IF(G$126="","")))</f>
        <v/>
      </c>
      <c r="H140" s="24" t="str">
        <f t="shared" ref="H140:Z140" si="385">IF(H$126="j","NEP",IF(H$126="n",H105*H128,IF(H$126="","")))</f>
        <v/>
      </c>
      <c r="I140" s="24" t="str">
        <f t="shared" si="385"/>
        <v/>
      </c>
      <c r="J140" s="24" t="str">
        <f t="shared" si="385"/>
        <v/>
      </c>
      <c r="K140" s="24" t="str">
        <f t="shared" si="385"/>
        <v/>
      </c>
      <c r="L140" s="24" t="str">
        <f t="shared" si="385"/>
        <v/>
      </c>
      <c r="M140" s="24" t="str">
        <f t="shared" si="385"/>
        <v/>
      </c>
      <c r="N140" s="24" t="str">
        <f t="shared" si="385"/>
        <v/>
      </c>
      <c r="O140" s="24" t="str">
        <f t="shared" si="385"/>
        <v/>
      </c>
      <c r="P140" s="24" t="str">
        <f t="shared" si="385"/>
        <v/>
      </c>
      <c r="Q140" s="24" t="str">
        <f t="shared" si="385"/>
        <v/>
      </c>
      <c r="R140" s="24" t="str">
        <f t="shared" si="385"/>
        <v/>
      </c>
      <c r="S140" s="24" t="str">
        <f t="shared" si="385"/>
        <v/>
      </c>
      <c r="T140" s="24" t="str">
        <f t="shared" si="385"/>
        <v/>
      </c>
      <c r="U140" s="24" t="str">
        <f t="shared" si="385"/>
        <v/>
      </c>
      <c r="V140" s="24" t="str">
        <f t="shared" si="385"/>
        <v/>
      </c>
      <c r="W140" s="24" t="str">
        <f t="shared" si="385"/>
        <v/>
      </c>
      <c r="X140" s="24" t="str">
        <f t="shared" si="385"/>
        <v/>
      </c>
      <c r="Y140" s="24" t="str">
        <f t="shared" si="385"/>
        <v/>
      </c>
      <c r="Z140" s="24" t="str">
        <f t="shared" si="385"/>
        <v/>
      </c>
      <c r="AA140" s="24" t="str">
        <f t="shared" ref="AA140:BQ140" si="386">IF(AA$126="j","NEP",IF(AA$126="n",AA105*AA128,IF(AA$126="","")))</f>
        <v/>
      </c>
      <c r="AB140" s="24" t="str">
        <f t="shared" si="386"/>
        <v/>
      </c>
      <c r="AC140" s="24" t="str">
        <f t="shared" si="386"/>
        <v/>
      </c>
      <c r="AD140" s="24" t="str">
        <f t="shared" si="386"/>
        <v/>
      </c>
      <c r="AE140" s="24" t="str">
        <f t="shared" si="386"/>
        <v/>
      </c>
      <c r="AF140" s="24" t="str">
        <f t="shared" si="386"/>
        <v/>
      </c>
      <c r="AG140" s="24" t="str">
        <f t="shared" si="386"/>
        <v/>
      </c>
      <c r="AH140" s="24" t="str">
        <f t="shared" si="386"/>
        <v/>
      </c>
      <c r="AI140" s="24" t="str">
        <f t="shared" si="386"/>
        <v/>
      </c>
      <c r="AJ140" s="24" t="str">
        <f t="shared" si="386"/>
        <v/>
      </c>
      <c r="AK140" s="24" t="str">
        <f t="shared" si="386"/>
        <v/>
      </c>
      <c r="AL140" s="24" t="str">
        <f t="shared" si="386"/>
        <v/>
      </c>
      <c r="AM140" s="24" t="str">
        <f t="shared" si="386"/>
        <v/>
      </c>
      <c r="AN140" s="24" t="str">
        <f t="shared" si="386"/>
        <v/>
      </c>
      <c r="AO140" s="24" t="str">
        <f t="shared" si="386"/>
        <v/>
      </c>
      <c r="AP140" s="24" t="str">
        <f t="shared" si="386"/>
        <v/>
      </c>
      <c r="AQ140" s="24" t="str">
        <f t="shared" si="386"/>
        <v/>
      </c>
      <c r="AR140" s="24" t="str">
        <f t="shared" si="386"/>
        <v/>
      </c>
      <c r="AS140" s="24" t="str">
        <f t="shared" si="386"/>
        <v/>
      </c>
      <c r="AT140" s="24" t="str">
        <f t="shared" si="386"/>
        <v/>
      </c>
      <c r="AU140" s="24" t="str">
        <f t="shared" si="386"/>
        <v/>
      </c>
      <c r="AV140" s="24" t="str">
        <f t="shared" si="386"/>
        <v/>
      </c>
      <c r="AW140" s="24" t="str">
        <f t="shared" si="386"/>
        <v/>
      </c>
      <c r="AX140" s="24" t="str">
        <f t="shared" si="386"/>
        <v/>
      </c>
      <c r="AY140" s="24" t="str">
        <f t="shared" si="386"/>
        <v/>
      </c>
      <c r="AZ140" s="24" t="str">
        <f t="shared" si="386"/>
        <v/>
      </c>
      <c r="BA140" s="24" t="str">
        <f t="shared" si="386"/>
        <v/>
      </c>
      <c r="BB140" s="24" t="str">
        <f t="shared" si="386"/>
        <v/>
      </c>
      <c r="BC140" s="24" t="str">
        <f t="shared" si="386"/>
        <v/>
      </c>
      <c r="BD140" s="24" t="str">
        <f t="shared" si="386"/>
        <v/>
      </c>
      <c r="BE140" s="24" t="str">
        <f t="shared" si="386"/>
        <v/>
      </c>
      <c r="BF140" s="24" t="str">
        <f t="shared" si="386"/>
        <v/>
      </c>
      <c r="BG140" s="24" t="str">
        <f t="shared" si="386"/>
        <v/>
      </c>
      <c r="BH140" s="24" t="str">
        <f t="shared" si="386"/>
        <v/>
      </c>
      <c r="BI140" s="24" t="str">
        <f t="shared" si="386"/>
        <v/>
      </c>
      <c r="BJ140" s="24" t="str">
        <f t="shared" si="386"/>
        <v/>
      </c>
      <c r="BK140" s="24" t="str">
        <f t="shared" si="386"/>
        <v/>
      </c>
      <c r="BL140" s="24" t="str">
        <f t="shared" si="386"/>
        <v/>
      </c>
      <c r="BM140" s="24" t="str">
        <f t="shared" si="386"/>
        <v/>
      </c>
      <c r="BN140" s="24" t="str">
        <f t="shared" si="386"/>
        <v/>
      </c>
      <c r="BO140" s="24" t="str">
        <f t="shared" si="386"/>
        <v/>
      </c>
      <c r="BP140" s="24" t="str">
        <f t="shared" si="386"/>
        <v/>
      </c>
      <c r="BQ140" s="24" t="str">
        <f t="shared" si="386"/>
        <v/>
      </c>
      <c r="BR140" s="24" t="str">
        <f t="shared" ref="BR140:DD140" si="387">IF(BR$126="j","NEP",IF(BR$126="n",BR105*BR128,IF(BR$126="","")))</f>
        <v/>
      </c>
      <c r="BS140" s="24" t="str">
        <f t="shared" si="387"/>
        <v/>
      </c>
      <c r="BT140" s="24" t="str">
        <f t="shared" si="387"/>
        <v/>
      </c>
      <c r="BU140" s="24" t="str">
        <f t="shared" si="387"/>
        <v/>
      </c>
      <c r="BV140" s="24" t="str">
        <f t="shared" si="387"/>
        <v/>
      </c>
      <c r="BW140" s="24" t="str">
        <f t="shared" si="387"/>
        <v/>
      </c>
      <c r="BX140" s="24" t="str">
        <f t="shared" si="387"/>
        <v/>
      </c>
      <c r="BY140" s="24" t="str">
        <f t="shared" si="387"/>
        <v/>
      </c>
      <c r="BZ140" s="24" t="str">
        <f t="shared" si="387"/>
        <v/>
      </c>
      <c r="CA140" s="24" t="str">
        <f t="shared" si="387"/>
        <v/>
      </c>
      <c r="CB140" s="24" t="str">
        <f t="shared" si="387"/>
        <v/>
      </c>
      <c r="CC140" s="24" t="str">
        <f t="shared" si="387"/>
        <v/>
      </c>
      <c r="CD140" s="24" t="str">
        <f t="shared" si="387"/>
        <v/>
      </c>
      <c r="CE140" s="24" t="str">
        <f t="shared" si="387"/>
        <v/>
      </c>
      <c r="CF140" s="24" t="str">
        <f t="shared" si="387"/>
        <v/>
      </c>
      <c r="CG140" s="24" t="str">
        <f t="shared" si="387"/>
        <v/>
      </c>
      <c r="CH140" s="24" t="str">
        <f t="shared" si="387"/>
        <v/>
      </c>
      <c r="CI140" s="24" t="str">
        <f t="shared" si="387"/>
        <v/>
      </c>
      <c r="CJ140" s="24" t="str">
        <f t="shared" si="387"/>
        <v/>
      </c>
      <c r="CK140" s="24" t="str">
        <f t="shared" si="387"/>
        <v/>
      </c>
      <c r="CL140" s="24" t="str">
        <f t="shared" si="387"/>
        <v/>
      </c>
      <c r="CM140" s="24" t="str">
        <f t="shared" si="387"/>
        <v/>
      </c>
      <c r="CN140" s="24" t="str">
        <f t="shared" si="387"/>
        <v/>
      </c>
      <c r="CO140" s="24" t="str">
        <f t="shared" si="387"/>
        <v/>
      </c>
      <c r="CP140" s="24" t="str">
        <f t="shared" si="387"/>
        <v/>
      </c>
      <c r="CQ140" s="24" t="str">
        <f t="shared" si="387"/>
        <v/>
      </c>
      <c r="CR140" s="24" t="str">
        <f t="shared" si="387"/>
        <v/>
      </c>
      <c r="CS140" s="24" t="str">
        <f t="shared" si="387"/>
        <v/>
      </c>
      <c r="CT140" s="24" t="str">
        <f t="shared" si="387"/>
        <v/>
      </c>
      <c r="CU140" s="24" t="str">
        <f t="shared" si="387"/>
        <v/>
      </c>
      <c r="CV140" s="24" t="str">
        <f t="shared" si="387"/>
        <v/>
      </c>
      <c r="CW140" s="24" t="str">
        <f t="shared" si="387"/>
        <v/>
      </c>
      <c r="CX140" s="24" t="str">
        <f t="shared" si="387"/>
        <v/>
      </c>
      <c r="CY140" s="24" t="str">
        <f t="shared" si="387"/>
        <v/>
      </c>
      <c r="CZ140" s="24" t="str">
        <f t="shared" si="387"/>
        <v/>
      </c>
      <c r="DA140" s="24" t="str">
        <f t="shared" si="387"/>
        <v/>
      </c>
      <c r="DB140" s="24" t="str">
        <f t="shared" si="387"/>
        <v/>
      </c>
      <c r="DC140" s="24" t="str">
        <f t="shared" si="387"/>
        <v/>
      </c>
      <c r="DD140" s="24" t="str">
        <f t="shared" si="387"/>
        <v/>
      </c>
      <c r="DE140" s="24" t="str">
        <f t="shared" ref="DE140:EC140" si="388">IF(DE$126="j","NEP",IF(DE$126="n",DE105*DE128,IF(DE$126="","")))</f>
        <v/>
      </c>
      <c r="DF140" s="24" t="str">
        <f t="shared" si="388"/>
        <v/>
      </c>
      <c r="DG140" s="24" t="str">
        <f t="shared" si="388"/>
        <v/>
      </c>
      <c r="DH140" s="24" t="str">
        <f t="shared" si="388"/>
        <v/>
      </c>
      <c r="DI140" s="24" t="str">
        <f t="shared" si="388"/>
        <v/>
      </c>
      <c r="DJ140" s="24" t="str">
        <f t="shared" si="388"/>
        <v/>
      </c>
      <c r="DK140" s="24" t="str">
        <f t="shared" si="388"/>
        <v/>
      </c>
      <c r="DL140" s="24" t="str">
        <f t="shared" si="388"/>
        <v/>
      </c>
      <c r="DM140" s="24" t="str">
        <f t="shared" si="388"/>
        <v/>
      </c>
      <c r="DN140" s="24" t="str">
        <f t="shared" si="388"/>
        <v/>
      </c>
      <c r="DO140" s="24" t="str">
        <f t="shared" si="388"/>
        <v/>
      </c>
      <c r="DP140" s="24" t="str">
        <f t="shared" si="388"/>
        <v/>
      </c>
      <c r="DQ140" s="24" t="str">
        <f t="shared" si="388"/>
        <v/>
      </c>
      <c r="DR140" s="24" t="str">
        <f t="shared" si="388"/>
        <v/>
      </c>
      <c r="DS140" s="24" t="str">
        <f t="shared" si="388"/>
        <v/>
      </c>
      <c r="DT140" s="24" t="str">
        <f t="shared" si="388"/>
        <v/>
      </c>
      <c r="DU140" s="24" t="str">
        <f t="shared" si="388"/>
        <v/>
      </c>
      <c r="DV140" s="24" t="str">
        <f t="shared" si="388"/>
        <v/>
      </c>
      <c r="DW140" s="24" t="str">
        <f t="shared" si="388"/>
        <v/>
      </c>
      <c r="DX140" s="24" t="str">
        <f t="shared" si="388"/>
        <v/>
      </c>
      <c r="DY140" s="24" t="str">
        <f t="shared" si="388"/>
        <v/>
      </c>
      <c r="DZ140" s="24" t="str">
        <f t="shared" si="388"/>
        <v/>
      </c>
      <c r="EA140" s="24" t="str">
        <f t="shared" si="388"/>
        <v/>
      </c>
      <c r="EB140" s="24" t="str">
        <f t="shared" si="388"/>
        <v/>
      </c>
      <c r="EC140" s="24" t="str">
        <f t="shared" si="388"/>
        <v/>
      </c>
      <c r="ED140" s="24" t="str">
        <f t="shared" ref="ED140:FM140" si="389">IF(ED$126="j","NEP",IF(ED$126="n",ED105*ED128,IF(ED$126="","")))</f>
        <v/>
      </c>
      <c r="EE140" s="24" t="str">
        <f t="shared" si="389"/>
        <v/>
      </c>
      <c r="EF140" s="24" t="str">
        <f t="shared" si="389"/>
        <v/>
      </c>
      <c r="EG140" s="24" t="str">
        <f t="shared" si="389"/>
        <v/>
      </c>
      <c r="EH140" s="24" t="str">
        <f t="shared" si="389"/>
        <v/>
      </c>
      <c r="EI140" s="24" t="str">
        <f t="shared" si="389"/>
        <v/>
      </c>
      <c r="EJ140" s="24" t="str">
        <f t="shared" si="389"/>
        <v/>
      </c>
      <c r="EK140" s="24" t="str">
        <f t="shared" si="389"/>
        <v/>
      </c>
      <c r="EL140" s="24" t="str">
        <f t="shared" si="389"/>
        <v/>
      </c>
      <c r="EM140" s="24" t="str">
        <f t="shared" si="389"/>
        <v/>
      </c>
      <c r="EN140" s="24" t="str">
        <f t="shared" si="389"/>
        <v/>
      </c>
      <c r="EO140" s="24" t="str">
        <f t="shared" si="389"/>
        <v/>
      </c>
      <c r="EP140" s="24" t="str">
        <f t="shared" si="389"/>
        <v/>
      </c>
      <c r="EQ140" s="24" t="str">
        <f t="shared" si="389"/>
        <v/>
      </c>
      <c r="ER140" s="24" t="str">
        <f t="shared" si="389"/>
        <v/>
      </c>
      <c r="ES140" s="24" t="str">
        <f t="shared" si="389"/>
        <v/>
      </c>
      <c r="ET140" s="24" t="str">
        <f t="shared" si="389"/>
        <v/>
      </c>
      <c r="EU140" s="24" t="str">
        <f t="shared" si="389"/>
        <v/>
      </c>
      <c r="EV140" s="24" t="str">
        <f t="shared" si="389"/>
        <v/>
      </c>
      <c r="EW140" s="24" t="str">
        <f t="shared" si="389"/>
        <v/>
      </c>
      <c r="EX140" s="24" t="str">
        <f t="shared" si="389"/>
        <v/>
      </c>
      <c r="EY140" s="24" t="str">
        <f t="shared" si="389"/>
        <v/>
      </c>
      <c r="EZ140" s="24" t="str">
        <f t="shared" si="389"/>
        <v/>
      </c>
      <c r="FA140" s="24" t="str">
        <f t="shared" si="389"/>
        <v/>
      </c>
      <c r="FB140" s="24" t="str">
        <f t="shared" si="389"/>
        <v/>
      </c>
      <c r="FC140" s="24" t="str">
        <f t="shared" si="389"/>
        <v/>
      </c>
      <c r="FD140" s="24" t="str">
        <f t="shared" si="389"/>
        <v/>
      </c>
      <c r="FE140" s="24" t="str">
        <f t="shared" si="389"/>
        <v/>
      </c>
      <c r="FF140" s="24" t="str">
        <f t="shared" si="389"/>
        <v/>
      </c>
      <c r="FG140" s="24" t="str">
        <f t="shared" si="389"/>
        <v/>
      </c>
      <c r="FH140" s="24" t="str">
        <f t="shared" si="389"/>
        <v/>
      </c>
      <c r="FI140" s="24" t="str">
        <f t="shared" si="389"/>
        <v/>
      </c>
      <c r="FJ140" s="24" t="str">
        <f t="shared" si="389"/>
        <v/>
      </c>
      <c r="FK140" s="24" t="str">
        <f t="shared" si="389"/>
        <v/>
      </c>
      <c r="FL140" s="24" t="str">
        <f t="shared" si="389"/>
        <v/>
      </c>
      <c r="FM140" s="24" t="str">
        <f t="shared" si="389"/>
        <v/>
      </c>
      <c r="FN140" s="35">
        <f>SUM(E140:FM140)</f>
        <v>153.07294117647058</v>
      </c>
    </row>
    <row r="141" spans="1:170" ht="15">
      <c r="A141" s="23"/>
      <c r="B141" s="23" t="s">
        <v>21</v>
      </c>
      <c r="E141" s="24">
        <f t="shared" ref="E141:F141" si="390">IF(E$126="j","NEP",IF(E$126="n",E98*E128,IF(E$126="","")))</f>
        <v>0</v>
      </c>
      <c r="F141" s="24" t="str">
        <f t="shared" si="390"/>
        <v/>
      </c>
      <c r="G141" s="24" t="str">
        <f t="shared" ref="G141" si="391">IF(G$126="j","NEP",IF(G$126="n",G98*G128,IF(G$126="","")))</f>
        <v/>
      </c>
      <c r="H141" s="24" t="str">
        <f t="shared" ref="H141:Z141" si="392">IF(H$126="j","NEP",IF(H$126="n",H98*H128,IF(H$126="","")))</f>
        <v/>
      </c>
      <c r="I141" s="24" t="str">
        <f t="shared" si="392"/>
        <v/>
      </c>
      <c r="J141" s="24" t="str">
        <f t="shared" si="392"/>
        <v/>
      </c>
      <c r="K141" s="24" t="str">
        <f t="shared" si="392"/>
        <v/>
      </c>
      <c r="L141" s="24" t="str">
        <f t="shared" si="392"/>
        <v/>
      </c>
      <c r="M141" s="24" t="str">
        <f t="shared" si="392"/>
        <v/>
      </c>
      <c r="N141" s="24" t="str">
        <f t="shared" si="392"/>
        <v/>
      </c>
      <c r="O141" s="24" t="str">
        <f t="shared" si="392"/>
        <v/>
      </c>
      <c r="P141" s="24" t="str">
        <f t="shared" si="392"/>
        <v/>
      </c>
      <c r="Q141" s="24" t="str">
        <f t="shared" si="392"/>
        <v/>
      </c>
      <c r="R141" s="24" t="str">
        <f t="shared" si="392"/>
        <v/>
      </c>
      <c r="S141" s="24" t="str">
        <f t="shared" si="392"/>
        <v/>
      </c>
      <c r="T141" s="24" t="str">
        <f t="shared" si="392"/>
        <v/>
      </c>
      <c r="U141" s="24" t="str">
        <f t="shared" si="392"/>
        <v/>
      </c>
      <c r="V141" s="24" t="str">
        <f t="shared" si="392"/>
        <v/>
      </c>
      <c r="W141" s="24" t="str">
        <f t="shared" si="392"/>
        <v/>
      </c>
      <c r="X141" s="24" t="str">
        <f t="shared" si="392"/>
        <v/>
      </c>
      <c r="Y141" s="24" t="str">
        <f t="shared" si="392"/>
        <v/>
      </c>
      <c r="Z141" s="24" t="str">
        <f t="shared" si="392"/>
        <v/>
      </c>
      <c r="AA141" s="24" t="str">
        <f t="shared" ref="AA141:BQ141" si="393">IF(AA$126="j","NEP",IF(AA$126="n",AA98*AA128,IF(AA$126="","")))</f>
        <v/>
      </c>
      <c r="AB141" s="24" t="str">
        <f t="shared" si="393"/>
        <v/>
      </c>
      <c r="AC141" s="24" t="str">
        <f t="shared" si="393"/>
        <v/>
      </c>
      <c r="AD141" s="24" t="str">
        <f t="shared" si="393"/>
        <v/>
      </c>
      <c r="AE141" s="24" t="str">
        <f t="shared" si="393"/>
        <v/>
      </c>
      <c r="AF141" s="24" t="str">
        <f t="shared" si="393"/>
        <v/>
      </c>
      <c r="AG141" s="24" t="str">
        <f t="shared" si="393"/>
        <v/>
      </c>
      <c r="AH141" s="24" t="str">
        <f t="shared" si="393"/>
        <v/>
      </c>
      <c r="AI141" s="24" t="str">
        <f t="shared" si="393"/>
        <v/>
      </c>
      <c r="AJ141" s="24" t="str">
        <f t="shared" si="393"/>
        <v/>
      </c>
      <c r="AK141" s="24" t="str">
        <f t="shared" si="393"/>
        <v/>
      </c>
      <c r="AL141" s="24" t="str">
        <f t="shared" si="393"/>
        <v/>
      </c>
      <c r="AM141" s="24" t="str">
        <f t="shared" si="393"/>
        <v/>
      </c>
      <c r="AN141" s="24" t="str">
        <f t="shared" si="393"/>
        <v/>
      </c>
      <c r="AO141" s="24" t="str">
        <f t="shared" si="393"/>
        <v/>
      </c>
      <c r="AP141" s="24" t="str">
        <f t="shared" si="393"/>
        <v/>
      </c>
      <c r="AQ141" s="24" t="str">
        <f t="shared" si="393"/>
        <v/>
      </c>
      <c r="AR141" s="24" t="str">
        <f t="shared" si="393"/>
        <v/>
      </c>
      <c r="AS141" s="24" t="str">
        <f t="shared" si="393"/>
        <v/>
      </c>
      <c r="AT141" s="24" t="str">
        <f t="shared" si="393"/>
        <v/>
      </c>
      <c r="AU141" s="24" t="str">
        <f t="shared" si="393"/>
        <v/>
      </c>
      <c r="AV141" s="24" t="str">
        <f t="shared" si="393"/>
        <v/>
      </c>
      <c r="AW141" s="24" t="str">
        <f t="shared" si="393"/>
        <v/>
      </c>
      <c r="AX141" s="24" t="str">
        <f t="shared" si="393"/>
        <v/>
      </c>
      <c r="AY141" s="24" t="str">
        <f t="shared" si="393"/>
        <v/>
      </c>
      <c r="AZ141" s="24" t="str">
        <f t="shared" si="393"/>
        <v/>
      </c>
      <c r="BA141" s="24" t="str">
        <f t="shared" si="393"/>
        <v/>
      </c>
      <c r="BB141" s="24" t="str">
        <f t="shared" si="393"/>
        <v/>
      </c>
      <c r="BC141" s="24" t="str">
        <f t="shared" si="393"/>
        <v/>
      </c>
      <c r="BD141" s="24" t="str">
        <f t="shared" si="393"/>
        <v/>
      </c>
      <c r="BE141" s="24" t="str">
        <f t="shared" si="393"/>
        <v/>
      </c>
      <c r="BF141" s="24" t="str">
        <f t="shared" si="393"/>
        <v/>
      </c>
      <c r="BG141" s="24" t="str">
        <f t="shared" si="393"/>
        <v/>
      </c>
      <c r="BH141" s="24" t="str">
        <f t="shared" si="393"/>
        <v/>
      </c>
      <c r="BI141" s="24" t="str">
        <f t="shared" si="393"/>
        <v/>
      </c>
      <c r="BJ141" s="24" t="str">
        <f t="shared" si="393"/>
        <v/>
      </c>
      <c r="BK141" s="24" t="str">
        <f t="shared" si="393"/>
        <v/>
      </c>
      <c r="BL141" s="24" t="str">
        <f t="shared" si="393"/>
        <v/>
      </c>
      <c r="BM141" s="24" t="str">
        <f t="shared" si="393"/>
        <v/>
      </c>
      <c r="BN141" s="24" t="str">
        <f t="shared" si="393"/>
        <v/>
      </c>
      <c r="BO141" s="24" t="str">
        <f t="shared" si="393"/>
        <v/>
      </c>
      <c r="BP141" s="24" t="str">
        <f t="shared" si="393"/>
        <v/>
      </c>
      <c r="BQ141" s="24" t="str">
        <f t="shared" si="393"/>
        <v/>
      </c>
      <c r="BR141" s="24" t="str">
        <f t="shared" ref="BR141:DD141" si="394">IF(BR$126="j","NEP",IF(BR$126="n",BR98*BR128,IF(BR$126="","")))</f>
        <v/>
      </c>
      <c r="BS141" s="24" t="str">
        <f t="shared" si="394"/>
        <v/>
      </c>
      <c r="BT141" s="24" t="str">
        <f t="shared" si="394"/>
        <v/>
      </c>
      <c r="BU141" s="24" t="str">
        <f t="shared" si="394"/>
        <v/>
      </c>
      <c r="BV141" s="24" t="str">
        <f t="shared" si="394"/>
        <v/>
      </c>
      <c r="BW141" s="24" t="str">
        <f t="shared" si="394"/>
        <v/>
      </c>
      <c r="BX141" s="24" t="str">
        <f t="shared" si="394"/>
        <v/>
      </c>
      <c r="BY141" s="24" t="str">
        <f t="shared" si="394"/>
        <v/>
      </c>
      <c r="BZ141" s="24" t="str">
        <f t="shared" si="394"/>
        <v/>
      </c>
      <c r="CA141" s="24" t="str">
        <f t="shared" si="394"/>
        <v/>
      </c>
      <c r="CB141" s="24" t="str">
        <f t="shared" si="394"/>
        <v/>
      </c>
      <c r="CC141" s="24" t="str">
        <f t="shared" si="394"/>
        <v/>
      </c>
      <c r="CD141" s="24" t="str">
        <f t="shared" si="394"/>
        <v/>
      </c>
      <c r="CE141" s="24" t="str">
        <f t="shared" si="394"/>
        <v/>
      </c>
      <c r="CF141" s="24" t="str">
        <f t="shared" si="394"/>
        <v/>
      </c>
      <c r="CG141" s="24" t="str">
        <f t="shared" si="394"/>
        <v/>
      </c>
      <c r="CH141" s="24" t="str">
        <f t="shared" si="394"/>
        <v/>
      </c>
      <c r="CI141" s="24" t="str">
        <f t="shared" si="394"/>
        <v/>
      </c>
      <c r="CJ141" s="24" t="str">
        <f t="shared" si="394"/>
        <v/>
      </c>
      <c r="CK141" s="24" t="str">
        <f t="shared" si="394"/>
        <v/>
      </c>
      <c r="CL141" s="24" t="str">
        <f t="shared" si="394"/>
        <v/>
      </c>
      <c r="CM141" s="24" t="str">
        <f t="shared" si="394"/>
        <v/>
      </c>
      <c r="CN141" s="24" t="str">
        <f t="shared" si="394"/>
        <v/>
      </c>
      <c r="CO141" s="24" t="str">
        <f t="shared" si="394"/>
        <v/>
      </c>
      <c r="CP141" s="24" t="str">
        <f t="shared" si="394"/>
        <v/>
      </c>
      <c r="CQ141" s="24" t="str">
        <f t="shared" si="394"/>
        <v/>
      </c>
      <c r="CR141" s="24" t="str">
        <f t="shared" si="394"/>
        <v/>
      </c>
      <c r="CS141" s="24" t="str">
        <f t="shared" si="394"/>
        <v/>
      </c>
      <c r="CT141" s="24" t="str">
        <f t="shared" si="394"/>
        <v/>
      </c>
      <c r="CU141" s="24" t="str">
        <f t="shared" si="394"/>
        <v/>
      </c>
      <c r="CV141" s="24" t="str">
        <f t="shared" si="394"/>
        <v/>
      </c>
      <c r="CW141" s="24" t="str">
        <f t="shared" si="394"/>
        <v/>
      </c>
      <c r="CX141" s="24" t="str">
        <f t="shared" si="394"/>
        <v/>
      </c>
      <c r="CY141" s="24" t="str">
        <f t="shared" si="394"/>
        <v/>
      </c>
      <c r="CZ141" s="24" t="str">
        <f t="shared" si="394"/>
        <v/>
      </c>
      <c r="DA141" s="24" t="str">
        <f t="shared" si="394"/>
        <v/>
      </c>
      <c r="DB141" s="24" t="str">
        <f t="shared" si="394"/>
        <v/>
      </c>
      <c r="DC141" s="24" t="str">
        <f t="shared" si="394"/>
        <v/>
      </c>
      <c r="DD141" s="24" t="str">
        <f t="shared" si="394"/>
        <v/>
      </c>
      <c r="DE141" s="24" t="str">
        <f t="shared" ref="DE141:EC141" si="395">IF(DE$126="j","NEP",IF(DE$126="n",DE98*DE128,IF(DE$126="","")))</f>
        <v/>
      </c>
      <c r="DF141" s="24" t="str">
        <f t="shared" si="395"/>
        <v/>
      </c>
      <c r="DG141" s="24" t="str">
        <f t="shared" si="395"/>
        <v/>
      </c>
      <c r="DH141" s="24" t="str">
        <f t="shared" si="395"/>
        <v/>
      </c>
      <c r="DI141" s="24" t="str">
        <f t="shared" si="395"/>
        <v/>
      </c>
      <c r="DJ141" s="24" t="str">
        <f t="shared" si="395"/>
        <v/>
      </c>
      <c r="DK141" s="24" t="str">
        <f t="shared" si="395"/>
        <v/>
      </c>
      <c r="DL141" s="24" t="str">
        <f t="shared" si="395"/>
        <v/>
      </c>
      <c r="DM141" s="24" t="str">
        <f t="shared" si="395"/>
        <v/>
      </c>
      <c r="DN141" s="24" t="str">
        <f t="shared" si="395"/>
        <v/>
      </c>
      <c r="DO141" s="24" t="str">
        <f t="shared" si="395"/>
        <v/>
      </c>
      <c r="DP141" s="24" t="str">
        <f t="shared" si="395"/>
        <v/>
      </c>
      <c r="DQ141" s="24" t="str">
        <f t="shared" si="395"/>
        <v/>
      </c>
      <c r="DR141" s="24" t="str">
        <f t="shared" si="395"/>
        <v/>
      </c>
      <c r="DS141" s="24" t="str">
        <f t="shared" si="395"/>
        <v/>
      </c>
      <c r="DT141" s="24" t="str">
        <f t="shared" si="395"/>
        <v/>
      </c>
      <c r="DU141" s="24" t="str">
        <f t="shared" si="395"/>
        <v/>
      </c>
      <c r="DV141" s="24" t="str">
        <f t="shared" si="395"/>
        <v/>
      </c>
      <c r="DW141" s="24" t="str">
        <f t="shared" si="395"/>
        <v/>
      </c>
      <c r="DX141" s="24" t="str">
        <f t="shared" si="395"/>
        <v/>
      </c>
      <c r="DY141" s="24" t="str">
        <f t="shared" si="395"/>
        <v/>
      </c>
      <c r="DZ141" s="24" t="str">
        <f t="shared" si="395"/>
        <v/>
      </c>
      <c r="EA141" s="24" t="str">
        <f t="shared" si="395"/>
        <v/>
      </c>
      <c r="EB141" s="24" t="str">
        <f t="shared" si="395"/>
        <v/>
      </c>
      <c r="EC141" s="24" t="str">
        <f t="shared" si="395"/>
        <v/>
      </c>
      <c r="ED141" s="24" t="str">
        <f t="shared" ref="ED141:FM141" si="396">IF(ED$126="j","NEP",IF(ED$126="n",ED98*ED128,IF(ED$126="","")))</f>
        <v/>
      </c>
      <c r="EE141" s="24" t="str">
        <f t="shared" si="396"/>
        <v/>
      </c>
      <c r="EF141" s="24" t="str">
        <f t="shared" si="396"/>
        <v/>
      </c>
      <c r="EG141" s="24" t="str">
        <f t="shared" si="396"/>
        <v/>
      </c>
      <c r="EH141" s="24" t="str">
        <f t="shared" si="396"/>
        <v/>
      </c>
      <c r="EI141" s="24" t="str">
        <f t="shared" si="396"/>
        <v/>
      </c>
      <c r="EJ141" s="24" t="str">
        <f t="shared" si="396"/>
        <v/>
      </c>
      <c r="EK141" s="24" t="str">
        <f t="shared" si="396"/>
        <v/>
      </c>
      <c r="EL141" s="24" t="str">
        <f t="shared" si="396"/>
        <v/>
      </c>
      <c r="EM141" s="24" t="str">
        <f t="shared" si="396"/>
        <v/>
      </c>
      <c r="EN141" s="24" t="str">
        <f t="shared" si="396"/>
        <v/>
      </c>
      <c r="EO141" s="24" t="str">
        <f t="shared" si="396"/>
        <v/>
      </c>
      <c r="EP141" s="24" t="str">
        <f t="shared" si="396"/>
        <v/>
      </c>
      <c r="EQ141" s="24" t="str">
        <f t="shared" si="396"/>
        <v/>
      </c>
      <c r="ER141" s="24" t="str">
        <f t="shared" si="396"/>
        <v/>
      </c>
      <c r="ES141" s="24" t="str">
        <f t="shared" si="396"/>
        <v/>
      </c>
      <c r="ET141" s="24" t="str">
        <f t="shared" si="396"/>
        <v/>
      </c>
      <c r="EU141" s="24" t="str">
        <f t="shared" si="396"/>
        <v/>
      </c>
      <c r="EV141" s="24" t="str">
        <f t="shared" si="396"/>
        <v/>
      </c>
      <c r="EW141" s="24" t="str">
        <f t="shared" si="396"/>
        <v/>
      </c>
      <c r="EX141" s="24" t="str">
        <f t="shared" si="396"/>
        <v/>
      </c>
      <c r="EY141" s="24" t="str">
        <f t="shared" si="396"/>
        <v/>
      </c>
      <c r="EZ141" s="24" t="str">
        <f t="shared" si="396"/>
        <v/>
      </c>
      <c r="FA141" s="24" t="str">
        <f t="shared" si="396"/>
        <v/>
      </c>
      <c r="FB141" s="24" t="str">
        <f t="shared" si="396"/>
        <v/>
      </c>
      <c r="FC141" s="24" t="str">
        <f t="shared" si="396"/>
        <v/>
      </c>
      <c r="FD141" s="24" t="str">
        <f t="shared" si="396"/>
        <v/>
      </c>
      <c r="FE141" s="24" t="str">
        <f t="shared" si="396"/>
        <v/>
      </c>
      <c r="FF141" s="24" t="str">
        <f t="shared" si="396"/>
        <v/>
      </c>
      <c r="FG141" s="24" t="str">
        <f t="shared" si="396"/>
        <v/>
      </c>
      <c r="FH141" s="24" t="str">
        <f t="shared" si="396"/>
        <v/>
      </c>
      <c r="FI141" s="24" t="str">
        <f t="shared" si="396"/>
        <v/>
      </c>
      <c r="FJ141" s="24" t="str">
        <f t="shared" si="396"/>
        <v/>
      </c>
      <c r="FK141" s="24" t="str">
        <f t="shared" si="396"/>
        <v/>
      </c>
      <c r="FL141" s="24" t="str">
        <f t="shared" si="396"/>
        <v/>
      </c>
      <c r="FM141" s="24" t="str">
        <f t="shared" si="396"/>
        <v/>
      </c>
      <c r="FN141" s="35">
        <f>SUM(E141:FM141)</f>
        <v>0</v>
      </c>
    </row>
    <row r="142" spans="1:170" ht="15">
      <c r="A142" s="23"/>
      <c r="B142" s="23" t="s">
        <v>201</v>
      </c>
      <c r="E142" s="24">
        <f t="shared" ref="E142:F142" si="397">IF(E$126="j","NEP",IF(E$126="n",E100*E128,IF(E$126="","")))</f>
        <v>1020.9044</v>
      </c>
      <c r="F142" s="24" t="str">
        <f t="shared" si="397"/>
        <v/>
      </c>
      <c r="G142" s="24" t="str">
        <f t="shared" ref="G142" si="398">IF(G$126="j","NEP",IF(G$126="n",G100*G128,IF(G$126="","")))</f>
        <v/>
      </c>
      <c r="H142" s="24" t="str">
        <f t="shared" ref="H142:Z142" si="399">IF(H$126="j","NEP",IF(H$126="n",H100*H128,IF(H$126="","")))</f>
        <v/>
      </c>
      <c r="I142" s="24" t="str">
        <f t="shared" si="399"/>
        <v/>
      </c>
      <c r="J142" s="24" t="str">
        <f t="shared" si="399"/>
        <v/>
      </c>
      <c r="K142" s="24" t="str">
        <f t="shared" si="399"/>
        <v/>
      </c>
      <c r="L142" s="24" t="str">
        <f t="shared" si="399"/>
        <v/>
      </c>
      <c r="M142" s="24" t="str">
        <f t="shared" si="399"/>
        <v/>
      </c>
      <c r="N142" s="24" t="str">
        <f t="shared" si="399"/>
        <v/>
      </c>
      <c r="O142" s="24" t="str">
        <f t="shared" si="399"/>
        <v/>
      </c>
      <c r="P142" s="24" t="str">
        <f t="shared" si="399"/>
        <v/>
      </c>
      <c r="Q142" s="24" t="str">
        <f t="shared" si="399"/>
        <v/>
      </c>
      <c r="R142" s="24" t="str">
        <f t="shared" si="399"/>
        <v/>
      </c>
      <c r="S142" s="24" t="str">
        <f t="shared" si="399"/>
        <v/>
      </c>
      <c r="T142" s="24" t="str">
        <f t="shared" si="399"/>
        <v/>
      </c>
      <c r="U142" s="24" t="str">
        <f t="shared" si="399"/>
        <v/>
      </c>
      <c r="V142" s="24" t="str">
        <f t="shared" si="399"/>
        <v/>
      </c>
      <c r="W142" s="24" t="str">
        <f t="shared" si="399"/>
        <v/>
      </c>
      <c r="X142" s="24" t="str">
        <f t="shared" si="399"/>
        <v/>
      </c>
      <c r="Y142" s="24" t="str">
        <f t="shared" si="399"/>
        <v/>
      </c>
      <c r="Z142" s="24" t="str">
        <f t="shared" si="399"/>
        <v/>
      </c>
      <c r="AA142" s="24" t="str">
        <f t="shared" ref="AA142:BQ142" si="400">IF(AA$126="j","NEP",IF(AA$126="n",AA100*AA128,IF(AA$126="","")))</f>
        <v/>
      </c>
      <c r="AB142" s="24" t="str">
        <f t="shared" si="400"/>
        <v/>
      </c>
      <c r="AC142" s="24" t="str">
        <f t="shared" si="400"/>
        <v/>
      </c>
      <c r="AD142" s="24" t="str">
        <f t="shared" si="400"/>
        <v/>
      </c>
      <c r="AE142" s="24" t="str">
        <f t="shared" si="400"/>
        <v/>
      </c>
      <c r="AF142" s="24" t="str">
        <f t="shared" si="400"/>
        <v/>
      </c>
      <c r="AG142" s="24" t="str">
        <f t="shared" si="400"/>
        <v/>
      </c>
      <c r="AH142" s="24" t="str">
        <f t="shared" si="400"/>
        <v/>
      </c>
      <c r="AI142" s="24" t="str">
        <f t="shared" si="400"/>
        <v/>
      </c>
      <c r="AJ142" s="24" t="str">
        <f t="shared" si="400"/>
        <v/>
      </c>
      <c r="AK142" s="24" t="str">
        <f t="shared" si="400"/>
        <v/>
      </c>
      <c r="AL142" s="24" t="str">
        <f t="shared" si="400"/>
        <v/>
      </c>
      <c r="AM142" s="24" t="str">
        <f t="shared" si="400"/>
        <v/>
      </c>
      <c r="AN142" s="24" t="str">
        <f t="shared" si="400"/>
        <v/>
      </c>
      <c r="AO142" s="24" t="str">
        <f t="shared" si="400"/>
        <v/>
      </c>
      <c r="AP142" s="24" t="str">
        <f t="shared" si="400"/>
        <v/>
      </c>
      <c r="AQ142" s="24" t="str">
        <f t="shared" si="400"/>
        <v/>
      </c>
      <c r="AR142" s="24" t="str">
        <f t="shared" si="400"/>
        <v/>
      </c>
      <c r="AS142" s="24" t="str">
        <f t="shared" si="400"/>
        <v/>
      </c>
      <c r="AT142" s="24" t="str">
        <f t="shared" si="400"/>
        <v/>
      </c>
      <c r="AU142" s="24" t="str">
        <f t="shared" si="400"/>
        <v/>
      </c>
      <c r="AV142" s="24" t="str">
        <f t="shared" si="400"/>
        <v/>
      </c>
      <c r="AW142" s="24" t="str">
        <f t="shared" si="400"/>
        <v/>
      </c>
      <c r="AX142" s="24" t="str">
        <f t="shared" si="400"/>
        <v/>
      </c>
      <c r="AY142" s="24" t="str">
        <f t="shared" si="400"/>
        <v/>
      </c>
      <c r="AZ142" s="24" t="str">
        <f t="shared" si="400"/>
        <v/>
      </c>
      <c r="BA142" s="24" t="str">
        <f t="shared" si="400"/>
        <v/>
      </c>
      <c r="BB142" s="24" t="str">
        <f t="shared" si="400"/>
        <v/>
      </c>
      <c r="BC142" s="24" t="str">
        <f t="shared" si="400"/>
        <v/>
      </c>
      <c r="BD142" s="24" t="str">
        <f t="shared" si="400"/>
        <v/>
      </c>
      <c r="BE142" s="24" t="str">
        <f t="shared" si="400"/>
        <v/>
      </c>
      <c r="BF142" s="24" t="str">
        <f t="shared" si="400"/>
        <v/>
      </c>
      <c r="BG142" s="24" t="str">
        <f t="shared" si="400"/>
        <v/>
      </c>
      <c r="BH142" s="24" t="str">
        <f t="shared" si="400"/>
        <v/>
      </c>
      <c r="BI142" s="24" t="str">
        <f t="shared" si="400"/>
        <v/>
      </c>
      <c r="BJ142" s="24" t="str">
        <f t="shared" si="400"/>
        <v/>
      </c>
      <c r="BK142" s="24" t="str">
        <f t="shared" si="400"/>
        <v/>
      </c>
      <c r="BL142" s="24" t="str">
        <f t="shared" si="400"/>
        <v/>
      </c>
      <c r="BM142" s="24" t="str">
        <f t="shared" si="400"/>
        <v/>
      </c>
      <c r="BN142" s="24" t="str">
        <f t="shared" si="400"/>
        <v/>
      </c>
      <c r="BO142" s="24" t="str">
        <f t="shared" si="400"/>
        <v/>
      </c>
      <c r="BP142" s="24" t="str">
        <f t="shared" si="400"/>
        <v/>
      </c>
      <c r="BQ142" s="24" t="str">
        <f t="shared" si="400"/>
        <v/>
      </c>
      <c r="BR142" s="24" t="str">
        <f t="shared" ref="BR142:DD142" si="401">IF(BR$126="j","NEP",IF(BR$126="n",BR100*BR128,IF(BR$126="","")))</f>
        <v/>
      </c>
      <c r="BS142" s="24" t="str">
        <f t="shared" si="401"/>
        <v/>
      </c>
      <c r="BT142" s="24" t="str">
        <f t="shared" si="401"/>
        <v/>
      </c>
      <c r="BU142" s="24" t="str">
        <f t="shared" si="401"/>
        <v/>
      </c>
      <c r="BV142" s="24" t="str">
        <f t="shared" si="401"/>
        <v/>
      </c>
      <c r="BW142" s="24" t="str">
        <f t="shared" si="401"/>
        <v/>
      </c>
      <c r="BX142" s="24" t="str">
        <f t="shared" si="401"/>
        <v/>
      </c>
      <c r="BY142" s="24" t="str">
        <f t="shared" si="401"/>
        <v/>
      </c>
      <c r="BZ142" s="24" t="str">
        <f t="shared" si="401"/>
        <v/>
      </c>
      <c r="CA142" s="24" t="str">
        <f t="shared" si="401"/>
        <v/>
      </c>
      <c r="CB142" s="24" t="str">
        <f t="shared" si="401"/>
        <v/>
      </c>
      <c r="CC142" s="24" t="str">
        <f t="shared" si="401"/>
        <v/>
      </c>
      <c r="CD142" s="24" t="str">
        <f t="shared" si="401"/>
        <v/>
      </c>
      <c r="CE142" s="24" t="str">
        <f t="shared" si="401"/>
        <v/>
      </c>
      <c r="CF142" s="24" t="str">
        <f t="shared" si="401"/>
        <v/>
      </c>
      <c r="CG142" s="24" t="str">
        <f t="shared" si="401"/>
        <v/>
      </c>
      <c r="CH142" s="24" t="str">
        <f t="shared" si="401"/>
        <v/>
      </c>
      <c r="CI142" s="24" t="str">
        <f t="shared" si="401"/>
        <v/>
      </c>
      <c r="CJ142" s="24" t="str">
        <f t="shared" si="401"/>
        <v/>
      </c>
      <c r="CK142" s="24" t="str">
        <f t="shared" si="401"/>
        <v/>
      </c>
      <c r="CL142" s="24" t="str">
        <f t="shared" si="401"/>
        <v/>
      </c>
      <c r="CM142" s="24" t="str">
        <f t="shared" si="401"/>
        <v/>
      </c>
      <c r="CN142" s="24" t="str">
        <f t="shared" si="401"/>
        <v/>
      </c>
      <c r="CO142" s="24" t="str">
        <f t="shared" si="401"/>
        <v/>
      </c>
      <c r="CP142" s="24" t="str">
        <f t="shared" si="401"/>
        <v/>
      </c>
      <c r="CQ142" s="24" t="str">
        <f t="shared" si="401"/>
        <v/>
      </c>
      <c r="CR142" s="24" t="str">
        <f t="shared" si="401"/>
        <v/>
      </c>
      <c r="CS142" s="24" t="str">
        <f t="shared" si="401"/>
        <v/>
      </c>
      <c r="CT142" s="24" t="str">
        <f t="shared" si="401"/>
        <v/>
      </c>
      <c r="CU142" s="24" t="str">
        <f t="shared" si="401"/>
        <v/>
      </c>
      <c r="CV142" s="24" t="str">
        <f t="shared" si="401"/>
        <v/>
      </c>
      <c r="CW142" s="24" t="str">
        <f t="shared" si="401"/>
        <v/>
      </c>
      <c r="CX142" s="24" t="str">
        <f t="shared" si="401"/>
        <v/>
      </c>
      <c r="CY142" s="24" t="str">
        <f t="shared" si="401"/>
        <v/>
      </c>
      <c r="CZ142" s="24" t="str">
        <f t="shared" si="401"/>
        <v/>
      </c>
      <c r="DA142" s="24" t="str">
        <f t="shared" si="401"/>
        <v/>
      </c>
      <c r="DB142" s="24" t="str">
        <f t="shared" si="401"/>
        <v/>
      </c>
      <c r="DC142" s="24" t="str">
        <f t="shared" si="401"/>
        <v/>
      </c>
      <c r="DD142" s="24" t="str">
        <f t="shared" si="401"/>
        <v/>
      </c>
      <c r="DE142" s="24" t="str">
        <f t="shared" ref="DE142:EC142" si="402">IF(DE$126="j","NEP",IF(DE$126="n",DE100*DE128,IF(DE$126="","")))</f>
        <v/>
      </c>
      <c r="DF142" s="24" t="str">
        <f t="shared" si="402"/>
        <v/>
      </c>
      <c r="DG142" s="24" t="str">
        <f t="shared" si="402"/>
        <v/>
      </c>
      <c r="DH142" s="24" t="str">
        <f t="shared" si="402"/>
        <v/>
      </c>
      <c r="DI142" s="24" t="str">
        <f t="shared" si="402"/>
        <v/>
      </c>
      <c r="DJ142" s="24" t="str">
        <f t="shared" si="402"/>
        <v/>
      </c>
      <c r="DK142" s="24" t="str">
        <f t="shared" si="402"/>
        <v/>
      </c>
      <c r="DL142" s="24" t="str">
        <f t="shared" si="402"/>
        <v/>
      </c>
      <c r="DM142" s="24" t="str">
        <f t="shared" si="402"/>
        <v/>
      </c>
      <c r="DN142" s="24" t="str">
        <f t="shared" si="402"/>
        <v/>
      </c>
      <c r="DO142" s="24" t="str">
        <f t="shared" si="402"/>
        <v/>
      </c>
      <c r="DP142" s="24" t="str">
        <f t="shared" si="402"/>
        <v/>
      </c>
      <c r="DQ142" s="24" t="str">
        <f t="shared" si="402"/>
        <v/>
      </c>
      <c r="DR142" s="24" t="str">
        <f t="shared" si="402"/>
        <v/>
      </c>
      <c r="DS142" s="24" t="str">
        <f t="shared" si="402"/>
        <v/>
      </c>
      <c r="DT142" s="24" t="str">
        <f t="shared" si="402"/>
        <v/>
      </c>
      <c r="DU142" s="24" t="str">
        <f t="shared" si="402"/>
        <v/>
      </c>
      <c r="DV142" s="24" t="str">
        <f t="shared" si="402"/>
        <v/>
      </c>
      <c r="DW142" s="24" t="str">
        <f t="shared" si="402"/>
        <v/>
      </c>
      <c r="DX142" s="24" t="str">
        <f t="shared" si="402"/>
        <v/>
      </c>
      <c r="DY142" s="24" t="str">
        <f t="shared" si="402"/>
        <v/>
      </c>
      <c r="DZ142" s="24" t="str">
        <f t="shared" si="402"/>
        <v/>
      </c>
      <c r="EA142" s="24" t="str">
        <f t="shared" si="402"/>
        <v/>
      </c>
      <c r="EB142" s="24" t="str">
        <f t="shared" si="402"/>
        <v/>
      </c>
      <c r="EC142" s="24" t="str">
        <f t="shared" si="402"/>
        <v/>
      </c>
      <c r="ED142" s="24" t="str">
        <f t="shared" ref="ED142:FM142" si="403">IF(ED$126="j","NEP",IF(ED$126="n",ED100*ED128,IF(ED$126="","")))</f>
        <v/>
      </c>
      <c r="EE142" s="24" t="str">
        <f t="shared" si="403"/>
        <v/>
      </c>
      <c r="EF142" s="24" t="str">
        <f t="shared" si="403"/>
        <v/>
      </c>
      <c r="EG142" s="24" t="str">
        <f t="shared" si="403"/>
        <v/>
      </c>
      <c r="EH142" s="24" t="str">
        <f t="shared" si="403"/>
        <v/>
      </c>
      <c r="EI142" s="24" t="str">
        <f t="shared" si="403"/>
        <v/>
      </c>
      <c r="EJ142" s="24" t="str">
        <f t="shared" si="403"/>
        <v/>
      </c>
      <c r="EK142" s="24" t="str">
        <f t="shared" si="403"/>
        <v/>
      </c>
      <c r="EL142" s="24" t="str">
        <f t="shared" si="403"/>
        <v/>
      </c>
      <c r="EM142" s="24" t="str">
        <f t="shared" si="403"/>
        <v/>
      </c>
      <c r="EN142" s="24" t="str">
        <f t="shared" si="403"/>
        <v/>
      </c>
      <c r="EO142" s="24" t="str">
        <f t="shared" si="403"/>
        <v/>
      </c>
      <c r="EP142" s="24" t="str">
        <f t="shared" si="403"/>
        <v/>
      </c>
      <c r="EQ142" s="24" t="str">
        <f t="shared" si="403"/>
        <v/>
      </c>
      <c r="ER142" s="24" t="str">
        <f t="shared" si="403"/>
        <v/>
      </c>
      <c r="ES142" s="24" t="str">
        <f t="shared" si="403"/>
        <v/>
      </c>
      <c r="ET142" s="24" t="str">
        <f t="shared" si="403"/>
        <v/>
      </c>
      <c r="EU142" s="24" t="str">
        <f t="shared" si="403"/>
        <v/>
      </c>
      <c r="EV142" s="24" t="str">
        <f t="shared" si="403"/>
        <v/>
      </c>
      <c r="EW142" s="24" t="str">
        <f t="shared" si="403"/>
        <v/>
      </c>
      <c r="EX142" s="24" t="str">
        <f t="shared" si="403"/>
        <v/>
      </c>
      <c r="EY142" s="24" t="str">
        <f t="shared" si="403"/>
        <v/>
      </c>
      <c r="EZ142" s="24" t="str">
        <f t="shared" si="403"/>
        <v/>
      </c>
      <c r="FA142" s="24" t="str">
        <f t="shared" si="403"/>
        <v/>
      </c>
      <c r="FB142" s="24" t="str">
        <f t="shared" si="403"/>
        <v/>
      </c>
      <c r="FC142" s="24" t="str">
        <f t="shared" si="403"/>
        <v/>
      </c>
      <c r="FD142" s="24" t="str">
        <f t="shared" si="403"/>
        <v/>
      </c>
      <c r="FE142" s="24" t="str">
        <f t="shared" si="403"/>
        <v/>
      </c>
      <c r="FF142" s="24" t="str">
        <f t="shared" si="403"/>
        <v/>
      </c>
      <c r="FG142" s="24" t="str">
        <f t="shared" si="403"/>
        <v/>
      </c>
      <c r="FH142" s="24" t="str">
        <f t="shared" si="403"/>
        <v/>
      </c>
      <c r="FI142" s="24" t="str">
        <f t="shared" si="403"/>
        <v/>
      </c>
      <c r="FJ142" s="24" t="str">
        <f t="shared" si="403"/>
        <v/>
      </c>
      <c r="FK142" s="24" t="str">
        <f t="shared" si="403"/>
        <v/>
      </c>
      <c r="FL142" s="24" t="str">
        <f t="shared" si="403"/>
        <v/>
      </c>
      <c r="FM142" s="24" t="str">
        <f t="shared" si="403"/>
        <v/>
      </c>
      <c r="FN142" s="35">
        <f>SUM(E142:FM142)</f>
        <v>1020.9044</v>
      </c>
    </row>
    <row r="143" spans="1:170" ht="15">
      <c r="A143" s="23"/>
      <c r="B143" s="23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  <c r="CH143" s="24"/>
      <c r="CI143" s="24"/>
      <c r="CJ143" s="24"/>
      <c r="CK143" s="24"/>
      <c r="CL143" s="24"/>
      <c r="CM143" s="24"/>
      <c r="CN143" s="24"/>
      <c r="CO143" s="24"/>
      <c r="CP143" s="24"/>
      <c r="CQ143" s="24"/>
      <c r="CR143" s="24"/>
      <c r="CS143" s="24"/>
      <c r="CT143" s="24"/>
      <c r="CU143" s="24"/>
      <c r="CV143" s="24"/>
      <c r="CW143" s="24"/>
      <c r="CX143" s="24"/>
      <c r="CY143" s="24"/>
      <c r="CZ143" s="24"/>
      <c r="DA143" s="24"/>
      <c r="DB143" s="24"/>
      <c r="DC143" s="24"/>
      <c r="DD143" s="24"/>
      <c r="DE143" s="24"/>
      <c r="DF143" s="24"/>
      <c r="DG143" s="24"/>
      <c r="DH143" s="24"/>
      <c r="DI143" s="24"/>
      <c r="DJ143" s="24"/>
      <c r="DK143" s="24"/>
      <c r="DL143" s="24"/>
      <c r="DM143" s="24"/>
      <c r="DN143" s="24"/>
      <c r="DO143" s="24"/>
      <c r="DP143" s="24"/>
      <c r="DQ143" s="24"/>
      <c r="DR143" s="24"/>
      <c r="DS143" s="24"/>
      <c r="DT143" s="24"/>
      <c r="DU143" s="24"/>
      <c r="DV143" s="24"/>
      <c r="DW143" s="24"/>
      <c r="DX143" s="24"/>
      <c r="DY143" s="24"/>
      <c r="DZ143" s="24"/>
      <c r="EA143" s="24"/>
      <c r="EB143" s="24"/>
      <c r="EC143" s="24"/>
      <c r="ED143" s="24"/>
      <c r="EE143" s="24"/>
      <c r="EF143" s="24"/>
      <c r="EG143" s="24"/>
      <c r="EH143" s="24"/>
      <c r="EI143" s="24"/>
      <c r="EJ143" s="24"/>
      <c r="EK143" s="24"/>
      <c r="EL143" s="24"/>
      <c r="EM143" s="24"/>
      <c r="EN143" s="24"/>
      <c r="EO143" s="24"/>
      <c r="EP143" s="24"/>
      <c r="EQ143" s="24"/>
      <c r="ER143" s="24"/>
      <c r="ES143" s="24"/>
      <c r="ET143" s="24"/>
      <c r="EU143" s="24"/>
      <c r="EV143" s="24"/>
      <c r="EW143" s="24"/>
      <c r="EX143" s="24"/>
      <c r="EY143" s="24"/>
      <c r="EZ143" s="24"/>
      <c r="FA143" s="24"/>
      <c r="FB143" s="24"/>
      <c r="FC143" s="24"/>
      <c r="FD143" s="24"/>
      <c r="FE143" s="24"/>
      <c r="FF143" s="24"/>
      <c r="FG143" s="24"/>
      <c r="FH143" s="24"/>
      <c r="FI143" s="24"/>
      <c r="FJ143" s="24"/>
      <c r="FK143" s="24"/>
      <c r="FL143" s="24"/>
      <c r="FM143" s="24"/>
      <c r="FN143" s="35"/>
    </row>
    <row r="144" spans="1:170" ht="15">
      <c r="A144" s="23"/>
      <c r="B144" s="23" t="s">
        <v>218</v>
      </c>
      <c r="E144" s="24">
        <f t="shared" ref="E144:F144" si="404">IF(E$126="j","NEP",IF(E$126="n",E113*E128,IF(E$126="","")))</f>
        <v>0</v>
      </c>
      <c r="F144" s="24" t="str">
        <f t="shared" si="404"/>
        <v/>
      </c>
      <c r="G144" s="24" t="str">
        <f t="shared" ref="G144" si="405">IF(G$126="j","NEP",IF(G$126="n",G113*G128,IF(G$126="","")))</f>
        <v/>
      </c>
      <c r="H144" s="24" t="str">
        <f t="shared" ref="H144:Z144" si="406">IF(H$126="j","NEP",IF(H$126="n",H113*H128,IF(H$126="","")))</f>
        <v/>
      </c>
      <c r="I144" s="24" t="str">
        <f t="shared" si="406"/>
        <v/>
      </c>
      <c r="J144" s="24" t="str">
        <f t="shared" si="406"/>
        <v/>
      </c>
      <c r="K144" s="24" t="str">
        <f t="shared" si="406"/>
        <v/>
      </c>
      <c r="L144" s="24" t="str">
        <f t="shared" si="406"/>
        <v/>
      </c>
      <c r="M144" s="24" t="str">
        <f t="shared" si="406"/>
        <v/>
      </c>
      <c r="N144" s="24" t="str">
        <f t="shared" si="406"/>
        <v/>
      </c>
      <c r="O144" s="24" t="str">
        <f t="shared" si="406"/>
        <v/>
      </c>
      <c r="P144" s="24" t="str">
        <f t="shared" si="406"/>
        <v/>
      </c>
      <c r="Q144" s="24" t="str">
        <f t="shared" si="406"/>
        <v/>
      </c>
      <c r="R144" s="24" t="str">
        <f t="shared" si="406"/>
        <v/>
      </c>
      <c r="S144" s="24" t="str">
        <f t="shared" si="406"/>
        <v/>
      </c>
      <c r="T144" s="24" t="str">
        <f t="shared" si="406"/>
        <v/>
      </c>
      <c r="U144" s="24" t="str">
        <f t="shared" si="406"/>
        <v/>
      </c>
      <c r="V144" s="24" t="str">
        <f t="shared" si="406"/>
        <v/>
      </c>
      <c r="W144" s="24" t="str">
        <f t="shared" si="406"/>
        <v/>
      </c>
      <c r="X144" s="24" t="str">
        <f t="shared" si="406"/>
        <v/>
      </c>
      <c r="Y144" s="24" t="str">
        <f t="shared" si="406"/>
        <v/>
      </c>
      <c r="Z144" s="24" t="str">
        <f t="shared" si="406"/>
        <v/>
      </c>
      <c r="AA144" s="24" t="str">
        <f t="shared" ref="AA144:BQ144" si="407">IF(AA$126="j","NEP",IF(AA$126="n",AA113*AA128,IF(AA$126="","")))</f>
        <v/>
      </c>
      <c r="AB144" s="24" t="str">
        <f t="shared" si="407"/>
        <v/>
      </c>
      <c r="AC144" s="24" t="str">
        <f t="shared" si="407"/>
        <v/>
      </c>
      <c r="AD144" s="24" t="str">
        <f t="shared" si="407"/>
        <v/>
      </c>
      <c r="AE144" s="24" t="str">
        <f t="shared" si="407"/>
        <v/>
      </c>
      <c r="AF144" s="24" t="str">
        <f t="shared" si="407"/>
        <v/>
      </c>
      <c r="AG144" s="24" t="str">
        <f t="shared" si="407"/>
        <v/>
      </c>
      <c r="AH144" s="24" t="str">
        <f t="shared" si="407"/>
        <v/>
      </c>
      <c r="AI144" s="24" t="str">
        <f t="shared" si="407"/>
        <v/>
      </c>
      <c r="AJ144" s="24" t="str">
        <f t="shared" si="407"/>
        <v/>
      </c>
      <c r="AK144" s="24" t="str">
        <f t="shared" si="407"/>
        <v/>
      </c>
      <c r="AL144" s="24" t="str">
        <f t="shared" si="407"/>
        <v/>
      </c>
      <c r="AM144" s="24" t="str">
        <f t="shared" si="407"/>
        <v/>
      </c>
      <c r="AN144" s="24" t="str">
        <f t="shared" si="407"/>
        <v/>
      </c>
      <c r="AO144" s="24" t="str">
        <f t="shared" si="407"/>
        <v/>
      </c>
      <c r="AP144" s="24" t="str">
        <f t="shared" si="407"/>
        <v/>
      </c>
      <c r="AQ144" s="24" t="str">
        <f t="shared" si="407"/>
        <v/>
      </c>
      <c r="AR144" s="24" t="str">
        <f t="shared" si="407"/>
        <v/>
      </c>
      <c r="AS144" s="24" t="str">
        <f t="shared" si="407"/>
        <v/>
      </c>
      <c r="AT144" s="24" t="str">
        <f t="shared" si="407"/>
        <v/>
      </c>
      <c r="AU144" s="24" t="str">
        <f t="shared" si="407"/>
        <v/>
      </c>
      <c r="AV144" s="24" t="str">
        <f t="shared" si="407"/>
        <v/>
      </c>
      <c r="AW144" s="24" t="str">
        <f t="shared" si="407"/>
        <v/>
      </c>
      <c r="AX144" s="24" t="str">
        <f t="shared" si="407"/>
        <v/>
      </c>
      <c r="AY144" s="24" t="str">
        <f t="shared" si="407"/>
        <v/>
      </c>
      <c r="AZ144" s="24" t="str">
        <f t="shared" si="407"/>
        <v/>
      </c>
      <c r="BA144" s="24" t="str">
        <f t="shared" si="407"/>
        <v/>
      </c>
      <c r="BB144" s="24" t="str">
        <f t="shared" si="407"/>
        <v/>
      </c>
      <c r="BC144" s="24" t="str">
        <f t="shared" si="407"/>
        <v/>
      </c>
      <c r="BD144" s="24" t="str">
        <f t="shared" si="407"/>
        <v/>
      </c>
      <c r="BE144" s="24" t="str">
        <f t="shared" si="407"/>
        <v/>
      </c>
      <c r="BF144" s="24" t="str">
        <f t="shared" si="407"/>
        <v/>
      </c>
      <c r="BG144" s="24" t="str">
        <f t="shared" si="407"/>
        <v/>
      </c>
      <c r="BH144" s="24" t="str">
        <f t="shared" si="407"/>
        <v/>
      </c>
      <c r="BI144" s="24" t="str">
        <f t="shared" si="407"/>
        <v/>
      </c>
      <c r="BJ144" s="24" t="str">
        <f t="shared" si="407"/>
        <v/>
      </c>
      <c r="BK144" s="24" t="str">
        <f t="shared" si="407"/>
        <v/>
      </c>
      <c r="BL144" s="24" t="str">
        <f t="shared" si="407"/>
        <v/>
      </c>
      <c r="BM144" s="24" t="str">
        <f t="shared" si="407"/>
        <v/>
      </c>
      <c r="BN144" s="24" t="str">
        <f t="shared" si="407"/>
        <v/>
      </c>
      <c r="BO144" s="24" t="str">
        <f t="shared" si="407"/>
        <v/>
      </c>
      <c r="BP144" s="24" t="str">
        <f t="shared" si="407"/>
        <v/>
      </c>
      <c r="BQ144" s="24" t="str">
        <f t="shared" si="407"/>
        <v/>
      </c>
      <c r="BR144" s="24" t="str">
        <f t="shared" ref="BR144:DD144" si="408">IF(BR$126="j","NEP",IF(BR$126="n",BR113*BR128,IF(BR$126="","")))</f>
        <v/>
      </c>
      <c r="BS144" s="24" t="str">
        <f t="shared" si="408"/>
        <v/>
      </c>
      <c r="BT144" s="24" t="str">
        <f t="shared" si="408"/>
        <v/>
      </c>
      <c r="BU144" s="24" t="str">
        <f t="shared" si="408"/>
        <v/>
      </c>
      <c r="BV144" s="24" t="str">
        <f t="shared" si="408"/>
        <v/>
      </c>
      <c r="BW144" s="24" t="str">
        <f t="shared" si="408"/>
        <v/>
      </c>
      <c r="BX144" s="24" t="str">
        <f t="shared" si="408"/>
        <v/>
      </c>
      <c r="BY144" s="24" t="str">
        <f t="shared" si="408"/>
        <v/>
      </c>
      <c r="BZ144" s="24" t="str">
        <f t="shared" si="408"/>
        <v/>
      </c>
      <c r="CA144" s="24" t="str">
        <f t="shared" si="408"/>
        <v/>
      </c>
      <c r="CB144" s="24" t="str">
        <f t="shared" si="408"/>
        <v/>
      </c>
      <c r="CC144" s="24" t="str">
        <f t="shared" si="408"/>
        <v/>
      </c>
      <c r="CD144" s="24" t="str">
        <f t="shared" si="408"/>
        <v/>
      </c>
      <c r="CE144" s="24" t="str">
        <f t="shared" si="408"/>
        <v/>
      </c>
      <c r="CF144" s="24" t="str">
        <f t="shared" si="408"/>
        <v/>
      </c>
      <c r="CG144" s="24" t="str">
        <f t="shared" si="408"/>
        <v/>
      </c>
      <c r="CH144" s="24" t="str">
        <f t="shared" si="408"/>
        <v/>
      </c>
      <c r="CI144" s="24" t="str">
        <f t="shared" si="408"/>
        <v/>
      </c>
      <c r="CJ144" s="24" t="str">
        <f t="shared" si="408"/>
        <v/>
      </c>
      <c r="CK144" s="24" t="str">
        <f t="shared" si="408"/>
        <v/>
      </c>
      <c r="CL144" s="24" t="str">
        <f t="shared" si="408"/>
        <v/>
      </c>
      <c r="CM144" s="24" t="str">
        <f t="shared" si="408"/>
        <v/>
      </c>
      <c r="CN144" s="24" t="str">
        <f t="shared" si="408"/>
        <v/>
      </c>
      <c r="CO144" s="24" t="str">
        <f t="shared" si="408"/>
        <v/>
      </c>
      <c r="CP144" s="24" t="str">
        <f t="shared" si="408"/>
        <v/>
      </c>
      <c r="CQ144" s="24" t="str">
        <f t="shared" si="408"/>
        <v/>
      </c>
      <c r="CR144" s="24" t="str">
        <f t="shared" si="408"/>
        <v/>
      </c>
      <c r="CS144" s="24" t="str">
        <f t="shared" si="408"/>
        <v/>
      </c>
      <c r="CT144" s="24" t="str">
        <f t="shared" si="408"/>
        <v/>
      </c>
      <c r="CU144" s="24" t="str">
        <f t="shared" si="408"/>
        <v/>
      </c>
      <c r="CV144" s="24" t="str">
        <f t="shared" si="408"/>
        <v/>
      </c>
      <c r="CW144" s="24" t="str">
        <f t="shared" si="408"/>
        <v/>
      </c>
      <c r="CX144" s="24" t="str">
        <f t="shared" si="408"/>
        <v/>
      </c>
      <c r="CY144" s="24" t="str">
        <f t="shared" si="408"/>
        <v/>
      </c>
      <c r="CZ144" s="24" t="str">
        <f t="shared" si="408"/>
        <v/>
      </c>
      <c r="DA144" s="24" t="str">
        <f t="shared" si="408"/>
        <v/>
      </c>
      <c r="DB144" s="24" t="str">
        <f t="shared" si="408"/>
        <v/>
      </c>
      <c r="DC144" s="24" t="str">
        <f t="shared" si="408"/>
        <v/>
      </c>
      <c r="DD144" s="24" t="str">
        <f t="shared" si="408"/>
        <v/>
      </c>
      <c r="DE144" s="24" t="str">
        <f t="shared" ref="DE144:EC144" si="409">IF(DE$126="j","NEP",IF(DE$126="n",DE113*DE128,IF(DE$126="","")))</f>
        <v/>
      </c>
      <c r="DF144" s="24" t="str">
        <f t="shared" si="409"/>
        <v/>
      </c>
      <c r="DG144" s="24" t="str">
        <f t="shared" si="409"/>
        <v/>
      </c>
      <c r="DH144" s="24" t="str">
        <f t="shared" si="409"/>
        <v/>
      </c>
      <c r="DI144" s="24" t="str">
        <f t="shared" si="409"/>
        <v/>
      </c>
      <c r="DJ144" s="24" t="str">
        <f t="shared" si="409"/>
        <v/>
      </c>
      <c r="DK144" s="24" t="str">
        <f t="shared" si="409"/>
        <v/>
      </c>
      <c r="DL144" s="24" t="str">
        <f t="shared" si="409"/>
        <v/>
      </c>
      <c r="DM144" s="24" t="str">
        <f t="shared" si="409"/>
        <v/>
      </c>
      <c r="DN144" s="24" t="str">
        <f t="shared" si="409"/>
        <v/>
      </c>
      <c r="DO144" s="24" t="str">
        <f t="shared" si="409"/>
        <v/>
      </c>
      <c r="DP144" s="24" t="str">
        <f t="shared" si="409"/>
        <v/>
      </c>
      <c r="DQ144" s="24" t="str">
        <f t="shared" si="409"/>
        <v/>
      </c>
      <c r="DR144" s="24" t="str">
        <f t="shared" si="409"/>
        <v/>
      </c>
      <c r="DS144" s="24" t="str">
        <f t="shared" si="409"/>
        <v/>
      </c>
      <c r="DT144" s="24" t="str">
        <f t="shared" si="409"/>
        <v/>
      </c>
      <c r="DU144" s="24" t="str">
        <f t="shared" si="409"/>
        <v/>
      </c>
      <c r="DV144" s="24" t="str">
        <f t="shared" si="409"/>
        <v/>
      </c>
      <c r="DW144" s="24" t="str">
        <f t="shared" si="409"/>
        <v/>
      </c>
      <c r="DX144" s="24" t="str">
        <f t="shared" si="409"/>
        <v/>
      </c>
      <c r="DY144" s="24" t="str">
        <f t="shared" si="409"/>
        <v/>
      </c>
      <c r="DZ144" s="24" t="str">
        <f t="shared" si="409"/>
        <v/>
      </c>
      <c r="EA144" s="24" t="str">
        <f t="shared" si="409"/>
        <v/>
      </c>
      <c r="EB144" s="24" t="str">
        <f t="shared" si="409"/>
        <v/>
      </c>
      <c r="EC144" s="24" t="str">
        <f t="shared" si="409"/>
        <v/>
      </c>
      <c r="ED144" s="24" t="str">
        <f t="shared" ref="ED144:FM144" si="410">IF(ED$126="j","NEP",IF(ED$126="n",ED113*ED128,IF(ED$126="","")))</f>
        <v/>
      </c>
      <c r="EE144" s="24" t="str">
        <f t="shared" si="410"/>
        <v/>
      </c>
      <c r="EF144" s="24" t="str">
        <f t="shared" si="410"/>
        <v/>
      </c>
      <c r="EG144" s="24" t="str">
        <f t="shared" si="410"/>
        <v/>
      </c>
      <c r="EH144" s="24" t="str">
        <f t="shared" si="410"/>
        <v/>
      </c>
      <c r="EI144" s="24" t="str">
        <f t="shared" si="410"/>
        <v/>
      </c>
      <c r="EJ144" s="24" t="str">
        <f t="shared" si="410"/>
        <v/>
      </c>
      <c r="EK144" s="24" t="str">
        <f t="shared" si="410"/>
        <v/>
      </c>
      <c r="EL144" s="24" t="str">
        <f t="shared" si="410"/>
        <v/>
      </c>
      <c r="EM144" s="24" t="str">
        <f t="shared" si="410"/>
        <v/>
      </c>
      <c r="EN144" s="24" t="str">
        <f t="shared" si="410"/>
        <v/>
      </c>
      <c r="EO144" s="24" t="str">
        <f t="shared" si="410"/>
        <v/>
      </c>
      <c r="EP144" s="24" t="str">
        <f t="shared" si="410"/>
        <v/>
      </c>
      <c r="EQ144" s="24" t="str">
        <f t="shared" si="410"/>
        <v/>
      </c>
      <c r="ER144" s="24" t="str">
        <f t="shared" si="410"/>
        <v/>
      </c>
      <c r="ES144" s="24" t="str">
        <f t="shared" si="410"/>
        <v/>
      </c>
      <c r="ET144" s="24" t="str">
        <f t="shared" si="410"/>
        <v/>
      </c>
      <c r="EU144" s="24" t="str">
        <f t="shared" si="410"/>
        <v/>
      </c>
      <c r="EV144" s="24" t="str">
        <f t="shared" si="410"/>
        <v/>
      </c>
      <c r="EW144" s="24" t="str">
        <f t="shared" si="410"/>
        <v/>
      </c>
      <c r="EX144" s="24" t="str">
        <f t="shared" si="410"/>
        <v/>
      </c>
      <c r="EY144" s="24" t="str">
        <f t="shared" si="410"/>
        <v/>
      </c>
      <c r="EZ144" s="24" t="str">
        <f t="shared" si="410"/>
        <v/>
      </c>
      <c r="FA144" s="24" t="str">
        <f t="shared" si="410"/>
        <v/>
      </c>
      <c r="FB144" s="24" t="str">
        <f t="shared" si="410"/>
        <v/>
      </c>
      <c r="FC144" s="24" t="str">
        <f t="shared" si="410"/>
        <v/>
      </c>
      <c r="FD144" s="24" t="str">
        <f t="shared" si="410"/>
        <v/>
      </c>
      <c r="FE144" s="24" t="str">
        <f t="shared" si="410"/>
        <v/>
      </c>
      <c r="FF144" s="24" t="str">
        <f t="shared" si="410"/>
        <v/>
      </c>
      <c r="FG144" s="24" t="str">
        <f t="shared" si="410"/>
        <v/>
      </c>
      <c r="FH144" s="24" t="str">
        <f t="shared" si="410"/>
        <v/>
      </c>
      <c r="FI144" s="24" t="str">
        <f t="shared" si="410"/>
        <v/>
      </c>
      <c r="FJ144" s="24" t="str">
        <f t="shared" si="410"/>
        <v/>
      </c>
      <c r="FK144" s="24" t="str">
        <f t="shared" si="410"/>
        <v/>
      </c>
      <c r="FL144" s="24" t="str">
        <f t="shared" si="410"/>
        <v/>
      </c>
      <c r="FM144" s="24" t="str">
        <f t="shared" si="410"/>
        <v/>
      </c>
      <c r="FN144" s="35">
        <f>SUM(E144:FM144)</f>
        <v>0</v>
      </c>
    </row>
    <row r="145" spans="1:172" ht="15">
      <c r="A145" s="23"/>
      <c r="B145" s="23" t="s">
        <v>10</v>
      </c>
      <c r="E145" s="143">
        <f t="shared" ref="E145:F145" si="411">IF(E$126="j","NEP",IF(E$126="n",E111*E128+E110*E128,IF(E$126="","")))</f>
        <v>0</v>
      </c>
      <c r="F145" s="143" t="str">
        <f t="shared" si="411"/>
        <v/>
      </c>
      <c r="G145" s="143" t="str">
        <f t="shared" ref="G145" si="412">IF(G$126="j","NEP",IF(G$126="n",G111*G128+G110*G128,IF(G$126="","")))</f>
        <v/>
      </c>
      <c r="H145" s="143" t="str">
        <f t="shared" ref="H145:Z145" si="413">IF(H$126="j","NEP",IF(H$126="n",H111*H128+H110*H128,IF(H$126="","")))</f>
        <v/>
      </c>
      <c r="I145" s="143" t="str">
        <f t="shared" si="413"/>
        <v/>
      </c>
      <c r="J145" s="143" t="str">
        <f t="shared" si="413"/>
        <v/>
      </c>
      <c r="K145" s="143" t="str">
        <f t="shared" si="413"/>
        <v/>
      </c>
      <c r="L145" s="143" t="str">
        <f t="shared" si="413"/>
        <v/>
      </c>
      <c r="M145" s="143" t="str">
        <f t="shared" si="413"/>
        <v/>
      </c>
      <c r="N145" s="143" t="str">
        <f t="shared" si="413"/>
        <v/>
      </c>
      <c r="O145" s="143" t="str">
        <f t="shared" si="413"/>
        <v/>
      </c>
      <c r="P145" s="143" t="str">
        <f t="shared" si="413"/>
        <v/>
      </c>
      <c r="Q145" s="143" t="str">
        <f t="shared" si="413"/>
        <v/>
      </c>
      <c r="R145" s="143" t="str">
        <f t="shared" si="413"/>
        <v/>
      </c>
      <c r="S145" s="143" t="str">
        <f t="shared" si="413"/>
        <v/>
      </c>
      <c r="T145" s="143" t="str">
        <f t="shared" si="413"/>
        <v/>
      </c>
      <c r="U145" s="143" t="str">
        <f t="shared" si="413"/>
        <v/>
      </c>
      <c r="V145" s="143" t="str">
        <f t="shared" si="413"/>
        <v/>
      </c>
      <c r="W145" s="143" t="str">
        <f t="shared" si="413"/>
        <v/>
      </c>
      <c r="X145" s="143" t="str">
        <f t="shared" si="413"/>
        <v/>
      </c>
      <c r="Y145" s="143" t="str">
        <f t="shared" si="413"/>
        <v/>
      </c>
      <c r="Z145" s="143" t="str">
        <f t="shared" si="413"/>
        <v/>
      </c>
      <c r="AA145" s="143" t="str">
        <f t="shared" ref="AA145:BQ145" si="414">IF(AA$126="j","NEP",IF(AA$126="n",AA111*AA128+AA110*AA128,IF(AA$126="","")))</f>
        <v/>
      </c>
      <c r="AB145" s="143" t="str">
        <f t="shared" si="414"/>
        <v/>
      </c>
      <c r="AC145" s="143" t="str">
        <f t="shared" si="414"/>
        <v/>
      </c>
      <c r="AD145" s="143" t="str">
        <f t="shared" si="414"/>
        <v/>
      </c>
      <c r="AE145" s="143" t="str">
        <f t="shared" si="414"/>
        <v/>
      </c>
      <c r="AF145" s="143" t="str">
        <f t="shared" si="414"/>
        <v/>
      </c>
      <c r="AG145" s="143" t="str">
        <f t="shared" si="414"/>
        <v/>
      </c>
      <c r="AH145" s="143" t="str">
        <f t="shared" si="414"/>
        <v/>
      </c>
      <c r="AI145" s="143" t="str">
        <f t="shared" si="414"/>
        <v/>
      </c>
      <c r="AJ145" s="143" t="str">
        <f t="shared" si="414"/>
        <v/>
      </c>
      <c r="AK145" s="143" t="str">
        <f t="shared" si="414"/>
        <v/>
      </c>
      <c r="AL145" s="143" t="str">
        <f t="shared" si="414"/>
        <v/>
      </c>
      <c r="AM145" s="143" t="str">
        <f t="shared" si="414"/>
        <v/>
      </c>
      <c r="AN145" s="143" t="str">
        <f t="shared" si="414"/>
        <v/>
      </c>
      <c r="AO145" s="143" t="str">
        <f t="shared" si="414"/>
        <v/>
      </c>
      <c r="AP145" s="143" t="str">
        <f t="shared" si="414"/>
        <v/>
      </c>
      <c r="AQ145" s="143" t="str">
        <f t="shared" si="414"/>
        <v/>
      </c>
      <c r="AR145" s="143" t="str">
        <f t="shared" si="414"/>
        <v/>
      </c>
      <c r="AS145" s="143" t="str">
        <f t="shared" si="414"/>
        <v/>
      </c>
      <c r="AT145" s="143" t="str">
        <f t="shared" si="414"/>
        <v/>
      </c>
      <c r="AU145" s="143" t="str">
        <f t="shared" si="414"/>
        <v/>
      </c>
      <c r="AV145" s="143" t="str">
        <f t="shared" si="414"/>
        <v/>
      </c>
      <c r="AW145" s="143" t="str">
        <f t="shared" si="414"/>
        <v/>
      </c>
      <c r="AX145" s="143" t="str">
        <f t="shared" si="414"/>
        <v/>
      </c>
      <c r="AY145" s="143" t="str">
        <f t="shared" si="414"/>
        <v/>
      </c>
      <c r="AZ145" s="143" t="str">
        <f t="shared" si="414"/>
        <v/>
      </c>
      <c r="BA145" s="143" t="str">
        <f t="shared" si="414"/>
        <v/>
      </c>
      <c r="BB145" s="143" t="str">
        <f t="shared" si="414"/>
        <v/>
      </c>
      <c r="BC145" s="143" t="str">
        <f t="shared" si="414"/>
        <v/>
      </c>
      <c r="BD145" s="143" t="str">
        <f t="shared" si="414"/>
        <v/>
      </c>
      <c r="BE145" s="143" t="str">
        <f t="shared" si="414"/>
        <v/>
      </c>
      <c r="BF145" s="143" t="str">
        <f t="shared" si="414"/>
        <v/>
      </c>
      <c r="BG145" s="143" t="str">
        <f t="shared" si="414"/>
        <v/>
      </c>
      <c r="BH145" s="143" t="str">
        <f t="shared" si="414"/>
        <v/>
      </c>
      <c r="BI145" s="143" t="str">
        <f t="shared" si="414"/>
        <v/>
      </c>
      <c r="BJ145" s="143" t="str">
        <f t="shared" si="414"/>
        <v/>
      </c>
      <c r="BK145" s="143" t="str">
        <f t="shared" si="414"/>
        <v/>
      </c>
      <c r="BL145" s="143" t="str">
        <f t="shared" si="414"/>
        <v/>
      </c>
      <c r="BM145" s="143" t="str">
        <f t="shared" si="414"/>
        <v/>
      </c>
      <c r="BN145" s="143" t="str">
        <f t="shared" si="414"/>
        <v/>
      </c>
      <c r="BO145" s="143" t="str">
        <f t="shared" si="414"/>
        <v/>
      </c>
      <c r="BP145" s="143" t="str">
        <f t="shared" si="414"/>
        <v/>
      </c>
      <c r="BQ145" s="143" t="str">
        <f t="shared" si="414"/>
        <v/>
      </c>
      <c r="BR145" s="143" t="str">
        <f t="shared" ref="BR145:EC145" si="415">IF(BR$126="j","NEP",IF(BR$126="n",BR111*BR128+BR110*BR128,IF(BR$126="","")))</f>
        <v/>
      </c>
      <c r="BS145" s="143" t="str">
        <f t="shared" si="415"/>
        <v/>
      </c>
      <c r="BT145" s="143" t="str">
        <f t="shared" si="415"/>
        <v/>
      </c>
      <c r="BU145" s="143" t="str">
        <f t="shared" si="415"/>
        <v/>
      </c>
      <c r="BV145" s="143" t="str">
        <f t="shared" si="415"/>
        <v/>
      </c>
      <c r="BW145" s="143" t="str">
        <f t="shared" si="415"/>
        <v/>
      </c>
      <c r="BX145" s="143" t="str">
        <f t="shared" si="415"/>
        <v/>
      </c>
      <c r="BY145" s="143" t="str">
        <f t="shared" si="415"/>
        <v/>
      </c>
      <c r="BZ145" s="143" t="str">
        <f t="shared" si="415"/>
        <v/>
      </c>
      <c r="CA145" s="143" t="str">
        <f t="shared" si="415"/>
        <v/>
      </c>
      <c r="CB145" s="143" t="str">
        <f t="shared" si="415"/>
        <v/>
      </c>
      <c r="CC145" s="143" t="str">
        <f t="shared" si="415"/>
        <v/>
      </c>
      <c r="CD145" s="143" t="str">
        <f t="shared" si="415"/>
        <v/>
      </c>
      <c r="CE145" s="143" t="str">
        <f t="shared" si="415"/>
        <v/>
      </c>
      <c r="CF145" s="143" t="str">
        <f t="shared" si="415"/>
        <v/>
      </c>
      <c r="CG145" s="143" t="str">
        <f t="shared" si="415"/>
        <v/>
      </c>
      <c r="CH145" s="143" t="str">
        <f t="shared" si="415"/>
        <v/>
      </c>
      <c r="CI145" s="143" t="str">
        <f t="shared" si="415"/>
        <v/>
      </c>
      <c r="CJ145" s="143" t="str">
        <f t="shared" si="415"/>
        <v/>
      </c>
      <c r="CK145" s="143" t="str">
        <f t="shared" si="415"/>
        <v/>
      </c>
      <c r="CL145" s="143" t="str">
        <f t="shared" si="415"/>
        <v/>
      </c>
      <c r="CM145" s="143" t="str">
        <f t="shared" si="415"/>
        <v/>
      </c>
      <c r="CN145" s="143" t="str">
        <f t="shared" si="415"/>
        <v/>
      </c>
      <c r="CO145" s="143" t="str">
        <f t="shared" si="415"/>
        <v/>
      </c>
      <c r="CP145" s="143" t="str">
        <f t="shared" si="415"/>
        <v/>
      </c>
      <c r="CQ145" s="143" t="str">
        <f t="shared" si="415"/>
        <v/>
      </c>
      <c r="CR145" s="143" t="str">
        <f t="shared" si="415"/>
        <v/>
      </c>
      <c r="CS145" s="143" t="str">
        <f t="shared" si="415"/>
        <v/>
      </c>
      <c r="CT145" s="143" t="str">
        <f t="shared" si="415"/>
        <v/>
      </c>
      <c r="CU145" s="143" t="str">
        <f t="shared" si="415"/>
        <v/>
      </c>
      <c r="CV145" s="143" t="str">
        <f t="shared" si="415"/>
        <v/>
      </c>
      <c r="CW145" s="143" t="str">
        <f t="shared" si="415"/>
        <v/>
      </c>
      <c r="CX145" s="143" t="str">
        <f t="shared" si="415"/>
        <v/>
      </c>
      <c r="CY145" s="143" t="str">
        <f t="shared" si="415"/>
        <v/>
      </c>
      <c r="CZ145" s="143" t="str">
        <f t="shared" si="415"/>
        <v/>
      </c>
      <c r="DA145" s="143" t="str">
        <f t="shared" si="415"/>
        <v/>
      </c>
      <c r="DB145" s="143" t="str">
        <f t="shared" si="415"/>
        <v/>
      </c>
      <c r="DC145" s="143" t="str">
        <f t="shared" si="415"/>
        <v/>
      </c>
      <c r="DD145" s="143" t="str">
        <f t="shared" si="415"/>
        <v/>
      </c>
      <c r="DE145" s="143" t="str">
        <f t="shared" si="415"/>
        <v/>
      </c>
      <c r="DF145" s="143" t="str">
        <f t="shared" si="415"/>
        <v/>
      </c>
      <c r="DG145" s="143" t="str">
        <f t="shared" si="415"/>
        <v/>
      </c>
      <c r="DH145" s="143" t="str">
        <f t="shared" si="415"/>
        <v/>
      </c>
      <c r="DI145" s="143" t="str">
        <f t="shared" si="415"/>
        <v/>
      </c>
      <c r="DJ145" s="143" t="str">
        <f t="shared" si="415"/>
        <v/>
      </c>
      <c r="DK145" s="143" t="str">
        <f t="shared" si="415"/>
        <v/>
      </c>
      <c r="DL145" s="143" t="str">
        <f t="shared" si="415"/>
        <v/>
      </c>
      <c r="DM145" s="143" t="str">
        <f t="shared" si="415"/>
        <v/>
      </c>
      <c r="DN145" s="143" t="str">
        <f t="shared" si="415"/>
        <v/>
      </c>
      <c r="DO145" s="143" t="str">
        <f t="shared" si="415"/>
        <v/>
      </c>
      <c r="DP145" s="143" t="str">
        <f t="shared" si="415"/>
        <v/>
      </c>
      <c r="DQ145" s="143" t="str">
        <f t="shared" si="415"/>
        <v/>
      </c>
      <c r="DR145" s="143" t="str">
        <f t="shared" si="415"/>
        <v/>
      </c>
      <c r="DS145" s="143" t="str">
        <f t="shared" si="415"/>
        <v/>
      </c>
      <c r="DT145" s="143" t="str">
        <f t="shared" si="415"/>
        <v/>
      </c>
      <c r="DU145" s="143" t="str">
        <f t="shared" si="415"/>
        <v/>
      </c>
      <c r="DV145" s="143" t="str">
        <f t="shared" si="415"/>
        <v/>
      </c>
      <c r="DW145" s="143" t="str">
        <f t="shared" si="415"/>
        <v/>
      </c>
      <c r="DX145" s="143" t="str">
        <f t="shared" si="415"/>
        <v/>
      </c>
      <c r="DY145" s="143" t="str">
        <f t="shared" si="415"/>
        <v/>
      </c>
      <c r="DZ145" s="143" t="str">
        <f t="shared" si="415"/>
        <v/>
      </c>
      <c r="EA145" s="143" t="str">
        <f t="shared" si="415"/>
        <v/>
      </c>
      <c r="EB145" s="143" t="str">
        <f t="shared" si="415"/>
        <v/>
      </c>
      <c r="EC145" s="143" t="str">
        <f t="shared" si="415"/>
        <v/>
      </c>
      <c r="ED145" s="143" t="str">
        <f t="shared" ref="ED145:FM145" si="416">IF(ED$126="j","NEP",IF(ED$126="n",ED111*ED128+ED110*ED128,IF(ED$126="","")))</f>
        <v/>
      </c>
      <c r="EE145" s="143" t="str">
        <f t="shared" si="416"/>
        <v/>
      </c>
      <c r="EF145" s="143" t="str">
        <f t="shared" si="416"/>
        <v/>
      </c>
      <c r="EG145" s="143" t="str">
        <f t="shared" si="416"/>
        <v/>
      </c>
      <c r="EH145" s="143" t="str">
        <f t="shared" si="416"/>
        <v/>
      </c>
      <c r="EI145" s="143" t="str">
        <f t="shared" si="416"/>
        <v/>
      </c>
      <c r="EJ145" s="143" t="str">
        <f t="shared" si="416"/>
        <v/>
      </c>
      <c r="EK145" s="143" t="str">
        <f t="shared" si="416"/>
        <v/>
      </c>
      <c r="EL145" s="143" t="str">
        <f t="shared" si="416"/>
        <v/>
      </c>
      <c r="EM145" s="143" t="str">
        <f t="shared" si="416"/>
        <v/>
      </c>
      <c r="EN145" s="143" t="str">
        <f t="shared" si="416"/>
        <v/>
      </c>
      <c r="EO145" s="143" t="str">
        <f t="shared" si="416"/>
        <v/>
      </c>
      <c r="EP145" s="143" t="str">
        <f t="shared" si="416"/>
        <v/>
      </c>
      <c r="EQ145" s="143" t="str">
        <f t="shared" si="416"/>
        <v/>
      </c>
      <c r="ER145" s="143" t="str">
        <f t="shared" si="416"/>
        <v/>
      </c>
      <c r="ES145" s="143" t="str">
        <f t="shared" si="416"/>
        <v/>
      </c>
      <c r="ET145" s="143" t="str">
        <f t="shared" si="416"/>
        <v/>
      </c>
      <c r="EU145" s="143" t="str">
        <f t="shared" si="416"/>
        <v/>
      </c>
      <c r="EV145" s="143" t="str">
        <f t="shared" si="416"/>
        <v/>
      </c>
      <c r="EW145" s="143" t="str">
        <f t="shared" si="416"/>
        <v/>
      </c>
      <c r="EX145" s="143" t="str">
        <f t="shared" si="416"/>
        <v/>
      </c>
      <c r="EY145" s="143" t="str">
        <f t="shared" si="416"/>
        <v/>
      </c>
      <c r="EZ145" s="143" t="str">
        <f t="shared" si="416"/>
        <v/>
      </c>
      <c r="FA145" s="143" t="str">
        <f t="shared" si="416"/>
        <v/>
      </c>
      <c r="FB145" s="143" t="str">
        <f t="shared" si="416"/>
        <v/>
      </c>
      <c r="FC145" s="143" t="str">
        <f t="shared" si="416"/>
        <v/>
      </c>
      <c r="FD145" s="143" t="str">
        <f t="shared" si="416"/>
        <v/>
      </c>
      <c r="FE145" s="143" t="str">
        <f t="shared" si="416"/>
        <v/>
      </c>
      <c r="FF145" s="143" t="str">
        <f t="shared" si="416"/>
        <v/>
      </c>
      <c r="FG145" s="143" t="str">
        <f t="shared" si="416"/>
        <v/>
      </c>
      <c r="FH145" s="143" t="str">
        <f t="shared" si="416"/>
        <v/>
      </c>
      <c r="FI145" s="143" t="str">
        <f t="shared" si="416"/>
        <v/>
      </c>
      <c r="FJ145" s="143" t="str">
        <f t="shared" si="416"/>
        <v/>
      </c>
      <c r="FK145" s="143" t="str">
        <f t="shared" si="416"/>
        <v/>
      </c>
      <c r="FL145" s="143" t="str">
        <f t="shared" si="416"/>
        <v/>
      </c>
      <c r="FM145" s="143" t="str">
        <f t="shared" si="416"/>
        <v/>
      </c>
      <c r="FN145" s="219">
        <f>SUM(E145:FM145)</f>
        <v>0</v>
      </c>
    </row>
    <row r="146" spans="1:172" ht="15">
      <c r="A146" s="23"/>
      <c r="B146" s="23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4"/>
      <c r="CW146" s="24"/>
      <c r="CX146" s="24"/>
      <c r="CY146" s="24"/>
      <c r="CZ146" s="24"/>
      <c r="DA146" s="24"/>
      <c r="DB146" s="24"/>
      <c r="DC146" s="24"/>
      <c r="DD146" s="24"/>
      <c r="DE146" s="24"/>
      <c r="DF146" s="24"/>
      <c r="DG146" s="24"/>
      <c r="DH146" s="24"/>
      <c r="DI146" s="24"/>
      <c r="DJ146" s="24"/>
      <c r="DK146" s="24"/>
      <c r="DL146" s="24"/>
      <c r="DM146" s="24"/>
      <c r="DN146" s="24"/>
      <c r="DO146" s="24"/>
      <c r="DP146" s="24"/>
      <c r="DQ146" s="24"/>
      <c r="DR146" s="24"/>
      <c r="DS146" s="24"/>
      <c r="DT146" s="24"/>
      <c r="DU146" s="24"/>
      <c r="DV146" s="24"/>
      <c r="DW146" s="24"/>
      <c r="DX146" s="24"/>
      <c r="DY146" s="24"/>
      <c r="DZ146" s="24"/>
      <c r="EA146" s="24"/>
      <c r="EB146" s="24"/>
      <c r="EC146" s="24"/>
      <c r="ED146" s="24"/>
      <c r="EE146" s="24"/>
      <c r="EF146" s="24"/>
      <c r="EG146" s="24"/>
      <c r="EH146" s="24"/>
      <c r="EI146" s="24"/>
      <c r="EJ146" s="24"/>
      <c r="EK146" s="24"/>
      <c r="EL146" s="24"/>
      <c r="EM146" s="24"/>
      <c r="EN146" s="24"/>
      <c r="EO146" s="24"/>
      <c r="EP146" s="24"/>
      <c r="EQ146" s="24"/>
      <c r="ER146" s="24"/>
      <c r="ES146" s="24"/>
      <c r="ET146" s="24"/>
      <c r="EU146" s="24"/>
      <c r="EV146" s="24"/>
      <c r="EW146" s="24"/>
      <c r="EX146" s="24"/>
      <c r="EY146" s="24"/>
      <c r="EZ146" s="24"/>
      <c r="FA146" s="24"/>
      <c r="FB146" s="24"/>
      <c r="FC146" s="24"/>
      <c r="FD146" s="24"/>
      <c r="FE146" s="24"/>
      <c r="FF146" s="24"/>
      <c r="FG146" s="24"/>
      <c r="FH146" s="24"/>
      <c r="FI146" s="24"/>
      <c r="FJ146" s="24"/>
      <c r="FK146" s="24"/>
      <c r="FL146" s="24"/>
      <c r="FM146" s="24"/>
      <c r="FN146" s="69"/>
    </row>
    <row r="147" spans="1:172" ht="15">
      <c r="A147" s="23"/>
      <c r="B147" s="23" t="s">
        <v>220</v>
      </c>
      <c r="E147" s="24">
        <f t="shared" ref="E147:F147" si="417">IF(E$126="j","NEP",IF(E$126="n",E122*E128,IF(E$126="","")))</f>
        <v>2807.6800000000003</v>
      </c>
      <c r="F147" s="24" t="str">
        <f t="shared" si="417"/>
        <v/>
      </c>
      <c r="G147" s="24" t="str">
        <f t="shared" ref="G147" si="418">IF(G$126="j","NEP",IF(G$126="n",G122*G128,IF(G$126="","")))</f>
        <v/>
      </c>
      <c r="H147" s="24" t="str">
        <f t="shared" ref="H147:Z147" si="419">IF(H$126="j","NEP",IF(H$126="n",H122*H128,IF(H$126="","")))</f>
        <v/>
      </c>
      <c r="I147" s="24" t="str">
        <f t="shared" si="419"/>
        <v/>
      </c>
      <c r="J147" s="24" t="str">
        <f t="shared" si="419"/>
        <v/>
      </c>
      <c r="K147" s="24" t="str">
        <f t="shared" si="419"/>
        <v/>
      </c>
      <c r="L147" s="24" t="str">
        <f t="shared" si="419"/>
        <v/>
      </c>
      <c r="M147" s="24" t="str">
        <f t="shared" si="419"/>
        <v/>
      </c>
      <c r="N147" s="24" t="str">
        <f t="shared" si="419"/>
        <v/>
      </c>
      <c r="O147" s="24" t="str">
        <f t="shared" si="419"/>
        <v/>
      </c>
      <c r="P147" s="24" t="str">
        <f t="shared" si="419"/>
        <v/>
      </c>
      <c r="Q147" s="24" t="str">
        <f t="shared" si="419"/>
        <v/>
      </c>
      <c r="R147" s="24" t="str">
        <f t="shared" si="419"/>
        <v/>
      </c>
      <c r="S147" s="24" t="str">
        <f t="shared" si="419"/>
        <v/>
      </c>
      <c r="T147" s="24" t="str">
        <f t="shared" si="419"/>
        <v/>
      </c>
      <c r="U147" s="24" t="str">
        <f t="shared" si="419"/>
        <v/>
      </c>
      <c r="V147" s="24" t="str">
        <f t="shared" si="419"/>
        <v/>
      </c>
      <c r="W147" s="24" t="str">
        <f t="shared" si="419"/>
        <v/>
      </c>
      <c r="X147" s="24" t="str">
        <f t="shared" si="419"/>
        <v/>
      </c>
      <c r="Y147" s="24" t="str">
        <f t="shared" si="419"/>
        <v/>
      </c>
      <c r="Z147" s="24" t="str">
        <f t="shared" si="419"/>
        <v/>
      </c>
      <c r="AA147" s="24" t="str">
        <f t="shared" ref="AA147:BQ147" si="420">IF(AA$126="j","NEP",IF(AA$126="n",AA122*AA128,IF(AA$126="","")))</f>
        <v/>
      </c>
      <c r="AB147" s="24" t="str">
        <f t="shared" si="420"/>
        <v/>
      </c>
      <c r="AC147" s="24" t="str">
        <f t="shared" si="420"/>
        <v/>
      </c>
      <c r="AD147" s="24" t="str">
        <f t="shared" si="420"/>
        <v/>
      </c>
      <c r="AE147" s="24" t="str">
        <f t="shared" si="420"/>
        <v/>
      </c>
      <c r="AF147" s="24" t="str">
        <f t="shared" si="420"/>
        <v/>
      </c>
      <c r="AG147" s="24" t="str">
        <f t="shared" si="420"/>
        <v/>
      </c>
      <c r="AH147" s="24" t="str">
        <f t="shared" si="420"/>
        <v/>
      </c>
      <c r="AI147" s="24" t="str">
        <f t="shared" si="420"/>
        <v/>
      </c>
      <c r="AJ147" s="24" t="str">
        <f t="shared" si="420"/>
        <v/>
      </c>
      <c r="AK147" s="24" t="str">
        <f t="shared" si="420"/>
        <v/>
      </c>
      <c r="AL147" s="24" t="str">
        <f t="shared" si="420"/>
        <v/>
      </c>
      <c r="AM147" s="24" t="str">
        <f t="shared" si="420"/>
        <v/>
      </c>
      <c r="AN147" s="24" t="str">
        <f t="shared" si="420"/>
        <v/>
      </c>
      <c r="AO147" s="24" t="str">
        <f t="shared" si="420"/>
        <v/>
      </c>
      <c r="AP147" s="24" t="str">
        <f t="shared" si="420"/>
        <v/>
      </c>
      <c r="AQ147" s="24" t="str">
        <f t="shared" si="420"/>
        <v/>
      </c>
      <c r="AR147" s="24" t="str">
        <f t="shared" si="420"/>
        <v/>
      </c>
      <c r="AS147" s="24" t="str">
        <f t="shared" si="420"/>
        <v/>
      </c>
      <c r="AT147" s="24" t="str">
        <f t="shared" si="420"/>
        <v/>
      </c>
      <c r="AU147" s="24" t="str">
        <f t="shared" si="420"/>
        <v/>
      </c>
      <c r="AV147" s="24" t="str">
        <f t="shared" si="420"/>
        <v/>
      </c>
      <c r="AW147" s="24" t="str">
        <f t="shared" si="420"/>
        <v/>
      </c>
      <c r="AX147" s="24" t="str">
        <f t="shared" si="420"/>
        <v/>
      </c>
      <c r="AY147" s="24" t="str">
        <f t="shared" si="420"/>
        <v/>
      </c>
      <c r="AZ147" s="24" t="str">
        <f t="shared" si="420"/>
        <v/>
      </c>
      <c r="BA147" s="24" t="str">
        <f t="shared" si="420"/>
        <v/>
      </c>
      <c r="BB147" s="24" t="str">
        <f t="shared" si="420"/>
        <v/>
      </c>
      <c r="BC147" s="24" t="str">
        <f t="shared" si="420"/>
        <v/>
      </c>
      <c r="BD147" s="24" t="str">
        <f t="shared" si="420"/>
        <v/>
      </c>
      <c r="BE147" s="24" t="str">
        <f t="shared" si="420"/>
        <v/>
      </c>
      <c r="BF147" s="24" t="str">
        <f t="shared" si="420"/>
        <v/>
      </c>
      <c r="BG147" s="24" t="str">
        <f t="shared" si="420"/>
        <v/>
      </c>
      <c r="BH147" s="24" t="str">
        <f t="shared" si="420"/>
        <v/>
      </c>
      <c r="BI147" s="24" t="str">
        <f t="shared" si="420"/>
        <v/>
      </c>
      <c r="BJ147" s="24" t="str">
        <f t="shared" si="420"/>
        <v/>
      </c>
      <c r="BK147" s="24" t="str">
        <f t="shared" si="420"/>
        <v/>
      </c>
      <c r="BL147" s="24" t="str">
        <f t="shared" si="420"/>
        <v/>
      </c>
      <c r="BM147" s="24" t="str">
        <f t="shared" si="420"/>
        <v/>
      </c>
      <c r="BN147" s="24" t="str">
        <f t="shared" si="420"/>
        <v/>
      </c>
      <c r="BO147" s="24" t="str">
        <f t="shared" si="420"/>
        <v/>
      </c>
      <c r="BP147" s="24" t="str">
        <f t="shared" si="420"/>
        <v/>
      </c>
      <c r="BQ147" s="24" t="str">
        <f t="shared" si="420"/>
        <v/>
      </c>
      <c r="BR147" s="24" t="str">
        <f t="shared" ref="BR147:DD147" si="421">IF(BR$126="j","NEP",IF(BR$126="n",BR122*BR128,IF(BR$126="","")))</f>
        <v/>
      </c>
      <c r="BS147" s="24" t="str">
        <f t="shared" si="421"/>
        <v/>
      </c>
      <c r="BT147" s="24" t="str">
        <f t="shared" si="421"/>
        <v/>
      </c>
      <c r="BU147" s="24" t="str">
        <f t="shared" si="421"/>
        <v/>
      </c>
      <c r="BV147" s="24" t="str">
        <f t="shared" si="421"/>
        <v/>
      </c>
      <c r="BW147" s="24" t="str">
        <f t="shared" si="421"/>
        <v/>
      </c>
      <c r="BX147" s="24" t="str">
        <f t="shared" si="421"/>
        <v/>
      </c>
      <c r="BY147" s="24" t="str">
        <f t="shared" si="421"/>
        <v/>
      </c>
      <c r="BZ147" s="24" t="str">
        <f t="shared" si="421"/>
        <v/>
      </c>
      <c r="CA147" s="24" t="str">
        <f t="shared" si="421"/>
        <v/>
      </c>
      <c r="CB147" s="24" t="str">
        <f t="shared" si="421"/>
        <v/>
      </c>
      <c r="CC147" s="24" t="str">
        <f t="shared" si="421"/>
        <v/>
      </c>
      <c r="CD147" s="24" t="str">
        <f t="shared" si="421"/>
        <v/>
      </c>
      <c r="CE147" s="24" t="str">
        <f t="shared" si="421"/>
        <v/>
      </c>
      <c r="CF147" s="24" t="str">
        <f t="shared" si="421"/>
        <v/>
      </c>
      <c r="CG147" s="24" t="str">
        <f t="shared" si="421"/>
        <v/>
      </c>
      <c r="CH147" s="24" t="str">
        <f t="shared" si="421"/>
        <v/>
      </c>
      <c r="CI147" s="24" t="str">
        <f t="shared" si="421"/>
        <v/>
      </c>
      <c r="CJ147" s="24" t="str">
        <f t="shared" si="421"/>
        <v/>
      </c>
      <c r="CK147" s="24" t="str">
        <f t="shared" si="421"/>
        <v/>
      </c>
      <c r="CL147" s="24" t="str">
        <f t="shared" si="421"/>
        <v/>
      </c>
      <c r="CM147" s="24" t="str">
        <f t="shared" si="421"/>
        <v/>
      </c>
      <c r="CN147" s="24" t="str">
        <f t="shared" si="421"/>
        <v/>
      </c>
      <c r="CO147" s="24" t="str">
        <f t="shared" si="421"/>
        <v/>
      </c>
      <c r="CP147" s="24" t="str">
        <f t="shared" si="421"/>
        <v/>
      </c>
      <c r="CQ147" s="24" t="str">
        <f t="shared" si="421"/>
        <v/>
      </c>
      <c r="CR147" s="24" t="str">
        <f t="shared" si="421"/>
        <v/>
      </c>
      <c r="CS147" s="24" t="str">
        <f t="shared" si="421"/>
        <v/>
      </c>
      <c r="CT147" s="24" t="str">
        <f t="shared" si="421"/>
        <v/>
      </c>
      <c r="CU147" s="24" t="str">
        <f t="shared" si="421"/>
        <v/>
      </c>
      <c r="CV147" s="24" t="str">
        <f t="shared" si="421"/>
        <v/>
      </c>
      <c r="CW147" s="24" t="str">
        <f t="shared" si="421"/>
        <v/>
      </c>
      <c r="CX147" s="24" t="str">
        <f t="shared" si="421"/>
        <v/>
      </c>
      <c r="CY147" s="24" t="str">
        <f t="shared" si="421"/>
        <v/>
      </c>
      <c r="CZ147" s="24" t="str">
        <f t="shared" si="421"/>
        <v/>
      </c>
      <c r="DA147" s="24" t="str">
        <f t="shared" si="421"/>
        <v/>
      </c>
      <c r="DB147" s="24" t="str">
        <f t="shared" si="421"/>
        <v/>
      </c>
      <c r="DC147" s="24" t="str">
        <f t="shared" si="421"/>
        <v/>
      </c>
      <c r="DD147" s="24" t="str">
        <f t="shared" si="421"/>
        <v/>
      </c>
      <c r="DE147" s="24" t="str">
        <f t="shared" ref="DE147:EC147" si="422">IF(DE$126="j","NEP",IF(DE$126="n",DE122*DE128,IF(DE$126="","")))</f>
        <v/>
      </c>
      <c r="DF147" s="24" t="str">
        <f t="shared" si="422"/>
        <v/>
      </c>
      <c r="DG147" s="24" t="str">
        <f t="shared" si="422"/>
        <v/>
      </c>
      <c r="DH147" s="24" t="str">
        <f t="shared" si="422"/>
        <v/>
      </c>
      <c r="DI147" s="24" t="str">
        <f t="shared" si="422"/>
        <v/>
      </c>
      <c r="DJ147" s="24" t="str">
        <f t="shared" si="422"/>
        <v/>
      </c>
      <c r="DK147" s="24" t="str">
        <f t="shared" si="422"/>
        <v/>
      </c>
      <c r="DL147" s="24" t="str">
        <f t="shared" si="422"/>
        <v/>
      </c>
      <c r="DM147" s="24" t="str">
        <f t="shared" si="422"/>
        <v/>
      </c>
      <c r="DN147" s="24" t="str">
        <f t="shared" si="422"/>
        <v/>
      </c>
      <c r="DO147" s="24" t="str">
        <f t="shared" si="422"/>
        <v/>
      </c>
      <c r="DP147" s="24" t="str">
        <f t="shared" si="422"/>
        <v/>
      </c>
      <c r="DQ147" s="24" t="str">
        <f t="shared" si="422"/>
        <v/>
      </c>
      <c r="DR147" s="24" t="str">
        <f t="shared" si="422"/>
        <v/>
      </c>
      <c r="DS147" s="24" t="str">
        <f t="shared" si="422"/>
        <v/>
      </c>
      <c r="DT147" s="24" t="str">
        <f t="shared" si="422"/>
        <v/>
      </c>
      <c r="DU147" s="24" t="str">
        <f t="shared" si="422"/>
        <v/>
      </c>
      <c r="DV147" s="24" t="str">
        <f t="shared" si="422"/>
        <v/>
      </c>
      <c r="DW147" s="24" t="str">
        <f t="shared" si="422"/>
        <v/>
      </c>
      <c r="DX147" s="24" t="str">
        <f t="shared" si="422"/>
        <v/>
      </c>
      <c r="DY147" s="24" t="str">
        <f t="shared" si="422"/>
        <v/>
      </c>
      <c r="DZ147" s="24" t="str">
        <f t="shared" si="422"/>
        <v/>
      </c>
      <c r="EA147" s="24" t="str">
        <f t="shared" si="422"/>
        <v/>
      </c>
      <c r="EB147" s="24" t="str">
        <f t="shared" si="422"/>
        <v/>
      </c>
      <c r="EC147" s="24" t="str">
        <f t="shared" si="422"/>
        <v/>
      </c>
      <c r="ED147" s="24" t="str">
        <f t="shared" ref="ED147:FM147" si="423">IF(ED$126="j","NEP",IF(ED$126="n",ED122*ED128,IF(ED$126="","")))</f>
        <v/>
      </c>
      <c r="EE147" s="24" t="str">
        <f t="shared" si="423"/>
        <v/>
      </c>
      <c r="EF147" s="24" t="str">
        <f t="shared" si="423"/>
        <v/>
      </c>
      <c r="EG147" s="24" t="str">
        <f t="shared" si="423"/>
        <v/>
      </c>
      <c r="EH147" s="24" t="str">
        <f t="shared" si="423"/>
        <v/>
      </c>
      <c r="EI147" s="24" t="str">
        <f t="shared" si="423"/>
        <v/>
      </c>
      <c r="EJ147" s="24" t="str">
        <f t="shared" si="423"/>
        <v/>
      </c>
      <c r="EK147" s="24" t="str">
        <f t="shared" si="423"/>
        <v/>
      </c>
      <c r="EL147" s="24" t="str">
        <f t="shared" si="423"/>
        <v/>
      </c>
      <c r="EM147" s="24" t="str">
        <f t="shared" si="423"/>
        <v/>
      </c>
      <c r="EN147" s="24" t="str">
        <f t="shared" si="423"/>
        <v/>
      </c>
      <c r="EO147" s="24" t="str">
        <f t="shared" si="423"/>
        <v/>
      </c>
      <c r="EP147" s="24" t="str">
        <f t="shared" si="423"/>
        <v/>
      </c>
      <c r="EQ147" s="24" t="str">
        <f t="shared" si="423"/>
        <v/>
      </c>
      <c r="ER147" s="24" t="str">
        <f t="shared" si="423"/>
        <v/>
      </c>
      <c r="ES147" s="24" t="str">
        <f t="shared" si="423"/>
        <v/>
      </c>
      <c r="ET147" s="24" t="str">
        <f t="shared" si="423"/>
        <v/>
      </c>
      <c r="EU147" s="24" t="str">
        <f t="shared" si="423"/>
        <v/>
      </c>
      <c r="EV147" s="24" t="str">
        <f t="shared" si="423"/>
        <v/>
      </c>
      <c r="EW147" s="24" t="str">
        <f t="shared" si="423"/>
        <v/>
      </c>
      <c r="EX147" s="24" t="str">
        <f t="shared" si="423"/>
        <v/>
      </c>
      <c r="EY147" s="24" t="str">
        <f t="shared" si="423"/>
        <v/>
      </c>
      <c r="EZ147" s="24" t="str">
        <f t="shared" si="423"/>
        <v/>
      </c>
      <c r="FA147" s="24" t="str">
        <f t="shared" si="423"/>
        <v/>
      </c>
      <c r="FB147" s="24" t="str">
        <f t="shared" si="423"/>
        <v/>
      </c>
      <c r="FC147" s="24" t="str">
        <f t="shared" si="423"/>
        <v/>
      </c>
      <c r="FD147" s="24" t="str">
        <f t="shared" si="423"/>
        <v/>
      </c>
      <c r="FE147" s="24" t="str">
        <f t="shared" si="423"/>
        <v/>
      </c>
      <c r="FF147" s="24" t="str">
        <f t="shared" si="423"/>
        <v/>
      </c>
      <c r="FG147" s="24" t="str">
        <f t="shared" si="423"/>
        <v/>
      </c>
      <c r="FH147" s="24" t="str">
        <f t="shared" si="423"/>
        <v/>
      </c>
      <c r="FI147" s="24" t="str">
        <f t="shared" si="423"/>
        <v/>
      </c>
      <c r="FJ147" s="24" t="str">
        <f t="shared" si="423"/>
        <v/>
      </c>
      <c r="FK147" s="24" t="str">
        <f t="shared" si="423"/>
        <v/>
      </c>
      <c r="FL147" s="24" t="str">
        <f t="shared" si="423"/>
        <v/>
      </c>
      <c r="FM147" s="24" t="str">
        <f t="shared" si="423"/>
        <v/>
      </c>
      <c r="FN147" s="35">
        <f>SUM(E147:FM147)</f>
        <v>2807.6800000000003</v>
      </c>
    </row>
    <row r="148" spans="1:172" ht="15">
      <c r="A148" s="23"/>
      <c r="B148" s="23" t="s">
        <v>251</v>
      </c>
      <c r="E148" s="143">
        <f t="shared" ref="E148:F148" si="424">IF(E$126="j","NEP",IF(E$126="n",E120*E128,IF(E$126="","")))</f>
        <v>68.48</v>
      </c>
      <c r="F148" s="143" t="str">
        <f t="shared" si="424"/>
        <v/>
      </c>
      <c r="G148" s="143" t="str">
        <f t="shared" ref="G148" si="425">IF(G$126="j","NEP",IF(G$126="n",G120*G128,IF(G$126="","")))</f>
        <v/>
      </c>
      <c r="H148" s="143" t="str">
        <f t="shared" ref="H148:Z148" si="426">IF(H$126="j","NEP",IF(H$126="n",H120*H128,IF(H$126="","")))</f>
        <v/>
      </c>
      <c r="I148" s="143" t="str">
        <f t="shared" si="426"/>
        <v/>
      </c>
      <c r="J148" s="143" t="str">
        <f t="shared" si="426"/>
        <v/>
      </c>
      <c r="K148" s="143" t="str">
        <f t="shared" si="426"/>
        <v/>
      </c>
      <c r="L148" s="143" t="str">
        <f t="shared" si="426"/>
        <v/>
      </c>
      <c r="M148" s="143" t="str">
        <f t="shared" si="426"/>
        <v/>
      </c>
      <c r="N148" s="143" t="str">
        <f t="shared" si="426"/>
        <v/>
      </c>
      <c r="O148" s="143" t="str">
        <f t="shared" si="426"/>
        <v/>
      </c>
      <c r="P148" s="143" t="str">
        <f t="shared" si="426"/>
        <v/>
      </c>
      <c r="Q148" s="143" t="str">
        <f t="shared" si="426"/>
        <v/>
      </c>
      <c r="R148" s="143" t="str">
        <f t="shared" si="426"/>
        <v/>
      </c>
      <c r="S148" s="143" t="str">
        <f t="shared" si="426"/>
        <v/>
      </c>
      <c r="T148" s="143" t="str">
        <f t="shared" si="426"/>
        <v/>
      </c>
      <c r="U148" s="143" t="str">
        <f t="shared" si="426"/>
        <v/>
      </c>
      <c r="V148" s="143" t="str">
        <f t="shared" si="426"/>
        <v/>
      </c>
      <c r="W148" s="143" t="str">
        <f t="shared" si="426"/>
        <v/>
      </c>
      <c r="X148" s="143" t="str">
        <f t="shared" si="426"/>
        <v/>
      </c>
      <c r="Y148" s="143" t="str">
        <f t="shared" si="426"/>
        <v/>
      </c>
      <c r="Z148" s="143" t="str">
        <f t="shared" si="426"/>
        <v/>
      </c>
      <c r="AA148" s="143" t="str">
        <f t="shared" ref="AA148:BQ148" si="427">IF(AA$126="j","NEP",IF(AA$126="n",AA120*AA128,IF(AA$126="","")))</f>
        <v/>
      </c>
      <c r="AB148" s="143" t="str">
        <f t="shared" si="427"/>
        <v/>
      </c>
      <c r="AC148" s="143" t="str">
        <f t="shared" si="427"/>
        <v/>
      </c>
      <c r="AD148" s="143" t="str">
        <f t="shared" si="427"/>
        <v/>
      </c>
      <c r="AE148" s="143" t="str">
        <f t="shared" si="427"/>
        <v/>
      </c>
      <c r="AF148" s="143" t="str">
        <f t="shared" si="427"/>
        <v/>
      </c>
      <c r="AG148" s="143" t="str">
        <f t="shared" si="427"/>
        <v/>
      </c>
      <c r="AH148" s="143" t="str">
        <f t="shared" si="427"/>
        <v/>
      </c>
      <c r="AI148" s="143" t="str">
        <f t="shared" si="427"/>
        <v/>
      </c>
      <c r="AJ148" s="143" t="str">
        <f t="shared" si="427"/>
        <v/>
      </c>
      <c r="AK148" s="143" t="str">
        <f t="shared" si="427"/>
        <v/>
      </c>
      <c r="AL148" s="143" t="str">
        <f t="shared" si="427"/>
        <v/>
      </c>
      <c r="AM148" s="143" t="str">
        <f t="shared" si="427"/>
        <v/>
      </c>
      <c r="AN148" s="143" t="str">
        <f t="shared" si="427"/>
        <v/>
      </c>
      <c r="AO148" s="143" t="str">
        <f t="shared" si="427"/>
        <v/>
      </c>
      <c r="AP148" s="143" t="str">
        <f t="shared" si="427"/>
        <v/>
      </c>
      <c r="AQ148" s="143" t="str">
        <f t="shared" si="427"/>
        <v/>
      </c>
      <c r="AR148" s="143" t="str">
        <f t="shared" si="427"/>
        <v/>
      </c>
      <c r="AS148" s="143" t="str">
        <f t="shared" si="427"/>
        <v/>
      </c>
      <c r="AT148" s="143" t="str">
        <f t="shared" si="427"/>
        <v/>
      </c>
      <c r="AU148" s="143" t="str">
        <f t="shared" si="427"/>
        <v/>
      </c>
      <c r="AV148" s="143" t="str">
        <f t="shared" si="427"/>
        <v/>
      </c>
      <c r="AW148" s="143" t="str">
        <f t="shared" si="427"/>
        <v/>
      </c>
      <c r="AX148" s="143" t="str">
        <f t="shared" si="427"/>
        <v/>
      </c>
      <c r="AY148" s="143" t="str">
        <f t="shared" si="427"/>
        <v/>
      </c>
      <c r="AZ148" s="143" t="str">
        <f t="shared" si="427"/>
        <v/>
      </c>
      <c r="BA148" s="143" t="str">
        <f t="shared" si="427"/>
        <v/>
      </c>
      <c r="BB148" s="143" t="str">
        <f t="shared" si="427"/>
        <v/>
      </c>
      <c r="BC148" s="143" t="str">
        <f t="shared" si="427"/>
        <v/>
      </c>
      <c r="BD148" s="143" t="str">
        <f t="shared" si="427"/>
        <v/>
      </c>
      <c r="BE148" s="143" t="str">
        <f t="shared" si="427"/>
        <v/>
      </c>
      <c r="BF148" s="143" t="str">
        <f t="shared" si="427"/>
        <v/>
      </c>
      <c r="BG148" s="143" t="str">
        <f t="shared" si="427"/>
        <v/>
      </c>
      <c r="BH148" s="143" t="str">
        <f t="shared" si="427"/>
        <v/>
      </c>
      <c r="BI148" s="143" t="str">
        <f t="shared" si="427"/>
        <v/>
      </c>
      <c r="BJ148" s="143" t="str">
        <f t="shared" si="427"/>
        <v/>
      </c>
      <c r="BK148" s="143" t="str">
        <f t="shared" si="427"/>
        <v/>
      </c>
      <c r="BL148" s="143" t="str">
        <f t="shared" si="427"/>
        <v/>
      </c>
      <c r="BM148" s="143" t="str">
        <f t="shared" si="427"/>
        <v/>
      </c>
      <c r="BN148" s="143" t="str">
        <f t="shared" si="427"/>
        <v/>
      </c>
      <c r="BO148" s="143" t="str">
        <f t="shared" si="427"/>
        <v/>
      </c>
      <c r="BP148" s="143" t="str">
        <f t="shared" si="427"/>
        <v/>
      </c>
      <c r="BQ148" s="143" t="str">
        <f t="shared" si="427"/>
        <v/>
      </c>
      <c r="BR148" s="143" t="str">
        <f t="shared" ref="BR148:DD148" si="428">IF(BR$126="j","NEP",IF(BR$126="n",BR120*BR128,IF(BR$126="","")))</f>
        <v/>
      </c>
      <c r="BS148" s="143" t="str">
        <f t="shared" si="428"/>
        <v/>
      </c>
      <c r="BT148" s="143" t="str">
        <f t="shared" si="428"/>
        <v/>
      </c>
      <c r="BU148" s="143" t="str">
        <f t="shared" si="428"/>
        <v/>
      </c>
      <c r="BV148" s="143" t="str">
        <f t="shared" si="428"/>
        <v/>
      </c>
      <c r="BW148" s="143" t="str">
        <f t="shared" si="428"/>
        <v/>
      </c>
      <c r="BX148" s="143" t="str">
        <f t="shared" si="428"/>
        <v/>
      </c>
      <c r="BY148" s="143" t="str">
        <f t="shared" si="428"/>
        <v/>
      </c>
      <c r="BZ148" s="143" t="str">
        <f t="shared" si="428"/>
        <v/>
      </c>
      <c r="CA148" s="143" t="str">
        <f t="shared" si="428"/>
        <v/>
      </c>
      <c r="CB148" s="143" t="str">
        <f t="shared" si="428"/>
        <v/>
      </c>
      <c r="CC148" s="143" t="str">
        <f t="shared" si="428"/>
        <v/>
      </c>
      <c r="CD148" s="143" t="str">
        <f t="shared" si="428"/>
        <v/>
      </c>
      <c r="CE148" s="143" t="str">
        <f t="shared" si="428"/>
        <v/>
      </c>
      <c r="CF148" s="143" t="str">
        <f t="shared" si="428"/>
        <v/>
      </c>
      <c r="CG148" s="143" t="str">
        <f t="shared" si="428"/>
        <v/>
      </c>
      <c r="CH148" s="143" t="str">
        <f t="shared" si="428"/>
        <v/>
      </c>
      <c r="CI148" s="143" t="str">
        <f t="shared" si="428"/>
        <v/>
      </c>
      <c r="CJ148" s="143" t="str">
        <f t="shared" si="428"/>
        <v/>
      </c>
      <c r="CK148" s="143" t="str">
        <f t="shared" si="428"/>
        <v/>
      </c>
      <c r="CL148" s="143" t="str">
        <f t="shared" si="428"/>
        <v/>
      </c>
      <c r="CM148" s="143" t="str">
        <f t="shared" si="428"/>
        <v/>
      </c>
      <c r="CN148" s="143" t="str">
        <f t="shared" si="428"/>
        <v/>
      </c>
      <c r="CO148" s="143" t="str">
        <f t="shared" si="428"/>
        <v/>
      </c>
      <c r="CP148" s="143" t="str">
        <f t="shared" si="428"/>
        <v/>
      </c>
      <c r="CQ148" s="143" t="str">
        <f t="shared" si="428"/>
        <v/>
      </c>
      <c r="CR148" s="143" t="str">
        <f t="shared" si="428"/>
        <v/>
      </c>
      <c r="CS148" s="143" t="str">
        <f t="shared" si="428"/>
        <v/>
      </c>
      <c r="CT148" s="143" t="str">
        <f t="shared" si="428"/>
        <v/>
      </c>
      <c r="CU148" s="143" t="str">
        <f t="shared" si="428"/>
        <v/>
      </c>
      <c r="CV148" s="143" t="str">
        <f t="shared" si="428"/>
        <v/>
      </c>
      <c r="CW148" s="143" t="str">
        <f t="shared" si="428"/>
        <v/>
      </c>
      <c r="CX148" s="143" t="str">
        <f t="shared" si="428"/>
        <v/>
      </c>
      <c r="CY148" s="143" t="str">
        <f t="shared" si="428"/>
        <v/>
      </c>
      <c r="CZ148" s="143" t="str">
        <f t="shared" si="428"/>
        <v/>
      </c>
      <c r="DA148" s="143" t="str">
        <f t="shared" si="428"/>
        <v/>
      </c>
      <c r="DB148" s="143" t="str">
        <f t="shared" si="428"/>
        <v/>
      </c>
      <c r="DC148" s="143" t="str">
        <f t="shared" si="428"/>
        <v/>
      </c>
      <c r="DD148" s="143" t="str">
        <f t="shared" si="428"/>
        <v/>
      </c>
      <c r="DE148" s="143" t="str">
        <f t="shared" ref="DE148:EC148" si="429">IF(DE$126="j","NEP",IF(DE$126="n",DE120*DE128,IF(DE$126="","")))</f>
        <v/>
      </c>
      <c r="DF148" s="143" t="str">
        <f t="shared" si="429"/>
        <v/>
      </c>
      <c r="DG148" s="143" t="str">
        <f t="shared" si="429"/>
        <v/>
      </c>
      <c r="DH148" s="143" t="str">
        <f t="shared" si="429"/>
        <v/>
      </c>
      <c r="DI148" s="143" t="str">
        <f t="shared" si="429"/>
        <v/>
      </c>
      <c r="DJ148" s="143" t="str">
        <f t="shared" si="429"/>
        <v/>
      </c>
      <c r="DK148" s="143" t="str">
        <f t="shared" si="429"/>
        <v/>
      </c>
      <c r="DL148" s="143" t="str">
        <f t="shared" si="429"/>
        <v/>
      </c>
      <c r="DM148" s="143" t="str">
        <f t="shared" si="429"/>
        <v/>
      </c>
      <c r="DN148" s="143" t="str">
        <f t="shared" si="429"/>
        <v/>
      </c>
      <c r="DO148" s="143" t="str">
        <f t="shared" si="429"/>
        <v/>
      </c>
      <c r="DP148" s="143" t="str">
        <f t="shared" si="429"/>
        <v/>
      </c>
      <c r="DQ148" s="143" t="str">
        <f t="shared" si="429"/>
        <v/>
      </c>
      <c r="DR148" s="143" t="str">
        <f t="shared" si="429"/>
        <v/>
      </c>
      <c r="DS148" s="143" t="str">
        <f t="shared" si="429"/>
        <v/>
      </c>
      <c r="DT148" s="143" t="str">
        <f t="shared" si="429"/>
        <v/>
      </c>
      <c r="DU148" s="143" t="str">
        <f t="shared" si="429"/>
        <v/>
      </c>
      <c r="DV148" s="143" t="str">
        <f t="shared" si="429"/>
        <v/>
      </c>
      <c r="DW148" s="143" t="str">
        <f t="shared" si="429"/>
        <v/>
      </c>
      <c r="DX148" s="143" t="str">
        <f t="shared" si="429"/>
        <v/>
      </c>
      <c r="DY148" s="143" t="str">
        <f t="shared" si="429"/>
        <v/>
      </c>
      <c r="DZ148" s="143" t="str">
        <f t="shared" si="429"/>
        <v/>
      </c>
      <c r="EA148" s="143" t="str">
        <f t="shared" si="429"/>
        <v/>
      </c>
      <c r="EB148" s="143" t="str">
        <f t="shared" si="429"/>
        <v/>
      </c>
      <c r="EC148" s="143" t="str">
        <f t="shared" si="429"/>
        <v/>
      </c>
      <c r="ED148" s="143" t="str">
        <f t="shared" ref="ED148:FM148" si="430">IF(ED$126="j","NEP",IF(ED$126="n",ED120*ED128,IF(ED$126="","")))</f>
        <v/>
      </c>
      <c r="EE148" s="143" t="str">
        <f t="shared" si="430"/>
        <v/>
      </c>
      <c r="EF148" s="143" t="str">
        <f t="shared" si="430"/>
        <v/>
      </c>
      <c r="EG148" s="143" t="str">
        <f t="shared" si="430"/>
        <v/>
      </c>
      <c r="EH148" s="143" t="str">
        <f t="shared" si="430"/>
        <v/>
      </c>
      <c r="EI148" s="143" t="str">
        <f t="shared" si="430"/>
        <v/>
      </c>
      <c r="EJ148" s="143" t="str">
        <f t="shared" si="430"/>
        <v/>
      </c>
      <c r="EK148" s="143" t="str">
        <f t="shared" si="430"/>
        <v/>
      </c>
      <c r="EL148" s="143" t="str">
        <f t="shared" si="430"/>
        <v/>
      </c>
      <c r="EM148" s="143" t="str">
        <f t="shared" si="430"/>
        <v/>
      </c>
      <c r="EN148" s="143" t="str">
        <f t="shared" si="430"/>
        <v/>
      </c>
      <c r="EO148" s="143" t="str">
        <f t="shared" si="430"/>
        <v/>
      </c>
      <c r="EP148" s="143" t="str">
        <f t="shared" si="430"/>
        <v/>
      </c>
      <c r="EQ148" s="143" t="str">
        <f t="shared" si="430"/>
        <v/>
      </c>
      <c r="ER148" s="143" t="str">
        <f t="shared" si="430"/>
        <v/>
      </c>
      <c r="ES148" s="143" t="str">
        <f t="shared" si="430"/>
        <v/>
      </c>
      <c r="ET148" s="143" t="str">
        <f t="shared" si="430"/>
        <v/>
      </c>
      <c r="EU148" s="143" t="str">
        <f t="shared" si="430"/>
        <v/>
      </c>
      <c r="EV148" s="143" t="str">
        <f t="shared" si="430"/>
        <v/>
      </c>
      <c r="EW148" s="143" t="str">
        <f t="shared" si="430"/>
        <v/>
      </c>
      <c r="EX148" s="143" t="str">
        <f t="shared" si="430"/>
        <v/>
      </c>
      <c r="EY148" s="143" t="str">
        <f t="shared" si="430"/>
        <v/>
      </c>
      <c r="EZ148" s="143" t="str">
        <f t="shared" si="430"/>
        <v/>
      </c>
      <c r="FA148" s="143" t="str">
        <f t="shared" si="430"/>
        <v/>
      </c>
      <c r="FB148" s="143" t="str">
        <f t="shared" si="430"/>
        <v/>
      </c>
      <c r="FC148" s="143" t="str">
        <f t="shared" si="430"/>
        <v/>
      </c>
      <c r="FD148" s="143" t="str">
        <f t="shared" si="430"/>
        <v/>
      </c>
      <c r="FE148" s="143" t="str">
        <f t="shared" si="430"/>
        <v/>
      </c>
      <c r="FF148" s="143" t="str">
        <f t="shared" si="430"/>
        <v/>
      </c>
      <c r="FG148" s="143" t="str">
        <f t="shared" si="430"/>
        <v/>
      </c>
      <c r="FH148" s="143" t="str">
        <f t="shared" si="430"/>
        <v/>
      </c>
      <c r="FI148" s="143" t="str">
        <f t="shared" si="430"/>
        <v/>
      </c>
      <c r="FJ148" s="143" t="str">
        <f t="shared" si="430"/>
        <v/>
      </c>
      <c r="FK148" s="143" t="str">
        <f t="shared" si="430"/>
        <v/>
      </c>
      <c r="FL148" s="143" t="str">
        <f t="shared" si="430"/>
        <v/>
      </c>
      <c r="FM148" s="143" t="str">
        <f t="shared" si="430"/>
        <v/>
      </c>
      <c r="FN148" s="219">
        <f>SUM(E148:FM148)</f>
        <v>68.48</v>
      </c>
    </row>
    <row r="149" spans="1:172">
      <c r="A149" s="20"/>
      <c r="B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</row>
    <row r="150" spans="1:172" s="42" customFormat="1" ht="20.25">
      <c r="A150" s="34" t="s">
        <v>22</v>
      </c>
      <c r="B150" s="144">
        <f>(FN155-FN133-FN134-FN135-FN136-FN137)/(FN145+FN148)/51</f>
        <v>1.1400872732270479</v>
      </c>
      <c r="C150" s="260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H150" s="43"/>
      <c r="BH150" s="41"/>
      <c r="BI150" s="41"/>
      <c r="BJ150" s="41"/>
      <c r="BK150" s="41"/>
      <c r="BL150" s="41"/>
      <c r="BM150" s="41"/>
      <c r="BN150" s="41"/>
      <c r="BO150" s="41"/>
      <c r="BP150" s="41"/>
      <c r="BQ150" s="41"/>
      <c r="BR150" s="41"/>
      <c r="BS150" s="41"/>
      <c r="BT150" s="41"/>
      <c r="BU150" s="41"/>
      <c r="BV150" s="41"/>
      <c r="BW150" s="41"/>
      <c r="BX150" s="41"/>
      <c r="BY150" s="41"/>
      <c r="BZ150" s="41"/>
      <c r="CA150" s="41"/>
      <c r="CB150" s="41"/>
      <c r="CC150" s="41"/>
      <c r="CD150" s="41"/>
      <c r="CE150" s="41"/>
      <c r="CF150" s="41"/>
      <c r="CG150" s="41"/>
      <c r="CH150" s="41"/>
      <c r="CK150" s="43"/>
      <c r="CL150" s="43"/>
      <c r="CM150" s="43"/>
      <c r="CN150" s="43"/>
      <c r="CO150" s="43"/>
      <c r="CP150" s="43"/>
      <c r="CQ150" s="43"/>
      <c r="CR150" s="43"/>
      <c r="CS150" s="43"/>
      <c r="CT150" s="43"/>
      <c r="CU150" s="43"/>
      <c r="CV150" s="43"/>
      <c r="CW150" s="43"/>
      <c r="CX150" s="43"/>
      <c r="CY150" s="43"/>
      <c r="CZ150" s="43"/>
      <c r="DA150" s="43"/>
      <c r="DB150" s="43"/>
      <c r="DC150" s="43"/>
      <c r="DD150" s="43"/>
      <c r="DE150" s="43"/>
      <c r="DF150" s="43"/>
      <c r="DG150" s="43"/>
      <c r="DH150" s="43"/>
      <c r="DI150" s="43"/>
      <c r="DJ150" s="43"/>
      <c r="DK150" s="41"/>
      <c r="DL150" s="41"/>
      <c r="DM150" s="41"/>
      <c r="DN150" s="41"/>
      <c r="DO150" s="41"/>
      <c r="DP150" s="41"/>
      <c r="DQ150" s="41"/>
      <c r="DR150" s="41"/>
      <c r="DS150" s="41"/>
      <c r="DT150" s="41"/>
      <c r="DU150" s="41"/>
      <c r="DV150" s="41"/>
      <c r="DW150" s="41"/>
      <c r="DX150" s="41"/>
      <c r="DY150" s="41"/>
      <c r="DZ150" s="41"/>
      <c r="EA150" s="41"/>
      <c r="EB150" s="41"/>
      <c r="EC150" s="41"/>
      <c r="ED150" s="41"/>
      <c r="EE150" s="41"/>
      <c r="EF150" s="41"/>
      <c r="EG150" s="41"/>
      <c r="EH150" s="41"/>
      <c r="EI150" s="41"/>
      <c r="EJ150" s="41"/>
      <c r="EK150" s="41"/>
      <c r="EN150" s="43"/>
      <c r="FN150" s="43">
        <f>FN130</f>
        <v>7586.9000000000005</v>
      </c>
    </row>
    <row r="151" spans="1:172">
      <c r="FN151" s="20">
        <f>FN150*FO151</f>
        <v>0</v>
      </c>
      <c r="FO151" s="37">
        <v>0</v>
      </c>
      <c r="FP151" s="36" t="s">
        <v>23</v>
      </c>
    </row>
    <row r="152" spans="1:172">
      <c r="FN152" s="20"/>
      <c r="FO152" s="20"/>
      <c r="FP152" s="20"/>
    </row>
    <row r="153" spans="1:172">
      <c r="FN153" s="20">
        <f>SUM(FN150:FN151)</f>
        <v>7586.9000000000005</v>
      </c>
      <c r="FO153" s="20"/>
      <c r="FP153" s="20"/>
    </row>
    <row r="154" spans="1:172" ht="13.5" thickBot="1">
      <c r="FN154" s="38">
        <f>FN153*FO154</f>
        <v>0</v>
      </c>
      <c r="FO154" s="37">
        <v>0</v>
      </c>
      <c r="FP154" s="36" t="s">
        <v>24</v>
      </c>
    </row>
    <row r="155" spans="1:172" ht="15.75">
      <c r="AG155" s="20"/>
      <c r="AH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EM155" s="20"/>
      <c r="EN155" s="20"/>
      <c r="FN155" s="218">
        <f>SUM(FN153:FN154)</f>
        <v>7586.9000000000005</v>
      </c>
    </row>
  </sheetData>
  <phoneticPr fontId="0" type="noConversion"/>
  <pageMargins left="0.78740157499999996" right="0.78740157499999996" top="0.2" bottom="0.22" header="0.17" footer="0.17"/>
  <pageSetup paperSize="9" scale="36" orientation="portrait" horizontalDpi="4294967293" r:id="rId1"/>
  <headerFooter alignWithMargins="0"/>
  <ignoredErrors>
    <ignoredError sqref="FM11" numberStoredAsText="1"/>
    <ignoredError sqref="AV3:FM3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T155"/>
  <sheetViews>
    <sheetView zoomScale="70" zoomScaleNormal="75" workbookViewId="0">
      <pane xSplit="4" ySplit="11" topLeftCell="FA90" activePane="bottomRight" state="frozen"/>
      <selection activeCell="B6" sqref="B6"/>
      <selection pane="topRight" activeCell="B6" sqref="B6"/>
      <selection pane="bottomLeft" activeCell="B6" sqref="B6"/>
      <selection pane="bottomRight" activeCell="B2" sqref="B2"/>
    </sheetView>
  </sheetViews>
  <sheetFormatPr baseColWidth="10" defaultRowHeight="12.75" outlineLevelRow="3" outlineLevelCol="2"/>
  <cols>
    <col min="1" max="1" width="15" customWidth="1"/>
    <col min="2" max="2" width="51.140625" customWidth="1"/>
    <col min="3" max="3" width="16.140625" customWidth="1"/>
    <col min="4" max="4" width="12.140625" bestFit="1" customWidth="1"/>
    <col min="5" max="26" width="14.28515625" customWidth="1" outlineLevel="2"/>
    <col min="27" max="27" width="14.28515625" customWidth="1" outlineLevel="1"/>
    <col min="28" max="52" width="14.28515625" customWidth="1" outlineLevel="2"/>
    <col min="53" max="53" width="14.28515625" customWidth="1" outlineLevel="1"/>
    <col min="54" max="78" width="14.28515625" customWidth="1" outlineLevel="2"/>
    <col min="79" max="79" width="14.28515625" customWidth="1" outlineLevel="1"/>
    <col min="80" max="104" width="14.28515625" customWidth="1" outlineLevel="2"/>
    <col min="105" max="105" width="14.28515625" customWidth="1" outlineLevel="1"/>
    <col min="106" max="130" width="14.28515625" customWidth="1" outlineLevel="2"/>
    <col min="131" max="131" width="14.28515625" customWidth="1" outlineLevel="1"/>
    <col min="132" max="156" width="14.28515625" customWidth="1" outlineLevel="2"/>
    <col min="157" max="157" width="14.28515625" customWidth="1" outlineLevel="1"/>
    <col min="158" max="169" width="14.28515625" customWidth="1" outlineLevel="2"/>
    <col min="170" max="170" width="17.42578125" customWidth="1"/>
  </cols>
  <sheetData>
    <row r="1" spans="1:228" s="80" customFormat="1" ht="28.5" customHeight="1">
      <c r="A1" s="81" t="s">
        <v>253</v>
      </c>
      <c r="B1" s="178"/>
      <c r="C1" s="180"/>
    </row>
    <row r="2" spans="1:228" ht="15">
      <c r="A2" s="82" t="str">
        <f>Grundkalkulation!A2</f>
        <v>Angebot-Nr.:</v>
      </c>
      <c r="B2" s="221"/>
      <c r="C2" s="19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</row>
    <row r="3" spans="1:228" ht="15">
      <c r="A3" s="82" t="str">
        <f>Grundkalkulation!A3</f>
        <v>Projekt-Nr.:</v>
      </c>
      <c r="B3" s="221">
        <f>Grundkalkulation!B3</f>
        <v>0</v>
      </c>
      <c r="C3" s="195"/>
      <c r="D3" s="1" t="s">
        <v>277</v>
      </c>
      <c r="E3" s="222" t="e">
        <f t="shared" ref="E3:G3" si="0">ROUNDUP(E124/E10,0)</f>
        <v>#VALUE!</v>
      </c>
      <c r="F3" s="222" t="e">
        <f t="shared" si="0"/>
        <v>#VALUE!</v>
      </c>
      <c r="G3" s="222" t="e">
        <f t="shared" si="0"/>
        <v>#VALUE!</v>
      </c>
      <c r="H3" s="222" t="e">
        <f t="shared" ref="H3:AJ3" si="1">ROUNDUP(H124/H10,0)</f>
        <v>#VALUE!</v>
      </c>
      <c r="I3" s="222" t="e">
        <f t="shared" si="1"/>
        <v>#VALUE!</v>
      </c>
      <c r="J3" s="222" t="e">
        <f t="shared" si="1"/>
        <v>#VALUE!</v>
      </c>
      <c r="K3" s="222" t="e">
        <f t="shared" si="1"/>
        <v>#VALUE!</v>
      </c>
      <c r="L3" s="222" t="e">
        <f t="shared" si="1"/>
        <v>#VALUE!</v>
      </c>
      <c r="M3" s="222" t="e">
        <f t="shared" si="1"/>
        <v>#VALUE!</v>
      </c>
      <c r="N3" s="222" t="e">
        <f t="shared" si="1"/>
        <v>#VALUE!</v>
      </c>
      <c r="O3" s="222" t="e">
        <f t="shared" si="1"/>
        <v>#VALUE!</v>
      </c>
      <c r="P3" s="222" t="e">
        <f t="shared" si="1"/>
        <v>#VALUE!</v>
      </c>
      <c r="Q3" s="222" t="e">
        <f t="shared" si="1"/>
        <v>#VALUE!</v>
      </c>
      <c r="R3" s="222" t="e">
        <f t="shared" si="1"/>
        <v>#VALUE!</v>
      </c>
      <c r="S3" s="222" t="e">
        <f t="shared" si="1"/>
        <v>#VALUE!</v>
      </c>
      <c r="T3" s="222" t="e">
        <f t="shared" si="1"/>
        <v>#VALUE!</v>
      </c>
      <c r="U3" s="222" t="e">
        <f t="shared" si="1"/>
        <v>#VALUE!</v>
      </c>
      <c r="V3" s="222" t="e">
        <f t="shared" si="1"/>
        <v>#VALUE!</v>
      </c>
      <c r="W3" s="222" t="e">
        <f t="shared" si="1"/>
        <v>#VALUE!</v>
      </c>
      <c r="X3" s="222" t="e">
        <f t="shared" si="1"/>
        <v>#VALUE!</v>
      </c>
      <c r="Y3" s="222" t="e">
        <f t="shared" si="1"/>
        <v>#VALUE!</v>
      </c>
      <c r="Z3" s="222" t="e">
        <f t="shared" si="1"/>
        <v>#VALUE!</v>
      </c>
      <c r="AA3" s="222" t="e">
        <f t="shared" si="1"/>
        <v>#VALUE!</v>
      </c>
      <c r="AB3" s="222" t="e">
        <f t="shared" si="1"/>
        <v>#VALUE!</v>
      </c>
      <c r="AC3" s="222" t="e">
        <f t="shared" si="1"/>
        <v>#VALUE!</v>
      </c>
      <c r="AD3" s="222" t="e">
        <f t="shared" si="1"/>
        <v>#VALUE!</v>
      </c>
      <c r="AE3" s="222" t="e">
        <f t="shared" si="1"/>
        <v>#VALUE!</v>
      </c>
      <c r="AF3" s="222" t="e">
        <f t="shared" si="1"/>
        <v>#VALUE!</v>
      </c>
      <c r="AG3" s="222" t="e">
        <f t="shared" si="1"/>
        <v>#VALUE!</v>
      </c>
      <c r="AH3" s="222" t="e">
        <f t="shared" si="1"/>
        <v>#VALUE!</v>
      </c>
      <c r="AI3" s="222" t="e">
        <f t="shared" si="1"/>
        <v>#VALUE!</v>
      </c>
      <c r="AJ3" s="222" t="e">
        <f t="shared" si="1"/>
        <v>#VALUE!</v>
      </c>
      <c r="AK3" s="222" t="e">
        <f t="shared" ref="AK3:BP3" si="2">ROUNDUP(AK124/AK10,0)</f>
        <v>#VALUE!</v>
      </c>
      <c r="AL3" s="222" t="e">
        <f t="shared" si="2"/>
        <v>#VALUE!</v>
      </c>
      <c r="AM3" s="222" t="e">
        <f t="shared" si="2"/>
        <v>#VALUE!</v>
      </c>
      <c r="AN3" s="222" t="e">
        <f t="shared" si="2"/>
        <v>#VALUE!</v>
      </c>
      <c r="AO3" s="222" t="e">
        <f t="shared" si="2"/>
        <v>#VALUE!</v>
      </c>
      <c r="AP3" s="222" t="e">
        <f t="shared" si="2"/>
        <v>#VALUE!</v>
      </c>
      <c r="AQ3" s="222" t="e">
        <f t="shared" si="2"/>
        <v>#VALUE!</v>
      </c>
      <c r="AR3" s="222" t="e">
        <f t="shared" si="2"/>
        <v>#VALUE!</v>
      </c>
      <c r="AS3" s="222" t="e">
        <f t="shared" si="2"/>
        <v>#VALUE!</v>
      </c>
      <c r="AT3" s="222" t="e">
        <f t="shared" si="2"/>
        <v>#VALUE!</v>
      </c>
      <c r="AU3" s="222" t="e">
        <f t="shared" si="2"/>
        <v>#VALUE!</v>
      </c>
      <c r="AV3" s="222" t="e">
        <f t="shared" si="2"/>
        <v>#VALUE!</v>
      </c>
      <c r="AW3" s="222" t="e">
        <f t="shared" si="2"/>
        <v>#VALUE!</v>
      </c>
      <c r="AX3" s="222" t="e">
        <f t="shared" si="2"/>
        <v>#VALUE!</v>
      </c>
      <c r="AY3" s="222" t="e">
        <f t="shared" si="2"/>
        <v>#VALUE!</v>
      </c>
      <c r="AZ3" s="222" t="e">
        <f t="shared" si="2"/>
        <v>#VALUE!</v>
      </c>
      <c r="BA3" s="222" t="e">
        <f t="shared" si="2"/>
        <v>#VALUE!</v>
      </c>
      <c r="BB3" s="222" t="e">
        <f t="shared" si="2"/>
        <v>#VALUE!</v>
      </c>
      <c r="BC3" s="222" t="e">
        <f t="shared" si="2"/>
        <v>#VALUE!</v>
      </c>
      <c r="BD3" s="222" t="e">
        <f t="shared" si="2"/>
        <v>#VALUE!</v>
      </c>
      <c r="BE3" s="222" t="e">
        <f t="shared" si="2"/>
        <v>#VALUE!</v>
      </c>
      <c r="BF3" s="222" t="e">
        <f t="shared" si="2"/>
        <v>#VALUE!</v>
      </c>
      <c r="BG3" s="222" t="e">
        <f t="shared" si="2"/>
        <v>#VALUE!</v>
      </c>
      <c r="BH3" s="222" t="e">
        <f t="shared" si="2"/>
        <v>#VALUE!</v>
      </c>
      <c r="BI3" s="222" t="e">
        <f t="shared" si="2"/>
        <v>#VALUE!</v>
      </c>
      <c r="BJ3" s="222" t="e">
        <f t="shared" si="2"/>
        <v>#VALUE!</v>
      </c>
      <c r="BK3" s="222" t="e">
        <f t="shared" si="2"/>
        <v>#VALUE!</v>
      </c>
      <c r="BL3" s="222" t="e">
        <f t="shared" si="2"/>
        <v>#VALUE!</v>
      </c>
      <c r="BM3" s="222" t="e">
        <f t="shared" si="2"/>
        <v>#VALUE!</v>
      </c>
      <c r="BN3" s="222" t="e">
        <f t="shared" si="2"/>
        <v>#VALUE!</v>
      </c>
      <c r="BO3" s="222" t="e">
        <f t="shared" si="2"/>
        <v>#VALUE!</v>
      </c>
      <c r="BP3" s="222" t="e">
        <f t="shared" si="2"/>
        <v>#VALUE!</v>
      </c>
      <c r="BQ3" s="222" t="e">
        <f t="shared" ref="BQ3:CV3" si="3">ROUNDUP(BQ124/BQ10,0)</f>
        <v>#VALUE!</v>
      </c>
      <c r="BR3" s="222" t="e">
        <f t="shared" si="3"/>
        <v>#VALUE!</v>
      </c>
      <c r="BS3" s="222" t="e">
        <f t="shared" si="3"/>
        <v>#VALUE!</v>
      </c>
      <c r="BT3" s="222" t="e">
        <f t="shared" si="3"/>
        <v>#VALUE!</v>
      </c>
      <c r="BU3" s="222" t="e">
        <f t="shared" si="3"/>
        <v>#VALUE!</v>
      </c>
      <c r="BV3" s="222" t="e">
        <f t="shared" si="3"/>
        <v>#VALUE!</v>
      </c>
      <c r="BW3" s="222" t="e">
        <f t="shared" si="3"/>
        <v>#VALUE!</v>
      </c>
      <c r="BX3" s="222" t="e">
        <f t="shared" si="3"/>
        <v>#VALUE!</v>
      </c>
      <c r="BY3" s="222" t="e">
        <f t="shared" si="3"/>
        <v>#VALUE!</v>
      </c>
      <c r="BZ3" s="222" t="e">
        <f t="shared" si="3"/>
        <v>#VALUE!</v>
      </c>
      <c r="CA3" s="222" t="e">
        <f t="shared" si="3"/>
        <v>#VALUE!</v>
      </c>
      <c r="CB3" s="222" t="e">
        <f t="shared" si="3"/>
        <v>#VALUE!</v>
      </c>
      <c r="CC3" s="222" t="e">
        <f t="shared" si="3"/>
        <v>#VALUE!</v>
      </c>
      <c r="CD3" s="222" t="e">
        <f t="shared" si="3"/>
        <v>#VALUE!</v>
      </c>
      <c r="CE3" s="222" t="e">
        <f t="shared" si="3"/>
        <v>#VALUE!</v>
      </c>
      <c r="CF3" s="222" t="e">
        <f t="shared" si="3"/>
        <v>#VALUE!</v>
      </c>
      <c r="CG3" s="222" t="e">
        <f t="shared" si="3"/>
        <v>#VALUE!</v>
      </c>
      <c r="CH3" s="222" t="e">
        <f t="shared" si="3"/>
        <v>#VALUE!</v>
      </c>
      <c r="CI3" s="222" t="e">
        <f t="shared" si="3"/>
        <v>#VALUE!</v>
      </c>
      <c r="CJ3" s="222" t="e">
        <f t="shared" si="3"/>
        <v>#VALUE!</v>
      </c>
      <c r="CK3" s="222" t="e">
        <f t="shared" si="3"/>
        <v>#VALUE!</v>
      </c>
      <c r="CL3" s="222" t="e">
        <f t="shared" si="3"/>
        <v>#VALUE!</v>
      </c>
      <c r="CM3" s="222" t="e">
        <f t="shared" si="3"/>
        <v>#VALUE!</v>
      </c>
      <c r="CN3" s="222" t="e">
        <f t="shared" si="3"/>
        <v>#VALUE!</v>
      </c>
      <c r="CO3" s="222" t="e">
        <f t="shared" si="3"/>
        <v>#VALUE!</v>
      </c>
      <c r="CP3" s="222" t="e">
        <f t="shared" si="3"/>
        <v>#VALUE!</v>
      </c>
      <c r="CQ3" s="222" t="e">
        <f t="shared" si="3"/>
        <v>#VALUE!</v>
      </c>
      <c r="CR3" s="222" t="e">
        <f t="shared" si="3"/>
        <v>#VALUE!</v>
      </c>
      <c r="CS3" s="222" t="e">
        <f t="shared" si="3"/>
        <v>#VALUE!</v>
      </c>
      <c r="CT3" s="222" t="e">
        <f t="shared" si="3"/>
        <v>#VALUE!</v>
      </c>
      <c r="CU3" s="222" t="e">
        <f t="shared" si="3"/>
        <v>#VALUE!</v>
      </c>
      <c r="CV3" s="222" t="e">
        <f t="shared" si="3"/>
        <v>#VALUE!</v>
      </c>
      <c r="CW3" s="222" t="e">
        <f t="shared" ref="CW3:EB3" si="4">ROUNDUP(CW124/CW10,0)</f>
        <v>#VALUE!</v>
      </c>
      <c r="CX3" s="222" t="e">
        <f t="shared" si="4"/>
        <v>#VALUE!</v>
      </c>
      <c r="CY3" s="222" t="e">
        <f t="shared" si="4"/>
        <v>#VALUE!</v>
      </c>
      <c r="CZ3" s="222" t="e">
        <f t="shared" si="4"/>
        <v>#VALUE!</v>
      </c>
      <c r="DA3" s="222" t="e">
        <f t="shared" si="4"/>
        <v>#VALUE!</v>
      </c>
      <c r="DB3" s="222" t="e">
        <f t="shared" si="4"/>
        <v>#VALUE!</v>
      </c>
      <c r="DC3" s="222" t="e">
        <f t="shared" si="4"/>
        <v>#VALUE!</v>
      </c>
      <c r="DD3" s="222" t="e">
        <f t="shared" si="4"/>
        <v>#VALUE!</v>
      </c>
      <c r="DE3" s="222" t="e">
        <f t="shared" si="4"/>
        <v>#VALUE!</v>
      </c>
      <c r="DF3" s="222" t="e">
        <f t="shared" si="4"/>
        <v>#VALUE!</v>
      </c>
      <c r="DG3" s="222" t="e">
        <f t="shared" si="4"/>
        <v>#VALUE!</v>
      </c>
      <c r="DH3" s="222" t="e">
        <f t="shared" si="4"/>
        <v>#VALUE!</v>
      </c>
      <c r="DI3" s="222" t="e">
        <f t="shared" si="4"/>
        <v>#VALUE!</v>
      </c>
      <c r="DJ3" s="222" t="e">
        <f t="shared" si="4"/>
        <v>#VALUE!</v>
      </c>
      <c r="DK3" s="222" t="e">
        <f t="shared" si="4"/>
        <v>#VALUE!</v>
      </c>
      <c r="DL3" s="222" t="e">
        <f t="shared" si="4"/>
        <v>#VALUE!</v>
      </c>
      <c r="DM3" s="222" t="e">
        <f t="shared" si="4"/>
        <v>#VALUE!</v>
      </c>
      <c r="DN3" s="222" t="e">
        <f t="shared" si="4"/>
        <v>#VALUE!</v>
      </c>
      <c r="DO3" s="222" t="e">
        <f t="shared" si="4"/>
        <v>#VALUE!</v>
      </c>
      <c r="DP3" s="222" t="e">
        <f t="shared" si="4"/>
        <v>#VALUE!</v>
      </c>
      <c r="DQ3" s="222" t="e">
        <f t="shared" si="4"/>
        <v>#VALUE!</v>
      </c>
      <c r="DR3" s="222" t="e">
        <f t="shared" si="4"/>
        <v>#VALUE!</v>
      </c>
      <c r="DS3" s="222" t="e">
        <f t="shared" si="4"/>
        <v>#VALUE!</v>
      </c>
      <c r="DT3" s="222" t="e">
        <f t="shared" si="4"/>
        <v>#VALUE!</v>
      </c>
      <c r="DU3" s="222" t="e">
        <f t="shared" si="4"/>
        <v>#VALUE!</v>
      </c>
      <c r="DV3" s="222" t="e">
        <f t="shared" si="4"/>
        <v>#VALUE!</v>
      </c>
      <c r="DW3" s="222" t="e">
        <f t="shared" si="4"/>
        <v>#VALUE!</v>
      </c>
      <c r="DX3" s="222" t="e">
        <f t="shared" si="4"/>
        <v>#VALUE!</v>
      </c>
      <c r="DY3" s="222" t="e">
        <f t="shared" si="4"/>
        <v>#VALUE!</v>
      </c>
      <c r="DZ3" s="222" t="e">
        <f t="shared" si="4"/>
        <v>#VALUE!</v>
      </c>
      <c r="EA3" s="222" t="e">
        <f t="shared" si="4"/>
        <v>#VALUE!</v>
      </c>
      <c r="EB3" s="222" t="e">
        <f t="shared" si="4"/>
        <v>#VALUE!</v>
      </c>
      <c r="EC3" s="222" t="e">
        <f t="shared" ref="EC3:FM3" si="5">ROUNDUP(EC124/EC10,0)</f>
        <v>#VALUE!</v>
      </c>
      <c r="ED3" s="222" t="e">
        <f t="shared" si="5"/>
        <v>#VALUE!</v>
      </c>
      <c r="EE3" s="222" t="e">
        <f t="shared" si="5"/>
        <v>#VALUE!</v>
      </c>
      <c r="EF3" s="222" t="e">
        <f t="shared" si="5"/>
        <v>#VALUE!</v>
      </c>
      <c r="EG3" s="222" t="e">
        <f t="shared" si="5"/>
        <v>#VALUE!</v>
      </c>
      <c r="EH3" s="222" t="e">
        <f t="shared" si="5"/>
        <v>#VALUE!</v>
      </c>
      <c r="EI3" s="222" t="e">
        <f t="shared" si="5"/>
        <v>#VALUE!</v>
      </c>
      <c r="EJ3" s="222" t="e">
        <f t="shared" si="5"/>
        <v>#VALUE!</v>
      </c>
      <c r="EK3" s="222" t="e">
        <f t="shared" si="5"/>
        <v>#VALUE!</v>
      </c>
      <c r="EL3" s="222" t="e">
        <f t="shared" si="5"/>
        <v>#VALUE!</v>
      </c>
      <c r="EM3" s="222" t="e">
        <f t="shared" si="5"/>
        <v>#VALUE!</v>
      </c>
      <c r="EN3" s="222" t="e">
        <f t="shared" si="5"/>
        <v>#VALUE!</v>
      </c>
      <c r="EO3" s="222" t="e">
        <f t="shared" si="5"/>
        <v>#VALUE!</v>
      </c>
      <c r="EP3" s="222" t="e">
        <f t="shared" si="5"/>
        <v>#VALUE!</v>
      </c>
      <c r="EQ3" s="222" t="e">
        <f t="shared" si="5"/>
        <v>#VALUE!</v>
      </c>
      <c r="ER3" s="222" t="e">
        <f t="shared" si="5"/>
        <v>#VALUE!</v>
      </c>
      <c r="ES3" s="222" t="e">
        <f t="shared" si="5"/>
        <v>#VALUE!</v>
      </c>
      <c r="ET3" s="222" t="e">
        <f t="shared" si="5"/>
        <v>#VALUE!</v>
      </c>
      <c r="EU3" s="222" t="e">
        <f t="shared" si="5"/>
        <v>#VALUE!</v>
      </c>
      <c r="EV3" s="222" t="e">
        <f t="shared" si="5"/>
        <v>#VALUE!</v>
      </c>
      <c r="EW3" s="222" t="e">
        <f t="shared" si="5"/>
        <v>#VALUE!</v>
      </c>
      <c r="EX3" s="222" t="e">
        <f t="shared" si="5"/>
        <v>#VALUE!</v>
      </c>
      <c r="EY3" s="222" t="e">
        <f t="shared" si="5"/>
        <v>#VALUE!</v>
      </c>
      <c r="EZ3" s="222" t="e">
        <f t="shared" si="5"/>
        <v>#VALUE!</v>
      </c>
      <c r="FA3" s="222" t="e">
        <f t="shared" si="5"/>
        <v>#VALUE!</v>
      </c>
      <c r="FB3" s="222" t="e">
        <f t="shared" si="5"/>
        <v>#VALUE!</v>
      </c>
      <c r="FC3" s="222" t="e">
        <f t="shared" si="5"/>
        <v>#VALUE!</v>
      </c>
      <c r="FD3" s="222" t="e">
        <f t="shared" si="5"/>
        <v>#VALUE!</v>
      </c>
      <c r="FE3" s="222" t="e">
        <f t="shared" si="5"/>
        <v>#VALUE!</v>
      </c>
      <c r="FF3" s="222" t="e">
        <f t="shared" si="5"/>
        <v>#VALUE!</v>
      </c>
      <c r="FG3" s="222" t="e">
        <f t="shared" si="5"/>
        <v>#VALUE!</v>
      </c>
      <c r="FH3" s="222" t="e">
        <f t="shared" si="5"/>
        <v>#VALUE!</v>
      </c>
      <c r="FI3" s="222" t="e">
        <f t="shared" si="5"/>
        <v>#VALUE!</v>
      </c>
      <c r="FJ3" s="222" t="e">
        <f t="shared" si="5"/>
        <v>#VALUE!</v>
      </c>
      <c r="FK3" s="222" t="e">
        <f t="shared" si="5"/>
        <v>#VALUE!</v>
      </c>
      <c r="FL3" s="222" t="e">
        <f t="shared" si="5"/>
        <v>#VALUE!</v>
      </c>
      <c r="FM3" s="222" t="e">
        <f t="shared" si="5"/>
        <v>#VALUE!</v>
      </c>
    </row>
    <row r="4" spans="1:228" ht="15">
      <c r="A4" s="82" t="str">
        <f>Grundkalkulation!A4</f>
        <v>Projektname:</v>
      </c>
      <c r="B4" s="221" t="str">
        <f>Grundkalkulation!B4</f>
        <v>Dose, BV. Gotenstraße, HH</v>
      </c>
      <c r="C4" s="195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4"/>
      <c r="AG4" s="4"/>
      <c r="AH4" s="4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4"/>
      <c r="EM4" s="4"/>
      <c r="EN4" s="4"/>
    </row>
    <row r="5" spans="1:228" ht="15">
      <c r="A5" s="82" t="s">
        <v>323</v>
      </c>
      <c r="B5" s="221" t="str">
        <f>Grundkalkulation!B5</f>
        <v>Wartung</v>
      </c>
      <c r="C5" s="19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4"/>
      <c r="AG5" s="4"/>
      <c r="AH5" s="4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4"/>
      <c r="EM5" s="4"/>
      <c r="EN5" s="4"/>
    </row>
    <row r="6" spans="1:228" s="31" customFormat="1" ht="15">
      <c r="A6" s="82" t="str">
        <f>Grundkalkulation!A6</f>
        <v xml:space="preserve">Auftraggeber: </v>
      </c>
      <c r="B6" s="221" t="str">
        <f>Grundkalkulation!B6</f>
        <v>Paul Dose</v>
      </c>
      <c r="C6" s="195"/>
      <c r="D6" s="148" t="s">
        <v>203</v>
      </c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5"/>
      <c r="AG6" s="75"/>
      <c r="AH6" s="75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5"/>
      <c r="CJ6" s="75"/>
      <c r="CK6" s="75"/>
      <c r="CL6" s="75"/>
      <c r="CM6" s="75"/>
      <c r="CN6" s="75"/>
      <c r="CO6" s="75"/>
      <c r="CP6" s="75"/>
      <c r="CQ6" s="75"/>
      <c r="CR6" s="75"/>
      <c r="CS6" s="75"/>
      <c r="CT6" s="75"/>
      <c r="CU6" s="75"/>
      <c r="CV6" s="75"/>
      <c r="CW6" s="75"/>
      <c r="CX6" s="75"/>
      <c r="CY6" s="75"/>
      <c r="CZ6" s="75"/>
      <c r="DA6" s="75"/>
      <c r="DB6" s="75"/>
      <c r="DC6" s="75"/>
      <c r="DD6" s="75"/>
      <c r="DE6" s="75"/>
      <c r="DF6" s="75"/>
      <c r="DG6" s="75"/>
      <c r="DH6" s="75"/>
      <c r="DI6" s="75"/>
      <c r="DJ6" s="75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74"/>
      <c r="DZ6" s="74"/>
      <c r="EA6" s="74"/>
      <c r="EB6" s="74"/>
      <c r="EC6" s="74"/>
      <c r="ED6" s="74"/>
      <c r="EE6" s="74"/>
      <c r="EF6" s="74"/>
      <c r="EG6" s="74"/>
      <c r="EH6" s="74"/>
      <c r="EI6" s="74"/>
      <c r="EJ6" s="74"/>
      <c r="EK6" s="74"/>
      <c r="EL6" s="75"/>
      <c r="EM6" s="75"/>
      <c r="EN6" s="75"/>
    </row>
    <row r="7" spans="1:228" ht="15">
      <c r="A7" s="82" t="str">
        <f>Grundkalkulation!A7</f>
        <v xml:space="preserve">Datum: </v>
      </c>
      <c r="B7" s="205"/>
      <c r="C7" s="19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4"/>
      <c r="AG7" s="4"/>
      <c r="AH7" s="4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4"/>
      <c r="EM7" s="4"/>
      <c r="EN7" s="4"/>
    </row>
    <row r="8" spans="1:228" ht="15">
      <c r="A8" s="82" t="str">
        <f>Grundkalkulation!A8</f>
        <v>Kalkulation:</v>
      </c>
      <c r="B8" s="177"/>
      <c r="C8" s="181"/>
      <c r="D8" s="3" t="s">
        <v>274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</row>
    <row r="9" spans="1:228" ht="15.75">
      <c r="A9" s="179"/>
      <c r="B9" s="217">
        <f>FN155</f>
        <v>0</v>
      </c>
      <c r="C9" s="182"/>
      <c r="D9" s="3" t="s">
        <v>273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</row>
    <row r="10" spans="1:228" ht="15">
      <c r="B10" s="2"/>
      <c r="C10" s="2"/>
      <c r="D10" s="3" t="s">
        <v>15</v>
      </c>
      <c r="E10" s="4">
        <f t="shared" ref="E10:G10" si="6">E8*E9</f>
        <v>0</v>
      </c>
      <c r="F10" s="4">
        <f t="shared" si="6"/>
        <v>0</v>
      </c>
      <c r="G10" s="4">
        <f t="shared" si="6"/>
        <v>0</v>
      </c>
      <c r="H10" s="4">
        <f t="shared" ref="H10:AJ10" si="7">H8*H9</f>
        <v>0</v>
      </c>
      <c r="I10" s="4">
        <f t="shared" si="7"/>
        <v>0</v>
      </c>
      <c r="J10" s="4">
        <f t="shared" si="7"/>
        <v>0</v>
      </c>
      <c r="K10" s="4">
        <f t="shared" si="7"/>
        <v>0</v>
      </c>
      <c r="L10" s="4">
        <f t="shared" si="7"/>
        <v>0</v>
      </c>
      <c r="M10" s="4">
        <f t="shared" si="7"/>
        <v>0</v>
      </c>
      <c r="N10" s="4">
        <f t="shared" si="7"/>
        <v>0</v>
      </c>
      <c r="O10" s="4">
        <f t="shared" si="7"/>
        <v>0</v>
      </c>
      <c r="P10" s="4">
        <f t="shared" si="7"/>
        <v>0</v>
      </c>
      <c r="Q10" s="4">
        <f t="shared" si="7"/>
        <v>0</v>
      </c>
      <c r="R10" s="4">
        <f t="shared" si="7"/>
        <v>0</v>
      </c>
      <c r="S10" s="4">
        <f t="shared" si="7"/>
        <v>0</v>
      </c>
      <c r="T10" s="4">
        <f t="shared" si="7"/>
        <v>0</v>
      </c>
      <c r="U10" s="4">
        <f t="shared" si="7"/>
        <v>0</v>
      </c>
      <c r="V10" s="4">
        <f t="shared" si="7"/>
        <v>0</v>
      </c>
      <c r="W10" s="4">
        <f t="shared" si="7"/>
        <v>0</v>
      </c>
      <c r="X10" s="4">
        <f t="shared" si="7"/>
        <v>0</v>
      </c>
      <c r="Y10" s="4">
        <f t="shared" si="7"/>
        <v>0</v>
      </c>
      <c r="Z10" s="4">
        <f t="shared" si="7"/>
        <v>0</v>
      </c>
      <c r="AA10" s="4">
        <f t="shared" si="7"/>
        <v>0</v>
      </c>
      <c r="AB10" s="4">
        <f t="shared" si="7"/>
        <v>0</v>
      </c>
      <c r="AC10" s="4">
        <f t="shared" si="7"/>
        <v>0</v>
      </c>
      <c r="AD10" s="4">
        <f t="shared" si="7"/>
        <v>0</v>
      </c>
      <c r="AE10" s="4">
        <f t="shared" si="7"/>
        <v>0</v>
      </c>
      <c r="AF10" s="4">
        <f t="shared" si="7"/>
        <v>0</v>
      </c>
      <c r="AG10" s="4">
        <f t="shared" si="7"/>
        <v>0</v>
      </c>
      <c r="AH10" s="4">
        <f t="shared" si="7"/>
        <v>0</v>
      </c>
      <c r="AI10" s="4">
        <f t="shared" si="7"/>
        <v>0</v>
      </c>
      <c r="AJ10" s="4">
        <f t="shared" si="7"/>
        <v>0</v>
      </c>
      <c r="AK10" s="4">
        <f t="shared" ref="AK10:BP10" si="8">AK8*AK9</f>
        <v>0</v>
      </c>
      <c r="AL10" s="4">
        <f t="shared" si="8"/>
        <v>0</v>
      </c>
      <c r="AM10" s="4">
        <f t="shared" si="8"/>
        <v>0</v>
      </c>
      <c r="AN10" s="4">
        <f t="shared" si="8"/>
        <v>0</v>
      </c>
      <c r="AO10" s="4">
        <f t="shared" si="8"/>
        <v>0</v>
      </c>
      <c r="AP10" s="4">
        <f t="shared" si="8"/>
        <v>0</v>
      </c>
      <c r="AQ10" s="4">
        <f t="shared" si="8"/>
        <v>0</v>
      </c>
      <c r="AR10" s="4">
        <f t="shared" si="8"/>
        <v>0</v>
      </c>
      <c r="AS10" s="4">
        <f t="shared" si="8"/>
        <v>0</v>
      </c>
      <c r="AT10" s="4">
        <f t="shared" si="8"/>
        <v>0</v>
      </c>
      <c r="AU10" s="4">
        <f t="shared" si="8"/>
        <v>0</v>
      </c>
      <c r="AV10" s="4">
        <f t="shared" si="8"/>
        <v>0</v>
      </c>
      <c r="AW10" s="4">
        <f t="shared" si="8"/>
        <v>0</v>
      </c>
      <c r="AX10" s="4">
        <f t="shared" si="8"/>
        <v>0</v>
      </c>
      <c r="AY10" s="4">
        <f t="shared" si="8"/>
        <v>0</v>
      </c>
      <c r="AZ10" s="4">
        <f t="shared" si="8"/>
        <v>0</v>
      </c>
      <c r="BA10" s="4">
        <f t="shared" si="8"/>
        <v>0</v>
      </c>
      <c r="BB10" s="4">
        <f t="shared" si="8"/>
        <v>0</v>
      </c>
      <c r="BC10" s="4">
        <f t="shared" si="8"/>
        <v>0</v>
      </c>
      <c r="BD10" s="4">
        <f t="shared" si="8"/>
        <v>0</v>
      </c>
      <c r="BE10" s="4">
        <f t="shared" si="8"/>
        <v>0</v>
      </c>
      <c r="BF10" s="4">
        <f t="shared" si="8"/>
        <v>0</v>
      </c>
      <c r="BG10" s="4">
        <f t="shared" si="8"/>
        <v>0</v>
      </c>
      <c r="BH10" s="4">
        <f t="shared" si="8"/>
        <v>0</v>
      </c>
      <c r="BI10" s="4">
        <f t="shared" si="8"/>
        <v>0</v>
      </c>
      <c r="BJ10" s="4">
        <f t="shared" si="8"/>
        <v>0</v>
      </c>
      <c r="BK10" s="4">
        <f t="shared" si="8"/>
        <v>0</v>
      </c>
      <c r="BL10" s="4">
        <f t="shared" si="8"/>
        <v>0</v>
      </c>
      <c r="BM10" s="4">
        <f t="shared" si="8"/>
        <v>0</v>
      </c>
      <c r="BN10" s="4">
        <f t="shared" si="8"/>
        <v>0</v>
      </c>
      <c r="BO10" s="4">
        <f t="shared" si="8"/>
        <v>0</v>
      </c>
      <c r="BP10" s="4">
        <f t="shared" si="8"/>
        <v>0</v>
      </c>
      <c r="BQ10" s="4">
        <f t="shared" ref="BQ10:CV10" si="9">BQ8*BQ9</f>
        <v>0</v>
      </c>
      <c r="BR10" s="4">
        <f t="shared" si="9"/>
        <v>0</v>
      </c>
      <c r="BS10" s="4">
        <f t="shared" si="9"/>
        <v>0</v>
      </c>
      <c r="BT10" s="4">
        <f t="shared" si="9"/>
        <v>0</v>
      </c>
      <c r="BU10" s="4">
        <f t="shared" si="9"/>
        <v>0</v>
      </c>
      <c r="BV10" s="4">
        <f t="shared" si="9"/>
        <v>0</v>
      </c>
      <c r="BW10" s="4">
        <f t="shared" si="9"/>
        <v>0</v>
      </c>
      <c r="BX10" s="4">
        <f t="shared" si="9"/>
        <v>0</v>
      </c>
      <c r="BY10" s="4">
        <f t="shared" si="9"/>
        <v>0</v>
      </c>
      <c r="BZ10" s="4">
        <f t="shared" si="9"/>
        <v>0</v>
      </c>
      <c r="CA10" s="4">
        <f t="shared" si="9"/>
        <v>0</v>
      </c>
      <c r="CB10" s="4">
        <f t="shared" si="9"/>
        <v>0</v>
      </c>
      <c r="CC10" s="4">
        <f t="shared" si="9"/>
        <v>0</v>
      </c>
      <c r="CD10" s="4">
        <f t="shared" si="9"/>
        <v>0</v>
      </c>
      <c r="CE10" s="4">
        <f t="shared" si="9"/>
        <v>0</v>
      </c>
      <c r="CF10" s="4">
        <f t="shared" si="9"/>
        <v>0</v>
      </c>
      <c r="CG10" s="4">
        <f t="shared" si="9"/>
        <v>0</v>
      </c>
      <c r="CH10" s="4">
        <f t="shared" si="9"/>
        <v>0</v>
      </c>
      <c r="CI10" s="4">
        <f t="shared" si="9"/>
        <v>0</v>
      </c>
      <c r="CJ10" s="4">
        <f t="shared" si="9"/>
        <v>0</v>
      </c>
      <c r="CK10" s="4">
        <f t="shared" si="9"/>
        <v>0</v>
      </c>
      <c r="CL10" s="4">
        <f t="shared" si="9"/>
        <v>0</v>
      </c>
      <c r="CM10" s="4">
        <f t="shared" si="9"/>
        <v>0</v>
      </c>
      <c r="CN10" s="4">
        <f t="shared" si="9"/>
        <v>0</v>
      </c>
      <c r="CO10" s="4">
        <f t="shared" si="9"/>
        <v>0</v>
      </c>
      <c r="CP10" s="4">
        <f t="shared" si="9"/>
        <v>0</v>
      </c>
      <c r="CQ10" s="4">
        <f t="shared" si="9"/>
        <v>0</v>
      </c>
      <c r="CR10" s="4">
        <f t="shared" si="9"/>
        <v>0</v>
      </c>
      <c r="CS10" s="4">
        <f t="shared" si="9"/>
        <v>0</v>
      </c>
      <c r="CT10" s="4">
        <f t="shared" si="9"/>
        <v>0</v>
      </c>
      <c r="CU10" s="4">
        <f t="shared" si="9"/>
        <v>0</v>
      </c>
      <c r="CV10" s="4">
        <f t="shared" si="9"/>
        <v>0</v>
      </c>
      <c r="CW10" s="4">
        <f t="shared" ref="CW10:EB10" si="10">CW8*CW9</f>
        <v>0</v>
      </c>
      <c r="CX10" s="4">
        <f t="shared" si="10"/>
        <v>0</v>
      </c>
      <c r="CY10" s="4">
        <f t="shared" si="10"/>
        <v>0</v>
      </c>
      <c r="CZ10" s="4">
        <f t="shared" si="10"/>
        <v>0</v>
      </c>
      <c r="DA10" s="4">
        <f t="shared" si="10"/>
        <v>0</v>
      </c>
      <c r="DB10" s="4">
        <f t="shared" si="10"/>
        <v>0</v>
      </c>
      <c r="DC10" s="4">
        <f t="shared" si="10"/>
        <v>0</v>
      </c>
      <c r="DD10" s="4">
        <f t="shared" si="10"/>
        <v>0</v>
      </c>
      <c r="DE10" s="4">
        <f t="shared" si="10"/>
        <v>0</v>
      </c>
      <c r="DF10" s="4">
        <f t="shared" si="10"/>
        <v>0</v>
      </c>
      <c r="DG10" s="4">
        <f t="shared" si="10"/>
        <v>0</v>
      </c>
      <c r="DH10" s="4">
        <f t="shared" si="10"/>
        <v>0</v>
      </c>
      <c r="DI10" s="4">
        <f t="shared" si="10"/>
        <v>0</v>
      </c>
      <c r="DJ10" s="4">
        <f t="shared" si="10"/>
        <v>0</v>
      </c>
      <c r="DK10" s="4">
        <f t="shared" si="10"/>
        <v>0</v>
      </c>
      <c r="DL10" s="4">
        <f t="shared" si="10"/>
        <v>0</v>
      </c>
      <c r="DM10" s="4">
        <f t="shared" si="10"/>
        <v>0</v>
      </c>
      <c r="DN10" s="4">
        <f t="shared" si="10"/>
        <v>0</v>
      </c>
      <c r="DO10" s="4">
        <f t="shared" si="10"/>
        <v>0</v>
      </c>
      <c r="DP10" s="4">
        <f t="shared" si="10"/>
        <v>0</v>
      </c>
      <c r="DQ10" s="4">
        <f t="shared" si="10"/>
        <v>0</v>
      </c>
      <c r="DR10" s="4">
        <f t="shared" si="10"/>
        <v>0</v>
      </c>
      <c r="DS10" s="4">
        <f t="shared" si="10"/>
        <v>0</v>
      </c>
      <c r="DT10" s="4">
        <f t="shared" si="10"/>
        <v>0</v>
      </c>
      <c r="DU10" s="4">
        <f t="shared" si="10"/>
        <v>0</v>
      </c>
      <c r="DV10" s="4">
        <f t="shared" si="10"/>
        <v>0</v>
      </c>
      <c r="DW10" s="4">
        <f t="shared" si="10"/>
        <v>0</v>
      </c>
      <c r="DX10" s="4">
        <f t="shared" si="10"/>
        <v>0</v>
      </c>
      <c r="DY10" s="4">
        <f t="shared" si="10"/>
        <v>0</v>
      </c>
      <c r="DZ10" s="4">
        <f t="shared" si="10"/>
        <v>0</v>
      </c>
      <c r="EA10" s="4">
        <f t="shared" si="10"/>
        <v>0</v>
      </c>
      <c r="EB10" s="4">
        <f t="shared" si="10"/>
        <v>0</v>
      </c>
      <c r="EC10" s="4">
        <f t="shared" ref="EC10:FH10" si="11">EC8*EC9</f>
        <v>0</v>
      </c>
      <c r="ED10" s="4">
        <f t="shared" si="11"/>
        <v>0</v>
      </c>
      <c r="EE10" s="4">
        <f t="shared" si="11"/>
        <v>0</v>
      </c>
      <c r="EF10" s="4">
        <f t="shared" si="11"/>
        <v>0</v>
      </c>
      <c r="EG10" s="4">
        <f t="shared" si="11"/>
        <v>0</v>
      </c>
      <c r="EH10" s="4">
        <f t="shared" si="11"/>
        <v>0</v>
      </c>
      <c r="EI10" s="4">
        <f t="shared" si="11"/>
        <v>0</v>
      </c>
      <c r="EJ10" s="4">
        <f t="shared" si="11"/>
        <v>0</v>
      </c>
      <c r="EK10" s="4">
        <f t="shared" si="11"/>
        <v>0</v>
      </c>
      <c r="EL10" s="4">
        <f t="shared" si="11"/>
        <v>0</v>
      </c>
      <c r="EM10" s="4">
        <f t="shared" si="11"/>
        <v>0</v>
      </c>
      <c r="EN10" s="4">
        <f t="shared" si="11"/>
        <v>0</v>
      </c>
      <c r="EO10" s="4">
        <f t="shared" si="11"/>
        <v>0</v>
      </c>
      <c r="EP10" s="4">
        <f t="shared" si="11"/>
        <v>0</v>
      </c>
      <c r="EQ10" s="4">
        <f t="shared" si="11"/>
        <v>0</v>
      </c>
      <c r="ER10" s="4">
        <f t="shared" si="11"/>
        <v>0</v>
      </c>
      <c r="ES10" s="4">
        <f t="shared" si="11"/>
        <v>0</v>
      </c>
      <c r="ET10" s="4">
        <f t="shared" si="11"/>
        <v>0</v>
      </c>
      <c r="EU10" s="4">
        <f t="shared" si="11"/>
        <v>0</v>
      </c>
      <c r="EV10" s="4">
        <f t="shared" si="11"/>
        <v>0</v>
      </c>
      <c r="EW10" s="4">
        <f t="shared" si="11"/>
        <v>0</v>
      </c>
      <c r="EX10" s="4">
        <f t="shared" si="11"/>
        <v>0</v>
      </c>
      <c r="EY10" s="4">
        <f t="shared" si="11"/>
        <v>0</v>
      </c>
      <c r="EZ10" s="4">
        <f t="shared" si="11"/>
        <v>0</v>
      </c>
      <c r="FA10" s="4">
        <f t="shared" si="11"/>
        <v>0</v>
      </c>
      <c r="FB10" s="4">
        <f t="shared" si="11"/>
        <v>0</v>
      </c>
      <c r="FC10" s="4">
        <f t="shared" si="11"/>
        <v>0</v>
      </c>
      <c r="FD10" s="4">
        <f t="shared" si="11"/>
        <v>0</v>
      </c>
      <c r="FE10" s="4">
        <f t="shared" si="11"/>
        <v>0</v>
      </c>
      <c r="FF10" s="4">
        <f t="shared" si="11"/>
        <v>0</v>
      </c>
      <c r="FG10" s="4">
        <f t="shared" si="11"/>
        <v>0</v>
      </c>
      <c r="FH10" s="4">
        <f t="shared" si="11"/>
        <v>0</v>
      </c>
      <c r="FI10" s="4">
        <f>FI8*FI9</f>
        <v>0</v>
      </c>
      <c r="FJ10" s="4">
        <f>FJ8*FJ9</f>
        <v>0</v>
      </c>
      <c r="FK10" s="4">
        <f>FK8*FK9</f>
        <v>0</v>
      </c>
      <c r="FL10" s="4">
        <f>FL8*FL9</f>
        <v>0</v>
      </c>
      <c r="FM10" s="4">
        <f>FM8*FM9</f>
        <v>0</v>
      </c>
    </row>
    <row r="11" spans="1:228" ht="15">
      <c r="A11" s="7"/>
      <c r="B11" s="7" t="s">
        <v>246</v>
      </c>
      <c r="C11" s="7" t="s">
        <v>287</v>
      </c>
      <c r="D11" s="8"/>
      <c r="E11" s="6" t="s">
        <v>29</v>
      </c>
      <c r="F11" s="6" t="s">
        <v>30</v>
      </c>
      <c r="G11" s="6" t="s">
        <v>31</v>
      </c>
      <c r="H11" s="6" t="s">
        <v>32</v>
      </c>
      <c r="I11" s="6" t="s">
        <v>33</v>
      </c>
      <c r="J11" s="6" t="s">
        <v>34</v>
      </c>
      <c r="K11" s="6" t="s">
        <v>35</v>
      </c>
      <c r="L11" s="6" t="s">
        <v>36</v>
      </c>
      <c r="M11" s="6" t="s">
        <v>37</v>
      </c>
      <c r="N11" s="6" t="s">
        <v>38</v>
      </c>
      <c r="O11" s="6" t="s">
        <v>39</v>
      </c>
      <c r="P11" s="6" t="s">
        <v>40</v>
      </c>
      <c r="Q11" s="6" t="s">
        <v>41</v>
      </c>
      <c r="R11" s="6" t="s">
        <v>42</v>
      </c>
      <c r="S11" s="6" t="s">
        <v>43</v>
      </c>
      <c r="T11" s="6" t="s">
        <v>44</v>
      </c>
      <c r="U11" s="6" t="s">
        <v>45</v>
      </c>
      <c r="V11" s="6" t="s">
        <v>46</v>
      </c>
      <c r="W11" s="6" t="s">
        <v>47</v>
      </c>
      <c r="X11" s="6" t="s">
        <v>48</v>
      </c>
      <c r="Y11" s="6" t="s">
        <v>49</v>
      </c>
      <c r="Z11" s="6" t="s">
        <v>50</v>
      </c>
      <c r="AA11" s="6" t="s">
        <v>51</v>
      </c>
      <c r="AB11" s="6" t="s">
        <v>52</v>
      </c>
      <c r="AC11" s="6" t="s">
        <v>53</v>
      </c>
      <c r="AD11" s="6" t="s">
        <v>54</v>
      </c>
      <c r="AE11" s="6" t="s">
        <v>55</v>
      </c>
      <c r="AF11" s="6" t="s">
        <v>56</v>
      </c>
      <c r="AG11" s="6" t="s">
        <v>57</v>
      </c>
      <c r="AH11" s="6" t="s">
        <v>58</v>
      </c>
      <c r="AI11" s="6" t="s">
        <v>59</v>
      </c>
      <c r="AJ11" s="6" t="s">
        <v>60</v>
      </c>
      <c r="AK11" s="6" t="s">
        <v>61</v>
      </c>
      <c r="AL11" s="6" t="s">
        <v>62</v>
      </c>
      <c r="AM11" s="6" t="s">
        <v>63</v>
      </c>
      <c r="AN11" s="6" t="s">
        <v>64</v>
      </c>
      <c r="AO11" s="6" t="s">
        <v>65</v>
      </c>
      <c r="AP11" s="6" t="s">
        <v>66</v>
      </c>
      <c r="AQ11" s="6" t="s">
        <v>67</v>
      </c>
      <c r="AR11" s="6" t="s">
        <v>68</v>
      </c>
      <c r="AS11" s="6" t="s">
        <v>69</v>
      </c>
      <c r="AT11" s="6" t="s">
        <v>70</v>
      </c>
      <c r="AU11" s="6" t="s">
        <v>71</v>
      </c>
      <c r="AV11" s="6" t="s">
        <v>72</v>
      </c>
      <c r="AW11" s="6" t="s">
        <v>73</v>
      </c>
      <c r="AX11" s="6" t="s">
        <v>74</v>
      </c>
      <c r="AY11" s="6" t="s">
        <v>75</v>
      </c>
      <c r="AZ11" s="6" t="s">
        <v>76</v>
      </c>
      <c r="BA11" s="6" t="s">
        <v>77</v>
      </c>
      <c r="BB11" s="6" t="s">
        <v>78</v>
      </c>
      <c r="BC11" s="6" t="s">
        <v>79</v>
      </c>
      <c r="BD11" s="6" t="s">
        <v>80</v>
      </c>
      <c r="BE11" s="6" t="s">
        <v>81</v>
      </c>
      <c r="BF11" s="6" t="s">
        <v>27</v>
      </c>
      <c r="BG11" s="6" t="s">
        <v>28</v>
      </c>
      <c r="BH11" s="6" t="s">
        <v>86</v>
      </c>
      <c r="BI11" s="6" t="s">
        <v>87</v>
      </c>
      <c r="BJ11" s="6" t="s">
        <v>88</v>
      </c>
      <c r="BK11" s="6" t="s">
        <v>89</v>
      </c>
      <c r="BL11" s="6" t="s">
        <v>90</v>
      </c>
      <c r="BM11" s="6" t="s">
        <v>91</v>
      </c>
      <c r="BN11" s="6" t="s">
        <v>92</v>
      </c>
      <c r="BO11" s="6" t="s">
        <v>93</v>
      </c>
      <c r="BP11" s="6" t="s">
        <v>94</v>
      </c>
      <c r="BQ11" s="6" t="s">
        <v>95</v>
      </c>
      <c r="BR11" s="6" t="s">
        <v>96</v>
      </c>
      <c r="BS11" s="6" t="s">
        <v>97</v>
      </c>
      <c r="BT11" s="6" t="s">
        <v>98</v>
      </c>
      <c r="BU11" s="6" t="s">
        <v>99</v>
      </c>
      <c r="BV11" s="6" t="s">
        <v>100</v>
      </c>
      <c r="BW11" s="6" t="s">
        <v>101</v>
      </c>
      <c r="BX11" s="6" t="s">
        <v>102</v>
      </c>
      <c r="BY11" s="6" t="s">
        <v>103</v>
      </c>
      <c r="BZ11" s="6" t="s">
        <v>104</v>
      </c>
      <c r="CA11" s="6" t="s">
        <v>105</v>
      </c>
      <c r="CB11" s="6" t="s">
        <v>106</v>
      </c>
      <c r="CC11" s="6" t="s">
        <v>107</v>
      </c>
      <c r="CD11" s="6" t="s">
        <v>108</v>
      </c>
      <c r="CE11" s="6" t="s">
        <v>109</v>
      </c>
      <c r="CF11" s="6" t="s">
        <v>110</v>
      </c>
      <c r="CG11" s="6" t="s">
        <v>111</v>
      </c>
      <c r="CH11" s="6" t="s">
        <v>112</v>
      </c>
      <c r="CI11" s="6" t="s">
        <v>113</v>
      </c>
      <c r="CJ11" s="6" t="s">
        <v>114</v>
      </c>
      <c r="CK11" s="6" t="s">
        <v>115</v>
      </c>
      <c r="CL11" s="6" t="s">
        <v>116</v>
      </c>
      <c r="CM11" s="6" t="s">
        <v>117</v>
      </c>
      <c r="CN11" s="6" t="s">
        <v>118</v>
      </c>
      <c r="CO11" s="6" t="s">
        <v>119</v>
      </c>
      <c r="CP11" s="6" t="s">
        <v>120</v>
      </c>
      <c r="CQ11" s="6" t="s">
        <v>121</v>
      </c>
      <c r="CR11" s="6" t="s">
        <v>122</v>
      </c>
      <c r="CS11" s="6" t="s">
        <v>123</v>
      </c>
      <c r="CT11" s="6" t="s">
        <v>124</v>
      </c>
      <c r="CU11" s="6" t="s">
        <v>125</v>
      </c>
      <c r="CV11" s="6" t="s">
        <v>126</v>
      </c>
      <c r="CW11" s="6" t="s">
        <v>127</v>
      </c>
      <c r="CX11" s="6" t="s">
        <v>128</v>
      </c>
      <c r="CY11" s="6" t="s">
        <v>129</v>
      </c>
      <c r="CZ11" s="6" t="s">
        <v>130</v>
      </c>
      <c r="DA11" s="6" t="s">
        <v>131</v>
      </c>
      <c r="DB11" s="6" t="s">
        <v>132</v>
      </c>
      <c r="DC11" s="6" t="s">
        <v>133</v>
      </c>
      <c r="DD11" s="6" t="s">
        <v>134</v>
      </c>
      <c r="DE11" s="6" t="s">
        <v>135</v>
      </c>
      <c r="DF11" s="6" t="s">
        <v>136</v>
      </c>
      <c r="DG11" s="6" t="s">
        <v>137</v>
      </c>
      <c r="DH11" s="6" t="s">
        <v>138</v>
      </c>
      <c r="DI11" s="6" t="s">
        <v>139</v>
      </c>
      <c r="DJ11" s="6" t="s">
        <v>140</v>
      </c>
      <c r="DK11" s="6" t="s">
        <v>141</v>
      </c>
      <c r="DL11" s="6" t="s">
        <v>142</v>
      </c>
      <c r="DM11" s="6" t="s">
        <v>143</v>
      </c>
      <c r="DN11" s="6" t="s">
        <v>144</v>
      </c>
      <c r="DO11" s="6" t="s">
        <v>145</v>
      </c>
      <c r="DP11" s="6" t="s">
        <v>146</v>
      </c>
      <c r="DQ11" s="6" t="s">
        <v>147</v>
      </c>
      <c r="DR11" s="6" t="s">
        <v>148</v>
      </c>
      <c r="DS11" s="6" t="s">
        <v>149</v>
      </c>
      <c r="DT11" s="6" t="s">
        <v>150</v>
      </c>
      <c r="DU11" s="6" t="s">
        <v>151</v>
      </c>
      <c r="DV11" s="6" t="s">
        <v>152</v>
      </c>
      <c r="DW11" s="6" t="s">
        <v>153</v>
      </c>
      <c r="DX11" s="6" t="s">
        <v>154</v>
      </c>
      <c r="DY11" s="6" t="s">
        <v>155</v>
      </c>
      <c r="DZ11" s="6" t="s">
        <v>156</v>
      </c>
      <c r="EA11" s="6" t="s">
        <v>157</v>
      </c>
      <c r="EB11" s="6" t="s">
        <v>158</v>
      </c>
      <c r="EC11" s="6" t="s">
        <v>159</v>
      </c>
      <c r="ED11" s="6" t="s">
        <v>160</v>
      </c>
      <c r="EE11" s="6" t="s">
        <v>161</v>
      </c>
      <c r="EF11" s="6" t="s">
        <v>162</v>
      </c>
      <c r="EG11" s="6" t="s">
        <v>163</v>
      </c>
      <c r="EH11" s="6" t="s">
        <v>164</v>
      </c>
      <c r="EI11" s="6" t="s">
        <v>165</v>
      </c>
      <c r="EJ11" s="6" t="s">
        <v>166</v>
      </c>
      <c r="EK11" s="6" t="s">
        <v>167</v>
      </c>
      <c r="EL11" s="6" t="s">
        <v>168</v>
      </c>
      <c r="EM11" s="6" t="s">
        <v>169</v>
      </c>
      <c r="EN11" s="6" t="s">
        <v>170</v>
      </c>
      <c r="EO11" s="6" t="s">
        <v>171</v>
      </c>
      <c r="EP11" s="6" t="s">
        <v>172</v>
      </c>
      <c r="EQ11" s="6" t="s">
        <v>173</v>
      </c>
      <c r="ER11" s="6" t="s">
        <v>174</v>
      </c>
      <c r="ES11" s="6" t="s">
        <v>175</v>
      </c>
      <c r="ET11" s="6" t="s">
        <v>176</v>
      </c>
      <c r="EU11" s="6" t="s">
        <v>177</v>
      </c>
      <c r="EV11" s="6" t="s">
        <v>178</v>
      </c>
      <c r="EW11" s="6" t="s">
        <v>179</v>
      </c>
      <c r="EX11" s="6" t="s">
        <v>180</v>
      </c>
      <c r="EY11" s="6" t="s">
        <v>181</v>
      </c>
      <c r="EZ11" s="6" t="s">
        <v>182</v>
      </c>
      <c r="FA11" s="6" t="s">
        <v>183</v>
      </c>
      <c r="FB11" s="6" t="s">
        <v>184</v>
      </c>
      <c r="FC11" s="6" t="s">
        <v>185</v>
      </c>
      <c r="FD11" s="6" t="s">
        <v>186</v>
      </c>
      <c r="FE11" s="6" t="s">
        <v>187</v>
      </c>
      <c r="FF11" s="6" t="s">
        <v>188</v>
      </c>
      <c r="FG11" s="6" t="s">
        <v>189</v>
      </c>
      <c r="FH11" s="6" t="s">
        <v>190</v>
      </c>
      <c r="FI11" s="6" t="s">
        <v>191</v>
      </c>
      <c r="FJ11" s="6" t="s">
        <v>192</v>
      </c>
      <c r="FK11" s="6" t="s">
        <v>193</v>
      </c>
      <c r="FL11" s="6" t="s">
        <v>194</v>
      </c>
      <c r="FM11" s="6" t="s">
        <v>195</v>
      </c>
      <c r="FN11" s="46"/>
      <c r="FO11" s="46"/>
      <c r="FP11" s="46"/>
      <c r="FQ11" s="46"/>
      <c r="FR11" s="46"/>
      <c r="FS11" s="46"/>
      <c r="FT11" s="46"/>
      <c r="FU11" s="46"/>
      <c r="FV11" s="46"/>
      <c r="FW11" s="46"/>
      <c r="FX11" s="46"/>
      <c r="FY11" s="46"/>
      <c r="FZ11" s="46"/>
      <c r="GA11" s="46"/>
      <c r="GB11" s="46"/>
      <c r="GC11" s="46"/>
      <c r="GD11" s="46"/>
      <c r="GE11" s="46"/>
      <c r="GF11" s="46"/>
      <c r="GG11" s="46"/>
      <c r="GH11" s="46"/>
      <c r="GI11" s="46"/>
      <c r="GJ11" s="46"/>
      <c r="GK11" s="46"/>
      <c r="GL11" s="46"/>
      <c r="GM11" s="46"/>
      <c r="GN11" s="46"/>
      <c r="GO11" s="46"/>
      <c r="GP11" s="46"/>
      <c r="GQ11" s="46"/>
      <c r="GR11" s="46"/>
      <c r="GS11" s="46"/>
      <c r="GT11" s="46"/>
      <c r="GU11" s="46"/>
      <c r="GV11" s="46"/>
      <c r="GW11" s="46"/>
      <c r="GX11" s="46"/>
      <c r="GY11" s="46"/>
      <c r="GZ11" s="46"/>
      <c r="HA11" s="46"/>
      <c r="HB11" s="46"/>
      <c r="HC11" s="46"/>
      <c r="HD11" s="46"/>
      <c r="HE11" s="46"/>
      <c r="HF11" s="46"/>
      <c r="HG11" s="46"/>
      <c r="HH11" s="46"/>
      <c r="HI11" s="45"/>
      <c r="HJ11" s="45"/>
      <c r="HK11" s="45"/>
      <c r="HL11" s="45"/>
      <c r="HM11" s="45"/>
      <c r="HN11" s="45"/>
      <c r="HO11" s="45"/>
      <c r="HP11" s="45"/>
      <c r="HQ11" s="45"/>
      <c r="HR11" s="45"/>
      <c r="HS11" s="45"/>
      <c r="HT11" s="45"/>
    </row>
    <row r="12" spans="1:228" ht="15" outlineLevel="1">
      <c r="A12" s="77"/>
      <c r="B12" s="77"/>
      <c r="C12" s="77"/>
      <c r="D12" s="78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6"/>
      <c r="DO12" s="46"/>
      <c r="DP12" s="46"/>
      <c r="DQ12" s="46"/>
      <c r="DR12" s="46"/>
      <c r="DS12" s="46"/>
      <c r="DT12" s="46"/>
      <c r="DU12" s="46"/>
      <c r="DV12" s="46"/>
      <c r="DW12" s="46"/>
      <c r="DX12" s="46"/>
      <c r="DY12" s="46"/>
      <c r="DZ12" s="46"/>
      <c r="EA12" s="46"/>
      <c r="EB12" s="46"/>
      <c r="EC12" s="46"/>
      <c r="ED12" s="46"/>
      <c r="EE12" s="46"/>
      <c r="EF12" s="46"/>
      <c r="EG12" s="46"/>
      <c r="EH12" s="46"/>
      <c r="EI12" s="46"/>
      <c r="EJ12" s="46"/>
      <c r="EK12" s="46"/>
      <c r="EL12" s="46"/>
      <c r="EM12" s="46"/>
      <c r="EN12" s="46"/>
      <c r="EO12" s="46"/>
      <c r="EP12" s="46"/>
      <c r="EQ12" s="46"/>
      <c r="ER12" s="46"/>
      <c r="ES12" s="46"/>
      <c r="ET12" s="46"/>
      <c r="EU12" s="46"/>
      <c r="EV12" s="46"/>
      <c r="EW12" s="46"/>
      <c r="EX12" s="46"/>
      <c r="EY12" s="46"/>
      <c r="EZ12" s="46"/>
      <c r="FA12" s="46"/>
      <c r="FB12" s="46"/>
      <c r="FC12" s="46"/>
      <c r="FD12" s="46"/>
      <c r="FE12" s="46"/>
      <c r="FF12" s="46"/>
      <c r="FG12" s="46"/>
      <c r="FH12" s="46"/>
      <c r="FI12" s="46"/>
      <c r="FJ12" s="46"/>
      <c r="FK12" s="46"/>
      <c r="FL12" s="46"/>
      <c r="FM12" s="46"/>
      <c r="FN12" s="46"/>
      <c r="FO12" s="46"/>
      <c r="FP12" s="46"/>
      <c r="FQ12" s="46"/>
      <c r="FR12" s="46"/>
      <c r="FS12" s="46"/>
      <c r="FT12" s="46"/>
      <c r="FU12" s="46"/>
      <c r="FV12" s="46"/>
      <c r="FW12" s="46"/>
      <c r="FX12" s="46"/>
      <c r="FY12" s="46"/>
      <c r="FZ12" s="46"/>
      <c r="GA12" s="46"/>
      <c r="GB12" s="46"/>
      <c r="GC12" s="46"/>
      <c r="GD12" s="46"/>
      <c r="GE12" s="46"/>
      <c r="GF12" s="46"/>
      <c r="GG12" s="46"/>
      <c r="GH12" s="46"/>
      <c r="GI12" s="46"/>
      <c r="GJ12" s="46"/>
      <c r="GK12" s="46"/>
      <c r="GL12" s="46"/>
      <c r="GM12" s="46"/>
      <c r="GN12" s="46"/>
      <c r="GO12" s="46"/>
      <c r="GP12" s="46"/>
      <c r="GQ12" s="46"/>
      <c r="GR12" s="46"/>
      <c r="GS12" s="46"/>
      <c r="GT12" s="46"/>
      <c r="GU12" s="46"/>
      <c r="GV12" s="46"/>
      <c r="GW12" s="46"/>
      <c r="GX12" s="46"/>
      <c r="GY12" s="46"/>
      <c r="GZ12" s="46"/>
      <c r="HA12" s="46"/>
      <c r="HB12" s="46"/>
      <c r="HC12" s="46"/>
      <c r="HD12" s="46"/>
      <c r="HE12" s="46"/>
      <c r="HF12" s="46"/>
      <c r="HG12" s="46"/>
      <c r="HH12" s="46"/>
      <c r="HI12" s="45"/>
      <c r="HJ12" s="45"/>
      <c r="HK12" s="45"/>
      <c r="HL12" s="45"/>
      <c r="HM12" s="45"/>
      <c r="HN12" s="45"/>
      <c r="HO12" s="45"/>
      <c r="HP12" s="45"/>
      <c r="HQ12" s="45"/>
      <c r="HR12" s="45"/>
      <c r="HS12" s="45"/>
      <c r="HT12" s="45"/>
    </row>
    <row r="13" spans="1:228" ht="15" outlineLevel="1">
      <c r="A13" s="97" t="s">
        <v>204</v>
      </c>
      <c r="B13" s="220"/>
      <c r="C13" s="189"/>
      <c r="D13" s="98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99"/>
      <c r="AJ13" s="99"/>
      <c r="AK13" s="99"/>
      <c r="AL13" s="99"/>
      <c r="AM13" s="99"/>
      <c r="AN13" s="99"/>
      <c r="AO13" s="99"/>
      <c r="AP13" s="99"/>
      <c r="AQ13" s="99"/>
      <c r="AR13" s="99"/>
      <c r="AS13" s="99"/>
      <c r="AT13" s="99"/>
      <c r="AU13" s="99"/>
      <c r="AV13" s="99"/>
      <c r="AW13" s="99"/>
      <c r="AX13" s="99"/>
      <c r="AY13" s="99"/>
      <c r="AZ13" s="99"/>
      <c r="BA13" s="99"/>
      <c r="BB13" s="99"/>
      <c r="BC13" s="99"/>
      <c r="BD13" s="99"/>
      <c r="BE13" s="99"/>
      <c r="BF13" s="99"/>
      <c r="BG13" s="99"/>
      <c r="BH13" s="99"/>
      <c r="BI13" s="99"/>
      <c r="BJ13" s="99"/>
      <c r="BK13" s="99"/>
      <c r="BL13" s="99"/>
      <c r="BM13" s="99"/>
      <c r="BN13" s="99"/>
      <c r="BO13" s="99"/>
      <c r="BP13" s="99"/>
      <c r="BQ13" s="99"/>
      <c r="BR13" s="99"/>
      <c r="BS13" s="99"/>
      <c r="BT13" s="99"/>
      <c r="BU13" s="99"/>
      <c r="BV13" s="99"/>
      <c r="BW13" s="99"/>
      <c r="BX13" s="99"/>
      <c r="BY13" s="99"/>
      <c r="BZ13" s="99"/>
      <c r="CA13" s="99"/>
      <c r="CB13" s="99"/>
      <c r="CC13" s="99"/>
      <c r="CD13" s="99"/>
      <c r="CE13" s="99"/>
      <c r="CF13" s="99"/>
      <c r="CG13" s="99"/>
      <c r="CH13" s="99"/>
      <c r="CI13" s="99"/>
      <c r="CJ13" s="99"/>
      <c r="CK13" s="99"/>
      <c r="CL13" s="99"/>
      <c r="CM13" s="99"/>
      <c r="CN13" s="99"/>
      <c r="CO13" s="99"/>
      <c r="CP13" s="99"/>
      <c r="CQ13" s="99"/>
      <c r="CR13" s="99"/>
      <c r="CS13" s="99"/>
      <c r="CT13" s="99"/>
      <c r="CU13" s="99"/>
      <c r="CV13" s="99"/>
      <c r="CW13" s="99"/>
      <c r="CX13" s="99"/>
      <c r="CY13" s="99"/>
      <c r="CZ13" s="99"/>
      <c r="DA13" s="99"/>
      <c r="DB13" s="99"/>
      <c r="DC13" s="99"/>
      <c r="DD13" s="99"/>
      <c r="DE13" s="99"/>
      <c r="DF13" s="99"/>
      <c r="DG13" s="99"/>
      <c r="DH13" s="99"/>
      <c r="DI13" s="99"/>
      <c r="DJ13" s="99"/>
      <c r="DK13" s="99"/>
      <c r="DL13" s="99"/>
      <c r="DM13" s="99"/>
      <c r="DN13" s="99"/>
      <c r="DO13" s="99"/>
      <c r="DP13" s="99"/>
      <c r="DQ13" s="99"/>
      <c r="DR13" s="99"/>
      <c r="DS13" s="99"/>
      <c r="DT13" s="99"/>
      <c r="DU13" s="99"/>
      <c r="DV13" s="99"/>
      <c r="DW13" s="99"/>
      <c r="DX13" s="99"/>
      <c r="DY13" s="99"/>
      <c r="DZ13" s="99"/>
      <c r="EA13" s="99"/>
      <c r="EB13" s="99"/>
      <c r="EC13" s="99"/>
      <c r="ED13" s="99"/>
      <c r="EE13" s="99"/>
      <c r="EF13" s="99"/>
      <c r="EG13" s="99"/>
      <c r="EH13" s="99"/>
      <c r="EI13" s="99"/>
      <c r="EJ13" s="99"/>
      <c r="EK13" s="99"/>
      <c r="EL13" s="99"/>
      <c r="EM13" s="99"/>
      <c r="EN13" s="99"/>
      <c r="EO13" s="99"/>
      <c r="EP13" s="99"/>
      <c r="EQ13" s="99"/>
      <c r="ER13" s="99"/>
      <c r="ES13" s="99"/>
      <c r="ET13" s="99"/>
      <c r="EU13" s="99"/>
      <c r="EV13" s="99"/>
      <c r="EW13" s="99"/>
      <c r="EX13" s="99"/>
      <c r="EY13" s="99"/>
      <c r="EZ13" s="99"/>
      <c r="FA13" s="99"/>
      <c r="FB13" s="99"/>
      <c r="FC13" s="99"/>
      <c r="FD13" s="99"/>
      <c r="FE13" s="99"/>
      <c r="FF13" s="99"/>
      <c r="FG13" s="99"/>
      <c r="FH13" s="99"/>
      <c r="FI13" s="99"/>
      <c r="FJ13" s="99"/>
      <c r="FK13" s="99"/>
      <c r="FL13" s="99"/>
      <c r="FM13" s="99"/>
    </row>
    <row r="14" spans="1:228" s="42" customFormat="1" ht="15" outlineLevel="3">
      <c r="A14" s="16"/>
      <c r="B14" s="16" t="s">
        <v>224</v>
      </c>
      <c r="C14" s="183">
        <v>12102</v>
      </c>
      <c r="D14" s="95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2"/>
      <c r="DJ14" s="52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2"/>
      <c r="DX14" s="52"/>
      <c r="DY14" s="52"/>
      <c r="DZ14" s="52"/>
      <c r="EA14" s="52"/>
      <c r="EB14" s="52"/>
      <c r="EC14" s="52"/>
      <c r="ED14" s="52"/>
      <c r="EE14" s="52"/>
      <c r="EF14" s="52"/>
      <c r="EG14" s="52"/>
      <c r="EH14" s="52"/>
      <c r="EI14" s="52"/>
      <c r="EJ14" s="52"/>
      <c r="EK14" s="52"/>
      <c r="EL14" s="52"/>
      <c r="EM14" s="52"/>
      <c r="EN14" s="52"/>
      <c r="EO14" s="52"/>
      <c r="EP14" s="52"/>
      <c r="EQ14" s="52"/>
      <c r="ER14" s="52"/>
      <c r="ES14" s="52"/>
      <c r="ET14" s="52"/>
      <c r="EU14" s="52"/>
      <c r="EV14" s="52"/>
      <c r="EW14" s="52"/>
      <c r="EX14" s="52"/>
      <c r="EY14" s="52"/>
      <c r="EZ14" s="52"/>
      <c r="FA14" s="52"/>
      <c r="FB14" s="52"/>
      <c r="FC14" s="52"/>
      <c r="FD14" s="52"/>
      <c r="FE14" s="52"/>
      <c r="FF14" s="52"/>
      <c r="FG14" s="52"/>
      <c r="FH14" s="52"/>
      <c r="FI14" s="52"/>
      <c r="FJ14" s="52"/>
      <c r="FK14" s="52"/>
      <c r="FL14" s="52"/>
      <c r="FM14" s="52"/>
    </row>
    <row r="15" spans="1:228" ht="14.25" outlineLevel="3">
      <c r="A15" s="9"/>
      <c r="B15" s="9" t="s">
        <v>244</v>
      </c>
      <c r="C15" s="184" t="s">
        <v>283</v>
      </c>
      <c r="D15" s="12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</row>
    <row r="16" spans="1:228" ht="14.25" outlineLevel="3">
      <c r="A16" s="9"/>
      <c r="B16" s="9" t="s">
        <v>245</v>
      </c>
      <c r="C16" s="184" t="s">
        <v>283</v>
      </c>
      <c r="D16" s="12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</row>
    <row r="17" spans="1:169" ht="14.25" outlineLevel="3">
      <c r="A17" s="21"/>
      <c r="B17" s="21" t="s">
        <v>221</v>
      </c>
      <c r="C17" s="184">
        <v>22102</v>
      </c>
      <c r="D17" s="25">
        <v>8.8699999999999992</v>
      </c>
      <c r="E17" s="21">
        <f t="shared" ref="E17:G17" si="12">(E15+E16)*$D$17</f>
        <v>0</v>
      </c>
      <c r="F17" s="21">
        <f t="shared" si="12"/>
        <v>0</v>
      </c>
      <c r="G17" s="21">
        <f t="shared" si="12"/>
        <v>0</v>
      </c>
      <c r="H17" s="21">
        <f t="shared" ref="H17:AJ17" si="13">(H15+H16)*$D$17</f>
        <v>0</v>
      </c>
      <c r="I17" s="21">
        <f t="shared" si="13"/>
        <v>0</v>
      </c>
      <c r="J17" s="21">
        <f t="shared" si="13"/>
        <v>0</v>
      </c>
      <c r="K17" s="21">
        <f t="shared" si="13"/>
        <v>0</v>
      </c>
      <c r="L17" s="21">
        <f t="shared" si="13"/>
        <v>0</v>
      </c>
      <c r="M17" s="21">
        <f t="shared" si="13"/>
        <v>0</v>
      </c>
      <c r="N17" s="21">
        <f t="shared" si="13"/>
        <v>0</v>
      </c>
      <c r="O17" s="21">
        <f t="shared" si="13"/>
        <v>0</v>
      </c>
      <c r="P17" s="21">
        <f t="shared" si="13"/>
        <v>0</v>
      </c>
      <c r="Q17" s="21">
        <f t="shared" si="13"/>
        <v>0</v>
      </c>
      <c r="R17" s="21">
        <f t="shared" si="13"/>
        <v>0</v>
      </c>
      <c r="S17" s="21">
        <f t="shared" si="13"/>
        <v>0</v>
      </c>
      <c r="T17" s="21">
        <f t="shared" si="13"/>
        <v>0</v>
      </c>
      <c r="U17" s="21">
        <f t="shared" si="13"/>
        <v>0</v>
      </c>
      <c r="V17" s="21">
        <f t="shared" si="13"/>
        <v>0</v>
      </c>
      <c r="W17" s="21">
        <f t="shared" si="13"/>
        <v>0</v>
      </c>
      <c r="X17" s="21">
        <f t="shared" si="13"/>
        <v>0</v>
      </c>
      <c r="Y17" s="21">
        <f t="shared" si="13"/>
        <v>0</v>
      </c>
      <c r="Z17" s="21">
        <f t="shared" si="13"/>
        <v>0</v>
      </c>
      <c r="AA17" s="21">
        <f t="shared" si="13"/>
        <v>0</v>
      </c>
      <c r="AB17" s="21">
        <f t="shared" si="13"/>
        <v>0</v>
      </c>
      <c r="AC17" s="21">
        <f t="shared" si="13"/>
        <v>0</v>
      </c>
      <c r="AD17" s="21">
        <f t="shared" si="13"/>
        <v>0</v>
      </c>
      <c r="AE17" s="21">
        <f t="shared" si="13"/>
        <v>0</v>
      </c>
      <c r="AF17" s="21">
        <f t="shared" si="13"/>
        <v>0</v>
      </c>
      <c r="AG17" s="21">
        <f t="shared" si="13"/>
        <v>0</v>
      </c>
      <c r="AH17" s="21">
        <f t="shared" si="13"/>
        <v>0</v>
      </c>
      <c r="AI17" s="21">
        <f t="shared" si="13"/>
        <v>0</v>
      </c>
      <c r="AJ17" s="21">
        <f t="shared" si="13"/>
        <v>0</v>
      </c>
      <c r="AK17" s="21">
        <f t="shared" ref="AK17:BP17" si="14">(AK15+AK16)*$D$17</f>
        <v>0</v>
      </c>
      <c r="AL17" s="21">
        <f t="shared" si="14"/>
        <v>0</v>
      </c>
      <c r="AM17" s="21">
        <f t="shared" si="14"/>
        <v>0</v>
      </c>
      <c r="AN17" s="21">
        <f t="shared" si="14"/>
        <v>0</v>
      </c>
      <c r="AO17" s="21">
        <f t="shared" si="14"/>
        <v>0</v>
      </c>
      <c r="AP17" s="21">
        <f t="shared" si="14"/>
        <v>0</v>
      </c>
      <c r="AQ17" s="21">
        <f t="shared" si="14"/>
        <v>0</v>
      </c>
      <c r="AR17" s="21">
        <f t="shared" si="14"/>
        <v>0</v>
      </c>
      <c r="AS17" s="21">
        <f t="shared" si="14"/>
        <v>0</v>
      </c>
      <c r="AT17" s="21">
        <f t="shared" si="14"/>
        <v>0</v>
      </c>
      <c r="AU17" s="21">
        <f t="shared" si="14"/>
        <v>0</v>
      </c>
      <c r="AV17" s="21">
        <f t="shared" si="14"/>
        <v>0</v>
      </c>
      <c r="AW17" s="21">
        <f t="shared" si="14"/>
        <v>0</v>
      </c>
      <c r="AX17" s="21">
        <f t="shared" si="14"/>
        <v>0</v>
      </c>
      <c r="AY17" s="21">
        <f t="shared" si="14"/>
        <v>0</v>
      </c>
      <c r="AZ17" s="21">
        <f t="shared" si="14"/>
        <v>0</v>
      </c>
      <c r="BA17" s="21">
        <f t="shared" si="14"/>
        <v>0</v>
      </c>
      <c r="BB17" s="21">
        <f t="shared" si="14"/>
        <v>0</v>
      </c>
      <c r="BC17" s="21">
        <f t="shared" si="14"/>
        <v>0</v>
      </c>
      <c r="BD17" s="21">
        <f t="shared" si="14"/>
        <v>0</v>
      </c>
      <c r="BE17" s="21">
        <f t="shared" si="14"/>
        <v>0</v>
      </c>
      <c r="BF17" s="21">
        <f t="shared" si="14"/>
        <v>0</v>
      </c>
      <c r="BG17" s="21">
        <f t="shared" si="14"/>
        <v>0</v>
      </c>
      <c r="BH17" s="21">
        <f t="shared" si="14"/>
        <v>0</v>
      </c>
      <c r="BI17" s="21">
        <f t="shared" si="14"/>
        <v>0</v>
      </c>
      <c r="BJ17" s="21">
        <f t="shared" si="14"/>
        <v>0</v>
      </c>
      <c r="BK17" s="21">
        <f t="shared" si="14"/>
        <v>0</v>
      </c>
      <c r="BL17" s="21">
        <f t="shared" si="14"/>
        <v>0</v>
      </c>
      <c r="BM17" s="21">
        <f t="shared" si="14"/>
        <v>0</v>
      </c>
      <c r="BN17" s="21">
        <f t="shared" si="14"/>
        <v>0</v>
      </c>
      <c r="BO17" s="21">
        <f t="shared" si="14"/>
        <v>0</v>
      </c>
      <c r="BP17" s="21">
        <f t="shared" si="14"/>
        <v>0</v>
      </c>
      <c r="BQ17" s="21">
        <f t="shared" ref="BQ17:CV17" si="15">(BQ15+BQ16)*$D$17</f>
        <v>0</v>
      </c>
      <c r="BR17" s="21">
        <f t="shared" si="15"/>
        <v>0</v>
      </c>
      <c r="BS17" s="21">
        <f t="shared" si="15"/>
        <v>0</v>
      </c>
      <c r="BT17" s="21">
        <f t="shared" si="15"/>
        <v>0</v>
      </c>
      <c r="BU17" s="21">
        <f t="shared" si="15"/>
        <v>0</v>
      </c>
      <c r="BV17" s="21">
        <f t="shared" si="15"/>
        <v>0</v>
      </c>
      <c r="BW17" s="21">
        <f t="shared" si="15"/>
        <v>0</v>
      </c>
      <c r="BX17" s="21">
        <f t="shared" si="15"/>
        <v>0</v>
      </c>
      <c r="BY17" s="21">
        <f t="shared" si="15"/>
        <v>0</v>
      </c>
      <c r="BZ17" s="21">
        <f t="shared" si="15"/>
        <v>0</v>
      </c>
      <c r="CA17" s="21">
        <f t="shared" si="15"/>
        <v>0</v>
      </c>
      <c r="CB17" s="21">
        <f t="shared" si="15"/>
        <v>0</v>
      </c>
      <c r="CC17" s="21">
        <f t="shared" si="15"/>
        <v>0</v>
      </c>
      <c r="CD17" s="21">
        <f t="shared" si="15"/>
        <v>0</v>
      </c>
      <c r="CE17" s="21">
        <f t="shared" si="15"/>
        <v>0</v>
      </c>
      <c r="CF17" s="21">
        <f t="shared" si="15"/>
        <v>0</v>
      </c>
      <c r="CG17" s="21">
        <f t="shared" si="15"/>
        <v>0</v>
      </c>
      <c r="CH17" s="21">
        <f t="shared" si="15"/>
        <v>0</v>
      </c>
      <c r="CI17" s="21">
        <f t="shared" si="15"/>
        <v>0</v>
      </c>
      <c r="CJ17" s="21">
        <f t="shared" si="15"/>
        <v>0</v>
      </c>
      <c r="CK17" s="21">
        <f t="shared" si="15"/>
        <v>0</v>
      </c>
      <c r="CL17" s="21">
        <f t="shared" si="15"/>
        <v>0</v>
      </c>
      <c r="CM17" s="21">
        <f t="shared" si="15"/>
        <v>0</v>
      </c>
      <c r="CN17" s="21">
        <f t="shared" si="15"/>
        <v>0</v>
      </c>
      <c r="CO17" s="21">
        <f t="shared" si="15"/>
        <v>0</v>
      </c>
      <c r="CP17" s="21">
        <f t="shared" si="15"/>
        <v>0</v>
      </c>
      <c r="CQ17" s="21">
        <f t="shared" si="15"/>
        <v>0</v>
      </c>
      <c r="CR17" s="21">
        <f t="shared" si="15"/>
        <v>0</v>
      </c>
      <c r="CS17" s="21">
        <f t="shared" si="15"/>
        <v>0</v>
      </c>
      <c r="CT17" s="21">
        <f t="shared" si="15"/>
        <v>0</v>
      </c>
      <c r="CU17" s="21">
        <f t="shared" si="15"/>
        <v>0</v>
      </c>
      <c r="CV17" s="21">
        <f t="shared" si="15"/>
        <v>0</v>
      </c>
      <c r="CW17" s="21">
        <f t="shared" ref="CW17:EB17" si="16">(CW15+CW16)*$D$17</f>
        <v>0</v>
      </c>
      <c r="CX17" s="21">
        <f t="shared" si="16"/>
        <v>0</v>
      </c>
      <c r="CY17" s="21">
        <f t="shared" si="16"/>
        <v>0</v>
      </c>
      <c r="CZ17" s="21">
        <f t="shared" si="16"/>
        <v>0</v>
      </c>
      <c r="DA17" s="21">
        <f t="shared" si="16"/>
        <v>0</v>
      </c>
      <c r="DB17" s="21">
        <f t="shared" si="16"/>
        <v>0</v>
      </c>
      <c r="DC17" s="21">
        <f t="shared" si="16"/>
        <v>0</v>
      </c>
      <c r="DD17" s="21">
        <f t="shared" si="16"/>
        <v>0</v>
      </c>
      <c r="DE17" s="21">
        <f t="shared" si="16"/>
        <v>0</v>
      </c>
      <c r="DF17" s="21">
        <f t="shared" si="16"/>
        <v>0</v>
      </c>
      <c r="DG17" s="21">
        <f t="shared" si="16"/>
        <v>0</v>
      </c>
      <c r="DH17" s="21">
        <f t="shared" si="16"/>
        <v>0</v>
      </c>
      <c r="DI17" s="21">
        <f t="shared" si="16"/>
        <v>0</v>
      </c>
      <c r="DJ17" s="21">
        <f t="shared" si="16"/>
        <v>0</v>
      </c>
      <c r="DK17" s="21">
        <f t="shared" si="16"/>
        <v>0</v>
      </c>
      <c r="DL17" s="21">
        <f t="shared" si="16"/>
        <v>0</v>
      </c>
      <c r="DM17" s="21">
        <f t="shared" si="16"/>
        <v>0</v>
      </c>
      <c r="DN17" s="21">
        <f t="shared" si="16"/>
        <v>0</v>
      </c>
      <c r="DO17" s="21">
        <f t="shared" si="16"/>
        <v>0</v>
      </c>
      <c r="DP17" s="21">
        <f t="shared" si="16"/>
        <v>0</v>
      </c>
      <c r="DQ17" s="21">
        <f t="shared" si="16"/>
        <v>0</v>
      </c>
      <c r="DR17" s="21">
        <f t="shared" si="16"/>
        <v>0</v>
      </c>
      <c r="DS17" s="21">
        <f t="shared" si="16"/>
        <v>0</v>
      </c>
      <c r="DT17" s="21">
        <f t="shared" si="16"/>
        <v>0</v>
      </c>
      <c r="DU17" s="21">
        <f t="shared" si="16"/>
        <v>0</v>
      </c>
      <c r="DV17" s="21">
        <f t="shared" si="16"/>
        <v>0</v>
      </c>
      <c r="DW17" s="21">
        <f t="shared" si="16"/>
        <v>0</v>
      </c>
      <c r="DX17" s="21">
        <f t="shared" si="16"/>
        <v>0</v>
      </c>
      <c r="DY17" s="21">
        <f t="shared" si="16"/>
        <v>0</v>
      </c>
      <c r="DZ17" s="21">
        <f t="shared" si="16"/>
        <v>0</v>
      </c>
      <c r="EA17" s="21">
        <f t="shared" si="16"/>
        <v>0</v>
      </c>
      <c r="EB17" s="21">
        <f t="shared" si="16"/>
        <v>0</v>
      </c>
      <c r="EC17" s="21">
        <f t="shared" ref="EC17:FH17" si="17">(EC15+EC16)*$D$17</f>
        <v>0</v>
      </c>
      <c r="ED17" s="21">
        <f t="shared" si="17"/>
        <v>0</v>
      </c>
      <c r="EE17" s="21">
        <f t="shared" si="17"/>
        <v>0</v>
      </c>
      <c r="EF17" s="21">
        <f t="shared" si="17"/>
        <v>0</v>
      </c>
      <c r="EG17" s="21">
        <f t="shared" si="17"/>
        <v>0</v>
      </c>
      <c r="EH17" s="21">
        <f t="shared" si="17"/>
        <v>0</v>
      </c>
      <c r="EI17" s="21">
        <f t="shared" si="17"/>
        <v>0</v>
      </c>
      <c r="EJ17" s="21">
        <f t="shared" si="17"/>
        <v>0</v>
      </c>
      <c r="EK17" s="21">
        <f t="shared" si="17"/>
        <v>0</v>
      </c>
      <c r="EL17" s="21">
        <f t="shared" si="17"/>
        <v>0</v>
      </c>
      <c r="EM17" s="21">
        <f t="shared" si="17"/>
        <v>0</v>
      </c>
      <c r="EN17" s="21">
        <f t="shared" si="17"/>
        <v>0</v>
      </c>
      <c r="EO17" s="21">
        <f t="shared" si="17"/>
        <v>0</v>
      </c>
      <c r="EP17" s="21">
        <f t="shared" si="17"/>
        <v>0</v>
      </c>
      <c r="EQ17" s="21">
        <f t="shared" si="17"/>
        <v>0</v>
      </c>
      <c r="ER17" s="21">
        <f t="shared" si="17"/>
        <v>0</v>
      </c>
      <c r="ES17" s="21">
        <f t="shared" si="17"/>
        <v>0</v>
      </c>
      <c r="ET17" s="21">
        <f t="shared" si="17"/>
        <v>0</v>
      </c>
      <c r="EU17" s="21">
        <f t="shared" si="17"/>
        <v>0</v>
      </c>
      <c r="EV17" s="21">
        <f t="shared" si="17"/>
        <v>0</v>
      </c>
      <c r="EW17" s="21">
        <f t="shared" si="17"/>
        <v>0</v>
      </c>
      <c r="EX17" s="21">
        <f t="shared" si="17"/>
        <v>0</v>
      </c>
      <c r="EY17" s="21">
        <f t="shared" si="17"/>
        <v>0</v>
      </c>
      <c r="EZ17" s="21">
        <f t="shared" si="17"/>
        <v>0</v>
      </c>
      <c r="FA17" s="21">
        <f t="shared" si="17"/>
        <v>0</v>
      </c>
      <c r="FB17" s="21">
        <f t="shared" si="17"/>
        <v>0</v>
      </c>
      <c r="FC17" s="21">
        <f t="shared" si="17"/>
        <v>0</v>
      </c>
      <c r="FD17" s="21">
        <f t="shared" si="17"/>
        <v>0</v>
      </c>
      <c r="FE17" s="21">
        <f t="shared" si="17"/>
        <v>0</v>
      </c>
      <c r="FF17" s="21">
        <f t="shared" si="17"/>
        <v>0</v>
      </c>
      <c r="FG17" s="21">
        <f t="shared" si="17"/>
        <v>0</v>
      </c>
      <c r="FH17" s="21">
        <f t="shared" si="17"/>
        <v>0</v>
      </c>
      <c r="FI17" s="21">
        <f t="shared" ref="FI17:FM17" si="18">(FI15+FI16)*$D$17</f>
        <v>0</v>
      </c>
      <c r="FJ17" s="21">
        <f t="shared" si="18"/>
        <v>0</v>
      </c>
      <c r="FK17" s="21">
        <f t="shared" si="18"/>
        <v>0</v>
      </c>
      <c r="FL17" s="21">
        <f t="shared" si="18"/>
        <v>0</v>
      </c>
      <c r="FM17" s="21">
        <f t="shared" si="18"/>
        <v>0</v>
      </c>
    </row>
    <row r="18" spans="1:169" ht="15" outlineLevel="3">
      <c r="A18" s="26"/>
      <c r="B18" s="26" t="s">
        <v>4</v>
      </c>
      <c r="C18" s="185"/>
      <c r="D18" s="27"/>
      <c r="E18" s="28">
        <f t="shared" ref="E18:G18" si="19">E14+E17</f>
        <v>0</v>
      </c>
      <c r="F18" s="28">
        <f t="shared" si="19"/>
        <v>0</v>
      </c>
      <c r="G18" s="28">
        <f t="shared" si="19"/>
        <v>0</v>
      </c>
      <c r="H18" s="28">
        <f t="shared" ref="H18:AJ18" si="20">H14+H17</f>
        <v>0</v>
      </c>
      <c r="I18" s="28">
        <f t="shared" si="20"/>
        <v>0</v>
      </c>
      <c r="J18" s="28">
        <f t="shared" si="20"/>
        <v>0</v>
      </c>
      <c r="K18" s="28">
        <f t="shared" si="20"/>
        <v>0</v>
      </c>
      <c r="L18" s="28">
        <f t="shared" si="20"/>
        <v>0</v>
      </c>
      <c r="M18" s="28">
        <f t="shared" si="20"/>
        <v>0</v>
      </c>
      <c r="N18" s="28">
        <f t="shared" si="20"/>
        <v>0</v>
      </c>
      <c r="O18" s="28">
        <f t="shared" si="20"/>
        <v>0</v>
      </c>
      <c r="P18" s="28">
        <f t="shared" si="20"/>
        <v>0</v>
      </c>
      <c r="Q18" s="28">
        <f t="shared" si="20"/>
        <v>0</v>
      </c>
      <c r="R18" s="28">
        <f t="shared" si="20"/>
        <v>0</v>
      </c>
      <c r="S18" s="28">
        <f t="shared" si="20"/>
        <v>0</v>
      </c>
      <c r="T18" s="28">
        <f t="shared" si="20"/>
        <v>0</v>
      </c>
      <c r="U18" s="28">
        <f t="shared" si="20"/>
        <v>0</v>
      </c>
      <c r="V18" s="28">
        <f t="shared" si="20"/>
        <v>0</v>
      </c>
      <c r="W18" s="28">
        <f t="shared" si="20"/>
        <v>0</v>
      </c>
      <c r="X18" s="28">
        <f t="shared" si="20"/>
        <v>0</v>
      </c>
      <c r="Y18" s="28">
        <f t="shared" si="20"/>
        <v>0</v>
      </c>
      <c r="Z18" s="28">
        <f t="shared" si="20"/>
        <v>0</v>
      </c>
      <c r="AA18" s="28">
        <f t="shared" si="20"/>
        <v>0</v>
      </c>
      <c r="AB18" s="28">
        <f t="shared" si="20"/>
        <v>0</v>
      </c>
      <c r="AC18" s="28">
        <f t="shared" si="20"/>
        <v>0</v>
      </c>
      <c r="AD18" s="28">
        <f t="shared" si="20"/>
        <v>0</v>
      </c>
      <c r="AE18" s="28">
        <f t="shared" si="20"/>
        <v>0</v>
      </c>
      <c r="AF18" s="28">
        <f t="shared" si="20"/>
        <v>0</v>
      </c>
      <c r="AG18" s="28">
        <f t="shared" si="20"/>
        <v>0</v>
      </c>
      <c r="AH18" s="28">
        <f t="shared" si="20"/>
        <v>0</v>
      </c>
      <c r="AI18" s="28">
        <f t="shared" si="20"/>
        <v>0</v>
      </c>
      <c r="AJ18" s="28">
        <f t="shared" si="20"/>
        <v>0</v>
      </c>
      <c r="AK18" s="28">
        <f t="shared" ref="AK18:BP18" si="21">AK14+AK17</f>
        <v>0</v>
      </c>
      <c r="AL18" s="28">
        <f t="shared" si="21"/>
        <v>0</v>
      </c>
      <c r="AM18" s="28">
        <f t="shared" si="21"/>
        <v>0</v>
      </c>
      <c r="AN18" s="28">
        <f t="shared" si="21"/>
        <v>0</v>
      </c>
      <c r="AO18" s="28">
        <f t="shared" si="21"/>
        <v>0</v>
      </c>
      <c r="AP18" s="28">
        <f t="shared" si="21"/>
        <v>0</v>
      </c>
      <c r="AQ18" s="28">
        <f t="shared" si="21"/>
        <v>0</v>
      </c>
      <c r="AR18" s="28">
        <f t="shared" si="21"/>
        <v>0</v>
      </c>
      <c r="AS18" s="28">
        <f t="shared" si="21"/>
        <v>0</v>
      </c>
      <c r="AT18" s="28">
        <f t="shared" si="21"/>
        <v>0</v>
      </c>
      <c r="AU18" s="28">
        <f t="shared" si="21"/>
        <v>0</v>
      </c>
      <c r="AV18" s="28">
        <f t="shared" si="21"/>
        <v>0</v>
      </c>
      <c r="AW18" s="28">
        <f t="shared" si="21"/>
        <v>0</v>
      </c>
      <c r="AX18" s="28">
        <f t="shared" si="21"/>
        <v>0</v>
      </c>
      <c r="AY18" s="28">
        <f t="shared" si="21"/>
        <v>0</v>
      </c>
      <c r="AZ18" s="28">
        <f t="shared" si="21"/>
        <v>0</v>
      </c>
      <c r="BA18" s="28">
        <f t="shared" si="21"/>
        <v>0</v>
      </c>
      <c r="BB18" s="28">
        <f t="shared" si="21"/>
        <v>0</v>
      </c>
      <c r="BC18" s="28">
        <f t="shared" si="21"/>
        <v>0</v>
      </c>
      <c r="BD18" s="28">
        <f t="shared" si="21"/>
        <v>0</v>
      </c>
      <c r="BE18" s="28">
        <f t="shared" si="21"/>
        <v>0</v>
      </c>
      <c r="BF18" s="28">
        <f t="shared" si="21"/>
        <v>0</v>
      </c>
      <c r="BG18" s="28">
        <f t="shared" si="21"/>
        <v>0</v>
      </c>
      <c r="BH18" s="28">
        <f t="shared" si="21"/>
        <v>0</v>
      </c>
      <c r="BI18" s="28">
        <f t="shared" si="21"/>
        <v>0</v>
      </c>
      <c r="BJ18" s="28">
        <f t="shared" si="21"/>
        <v>0</v>
      </c>
      <c r="BK18" s="28">
        <f t="shared" si="21"/>
        <v>0</v>
      </c>
      <c r="BL18" s="28">
        <f t="shared" si="21"/>
        <v>0</v>
      </c>
      <c r="BM18" s="28">
        <f t="shared" si="21"/>
        <v>0</v>
      </c>
      <c r="BN18" s="28">
        <f t="shared" si="21"/>
        <v>0</v>
      </c>
      <c r="BO18" s="28">
        <f t="shared" si="21"/>
        <v>0</v>
      </c>
      <c r="BP18" s="28">
        <f t="shared" si="21"/>
        <v>0</v>
      </c>
      <c r="BQ18" s="28">
        <f t="shared" ref="BQ18:CV18" si="22">BQ14+BQ17</f>
        <v>0</v>
      </c>
      <c r="BR18" s="28">
        <f t="shared" si="22"/>
        <v>0</v>
      </c>
      <c r="BS18" s="28">
        <f t="shared" si="22"/>
        <v>0</v>
      </c>
      <c r="BT18" s="28">
        <f t="shared" si="22"/>
        <v>0</v>
      </c>
      <c r="BU18" s="28">
        <f t="shared" si="22"/>
        <v>0</v>
      </c>
      <c r="BV18" s="28">
        <f t="shared" si="22"/>
        <v>0</v>
      </c>
      <c r="BW18" s="28">
        <f t="shared" si="22"/>
        <v>0</v>
      </c>
      <c r="BX18" s="28">
        <f t="shared" si="22"/>
        <v>0</v>
      </c>
      <c r="BY18" s="28">
        <f t="shared" si="22"/>
        <v>0</v>
      </c>
      <c r="BZ18" s="28">
        <f t="shared" si="22"/>
        <v>0</v>
      </c>
      <c r="CA18" s="28">
        <f t="shared" si="22"/>
        <v>0</v>
      </c>
      <c r="CB18" s="28">
        <f t="shared" si="22"/>
        <v>0</v>
      </c>
      <c r="CC18" s="28">
        <f t="shared" si="22"/>
        <v>0</v>
      </c>
      <c r="CD18" s="28">
        <f t="shared" si="22"/>
        <v>0</v>
      </c>
      <c r="CE18" s="28">
        <f t="shared" si="22"/>
        <v>0</v>
      </c>
      <c r="CF18" s="28">
        <f t="shared" si="22"/>
        <v>0</v>
      </c>
      <c r="CG18" s="28">
        <f t="shared" si="22"/>
        <v>0</v>
      </c>
      <c r="CH18" s="28">
        <f t="shared" si="22"/>
        <v>0</v>
      </c>
      <c r="CI18" s="28">
        <f t="shared" si="22"/>
        <v>0</v>
      </c>
      <c r="CJ18" s="28">
        <f t="shared" si="22"/>
        <v>0</v>
      </c>
      <c r="CK18" s="28">
        <f t="shared" si="22"/>
        <v>0</v>
      </c>
      <c r="CL18" s="28">
        <f t="shared" si="22"/>
        <v>0</v>
      </c>
      <c r="CM18" s="28">
        <f t="shared" si="22"/>
        <v>0</v>
      </c>
      <c r="CN18" s="28">
        <f t="shared" si="22"/>
        <v>0</v>
      </c>
      <c r="CO18" s="28">
        <f t="shared" si="22"/>
        <v>0</v>
      </c>
      <c r="CP18" s="28">
        <f t="shared" si="22"/>
        <v>0</v>
      </c>
      <c r="CQ18" s="28">
        <f t="shared" si="22"/>
        <v>0</v>
      </c>
      <c r="CR18" s="28">
        <f t="shared" si="22"/>
        <v>0</v>
      </c>
      <c r="CS18" s="28">
        <f t="shared" si="22"/>
        <v>0</v>
      </c>
      <c r="CT18" s="28">
        <f t="shared" si="22"/>
        <v>0</v>
      </c>
      <c r="CU18" s="28">
        <f t="shared" si="22"/>
        <v>0</v>
      </c>
      <c r="CV18" s="28">
        <f t="shared" si="22"/>
        <v>0</v>
      </c>
      <c r="CW18" s="28">
        <f t="shared" ref="CW18:EB18" si="23">CW14+CW17</f>
        <v>0</v>
      </c>
      <c r="CX18" s="28">
        <f t="shared" si="23"/>
        <v>0</v>
      </c>
      <c r="CY18" s="28">
        <f t="shared" si="23"/>
        <v>0</v>
      </c>
      <c r="CZ18" s="28">
        <f t="shared" si="23"/>
        <v>0</v>
      </c>
      <c r="DA18" s="28">
        <f t="shared" si="23"/>
        <v>0</v>
      </c>
      <c r="DB18" s="28">
        <f t="shared" si="23"/>
        <v>0</v>
      </c>
      <c r="DC18" s="28">
        <f t="shared" si="23"/>
        <v>0</v>
      </c>
      <c r="DD18" s="28">
        <f t="shared" si="23"/>
        <v>0</v>
      </c>
      <c r="DE18" s="28">
        <f t="shared" si="23"/>
        <v>0</v>
      </c>
      <c r="DF18" s="28">
        <f t="shared" si="23"/>
        <v>0</v>
      </c>
      <c r="DG18" s="28">
        <f t="shared" si="23"/>
        <v>0</v>
      </c>
      <c r="DH18" s="28">
        <f t="shared" si="23"/>
        <v>0</v>
      </c>
      <c r="DI18" s="28">
        <f t="shared" si="23"/>
        <v>0</v>
      </c>
      <c r="DJ18" s="28">
        <f t="shared" si="23"/>
        <v>0</v>
      </c>
      <c r="DK18" s="28">
        <f t="shared" si="23"/>
        <v>0</v>
      </c>
      <c r="DL18" s="28">
        <f t="shared" si="23"/>
        <v>0</v>
      </c>
      <c r="DM18" s="28">
        <f t="shared" si="23"/>
        <v>0</v>
      </c>
      <c r="DN18" s="28">
        <f t="shared" si="23"/>
        <v>0</v>
      </c>
      <c r="DO18" s="28">
        <f t="shared" si="23"/>
        <v>0</v>
      </c>
      <c r="DP18" s="28">
        <f t="shared" si="23"/>
        <v>0</v>
      </c>
      <c r="DQ18" s="28">
        <f t="shared" si="23"/>
        <v>0</v>
      </c>
      <c r="DR18" s="28">
        <f t="shared" si="23"/>
        <v>0</v>
      </c>
      <c r="DS18" s="28">
        <f t="shared" si="23"/>
        <v>0</v>
      </c>
      <c r="DT18" s="28">
        <f t="shared" si="23"/>
        <v>0</v>
      </c>
      <c r="DU18" s="28">
        <f t="shared" si="23"/>
        <v>0</v>
      </c>
      <c r="DV18" s="28">
        <f t="shared" si="23"/>
        <v>0</v>
      </c>
      <c r="DW18" s="28">
        <f t="shared" si="23"/>
        <v>0</v>
      </c>
      <c r="DX18" s="28">
        <f t="shared" si="23"/>
        <v>0</v>
      </c>
      <c r="DY18" s="28">
        <f t="shared" si="23"/>
        <v>0</v>
      </c>
      <c r="DZ18" s="28">
        <f t="shared" si="23"/>
        <v>0</v>
      </c>
      <c r="EA18" s="28">
        <f t="shared" si="23"/>
        <v>0</v>
      </c>
      <c r="EB18" s="28">
        <f t="shared" si="23"/>
        <v>0</v>
      </c>
      <c r="EC18" s="28">
        <f t="shared" ref="EC18:FH18" si="24">EC14+EC17</f>
        <v>0</v>
      </c>
      <c r="ED18" s="28">
        <f t="shared" si="24"/>
        <v>0</v>
      </c>
      <c r="EE18" s="28">
        <f t="shared" si="24"/>
        <v>0</v>
      </c>
      <c r="EF18" s="28">
        <f t="shared" si="24"/>
        <v>0</v>
      </c>
      <c r="EG18" s="28">
        <f t="shared" si="24"/>
        <v>0</v>
      </c>
      <c r="EH18" s="28">
        <f t="shared" si="24"/>
        <v>0</v>
      </c>
      <c r="EI18" s="28">
        <f t="shared" si="24"/>
        <v>0</v>
      </c>
      <c r="EJ18" s="28">
        <f t="shared" si="24"/>
        <v>0</v>
      </c>
      <c r="EK18" s="28">
        <f t="shared" si="24"/>
        <v>0</v>
      </c>
      <c r="EL18" s="28">
        <f t="shared" si="24"/>
        <v>0</v>
      </c>
      <c r="EM18" s="28">
        <f t="shared" si="24"/>
        <v>0</v>
      </c>
      <c r="EN18" s="28">
        <f t="shared" si="24"/>
        <v>0</v>
      </c>
      <c r="EO18" s="28">
        <f t="shared" si="24"/>
        <v>0</v>
      </c>
      <c r="EP18" s="28">
        <f t="shared" si="24"/>
        <v>0</v>
      </c>
      <c r="EQ18" s="28">
        <f t="shared" si="24"/>
        <v>0</v>
      </c>
      <c r="ER18" s="28">
        <f t="shared" si="24"/>
        <v>0</v>
      </c>
      <c r="ES18" s="28">
        <f t="shared" si="24"/>
        <v>0</v>
      </c>
      <c r="ET18" s="28">
        <f t="shared" si="24"/>
        <v>0</v>
      </c>
      <c r="EU18" s="28">
        <f t="shared" si="24"/>
        <v>0</v>
      </c>
      <c r="EV18" s="28">
        <f t="shared" si="24"/>
        <v>0</v>
      </c>
      <c r="EW18" s="28">
        <f t="shared" si="24"/>
        <v>0</v>
      </c>
      <c r="EX18" s="28">
        <f t="shared" si="24"/>
        <v>0</v>
      </c>
      <c r="EY18" s="28">
        <f t="shared" si="24"/>
        <v>0</v>
      </c>
      <c r="EZ18" s="28">
        <f t="shared" si="24"/>
        <v>0</v>
      </c>
      <c r="FA18" s="28">
        <f t="shared" si="24"/>
        <v>0</v>
      </c>
      <c r="FB18" s="28">
        <f t="shared" si="24"/>
        <v>0</v>
      </c>
      <c r="FC18" s="28">
        <f t="shared" si="24"/>
        <v>0</v>
      </c>
      <c r="FD18" s="28">
        <f t="shared" si="24"/>
        <v>0</v>
      </c>
      <c r="FE18" s="28">
        <f t="shared" si="24"/>
        <v>0</v>
      </c>
      <c r="FF18" s="28">
        <f t="shared" si="24"/>
        <v>0</v>
      </c>
      <c r="FG18" s="28">
        <f t="shared" si="24"/>
        <v>0</v>
      </c>
      <c r="FH18" s="28">
        <f t="shared" si="24"/>
        <v>0</v>
      </c>
      <c r="FI18" s="28">
        <f t="shared" ref="FI18:FM18" si="25">FI14+FI17</f>
        <v>0</v>
      </c>
      <c r="FJ18" s="28">
        <f t="shared" si="25"/>
        <v>0</v>
      </c>
      <c r="FK18" s="28">
        <f t="shared" si="25"/>
        <v>0</v>
      </c>
      <c r="FL18" s="28">
        <f t="shared" si="25"/>
        <v>0</v>
      </c>
      <c r="FM18" s="28">
        <f t="shared" si="25"/>
        <v>0</v>
      </c>
    </row>
    <row r="19" spans="1:169" ht="14.25" outlineLevel="3">
      <c r="A19" s="9"/>
      <c r="B19" s="9" t="s">
        <v>5</v>
      </c>
      <c r="C19" s="184"/>
      <c r="D19" s="12">
        <v>0.1</v>
      </c>
      <c r="E19" s="10">
        <f t="shared" ref="E19:G19" si="26">SUM(E18*$D$19)</f>
        <v>0</v>
      </c>
      <c r="F19" s="10">
        <f t="shared" si="26"/>
        <v>0</v>
      </c>
      <c r="G19" s="10">
        <f t="shared" si="26"/>
        <v>0</v>
      </c>
      <c r="H19" s="10">
        <f t="shared" ref="H19:AJ19" si="27">SUM(H18*$D$19)</f>
        <v>0</v>
      </c>
      <c r="I19" s="10">
        <f t="shared" si="27"/>
        <v>0</v>
      </c>
      <c r="J19" s="10">
        <f t="shared" si="27"/>
        <v>0</v>
      </c>
      <c r="K19" s="10">
        <f t="shared" si="27"/>
        <v>0</v>
      </c>
      <c r="L19" s="10">
        <f t="shared" si="27"/>
        <v>0</v>
      </c>
      <c r="M19" s="10">
        <f t="shared" si="27"/>
        <v>0</v>
      </c>
      <c r="N19" s="10">
        <f t="shared" si="27"/>
        <v>0</v>
      </c>
      <c r="O19" s="10">
        <f t="shared" si="27"/>
        <v>0</v>
      </c>
      <c r="P19" s="10">
        <f t="shared" si="27"/>
        <v>0</v>
      </c>
      <c r="Q19" s="10">
        <f t="shared" si="27"/>
        <v>0</v>
      </c>
      <c r="R19" s="10">
        <f t="shared" si="27"/>
        <v>0</v>
      </c>
      <c r="S19" s="10">
        <f t="shared" si="27"/>
        <v>0</v>
      </c>
      <c r="T19" s="10">
        <f t="shared" si="27"/>
        <v>0</v>
      </c>
      <c r="U19" s="10">
        <f t="shared" si="27"/>
        <v>0</v>
      </c>
      <c r="V19" s="10">
        <f t="shared" si="27"/>
        <v>0</v>
      </c>
      <c r="W19" s="10">
        <f t="shared" si="27"/>
        <v>0</v>
      </c>
      <c r="X19" s="10">
        <f t="shared" si="27"/>
        <v>0</v>
      </c>
      <c r="Y19" s="10">
        <f t="shared" si="27"/>
        <v>0</v>
      </c>
      <c r="Z19" s="10">
        <f t="shared" si="27"/>
        <v>0</v>
      </c>
      <c r="AA19" s="10">
        <f t="shared" si="27"/>
        <v>0</v>
      </c>
      <c r="AB19" s="10">
        <f t="shared" si="27"/>
        <v>0</v>
      </c>
      <c r="AC19" s="10">
        <f t="shared" si="27"/>
        <v>0</v>
      </c>
      <c r="AD19" s="10">
        <f t="shared" si="27"/>
        <v>0</v>
      </c>
      <c r="AE19" s="10">
        <f t="shared" si="27"/>
        <v>0</v>
      </c>
      <c r="AF19" s="10">
        <f t="shared" si="27"/>
        <v>0</v>
      </c>
      <c r="AG19" s="10">
        <f t="shared" si="27"/>
        <v>0</v>
      </c>
      <c r="AH19" s="10">
        <f t="shared" si="27"/>
        <v>0</v>
      </c>
      <c r="AI19" s="10">
        <f t="shared" si="27"/>
        <v>0</v>
      </c>
      <c r="AJ19" s="10">
        <f t="shared" si="27"/>
        <v>0</v>
      </c>
      <c r="AK19" s="10">
        <f t="shared" ref="AK19:BP19" si="28">SUM(AK18*$D$19)</f>
        <v>0</v>
      </c>
      <c r="AL19" s="10">
        <f t="shared" si="28"/>
        <v>0</v>
      </c>
      <c r="AM19" s="10">
        <f t="shared" si="28"/>
        <v>0</v>
      </c>
      <c r="AN19" s="10">
        <f t="shared" si="28"/>
        <v>0</v>
      </c>
      <c r="AO19" s="10">
        <f t="shared" si="28"/>
        <v>0</v>
      </c>
      <c r="AP19" s="10">
        <f t="shared" si="28"/>
        <v>0</v>
      </c>
      <c r="AQ19" s="10">
        <f t="shared" si="28"/>
        <v>0</v>
      </c>
      <c r="AR19" s="10">
        <f t="shared" si="28"/>
        <v>0</v>
      </c>
      <c r="AS19" s="10">
        <f t="shared" si="28"/>
        <v>0</v>
      </c>
      <c r="AT19" s="10">
        <f t="shared" si="28"/>
        <v>0</v>
      </c>
      <c r="AU19" s="10">
        <f t="shared" si="28"/>
        <v>0</v>
      </c>
      <c r="AV19" s="10">
        <f t="shared" si="28"/>
        <v>0</v>
      </c>
      <c r="AW19" s="10">
        <f t="shared" si="28"/>
        <v>0</v>
      </c>
      <c r="AX19" s="10">
        <f t="shared" si="28"/>
        <v>0</v>
      </c>
      <c r="AY19" s="10">
        <f t="shared" si="28"/>
        <v>0</v>
      </c>
      <c r="AZ19" s="10">
        <f t="shared" si="28"/>
        <v>0</v>
      </c>
      <c r="BA19" s="10">
        <f t="shared" si="28"/>
        <v>0</v>
      </c>
      <c r="BB19" s="10">
        <f t="shared" si="28"/>
        <v>0</v>
      </c>
      <c r="BC19" s="10">
        <f t="shared" si="28"/>
        <v>0</v>
      </c>
      <c r="BD19" s="10">
        <f t="shared" si="28"/>
        <v>0</v>
      </c>
      <c r="BE19" s="10">
        <f t="shared" si="28"/>
        <v>0</v>
      </c>
      <c r="BF19" s="10">
        <f t="shared" si="28"/>
        <v>0</v>
      </c>
      <c r="BG19" s="10">
        <f t="shared" si="28"/>
        <v>0</v>
      </c>
      <c r="BH19" s="10">
        <f t="shared" si="28"/>
        <v>0</v>
      </c>
      <c r="BI19" s="10">
        <f t="shared" si="28"/>
        <v>0</v>
      </c>
      <c r="BJ19" s="10">
        <f t="shared" si="28"/>
        <v>0</v>
      </c>
      <c r="BK19" s="10">
        <f t="shared" si="28"/>
        <v>0</v>
      </c>
      <c r="BL19" s="10">
        <f t="shared" si="28"/>
        <v>0</v>
      </c>
      <c r="BM19" s="10">
        <f t="shared" si="28"/>
        <v>0</v>
      </c>
      <c r="BN19" s="10">
        <f t="shared" si="28"/>
        <v>0</v>
      </c>
      <c r="BO19" s="10">
        <f t="shared" si="28"/>
        <v>0</v>
      </c>
      <c r="BP19" s="10">
        <f t="shared" si="28"/>
        <v>0</v>
      </c>
      <c r="BQ19" s="10">
        <f t="shared" ref="BQ19:CV19" si="29">SUM(BQ18*$D$19)</f>
        <v>0</v>
      </c>
      <c r="BR19" s="10">
        <f t="shared" si="29"/>
        <v>0</v>
      </c>
      <c r="BS19" s="10">
        <f t="shared" si="29"/>
        <v>0</v>
      </c>
      <c r="BT19" s="10">
        <f t="shared" si="29"/>
        <v>0</v>
      </c>
      <c r="BU19" s="10">
        <f t="shared" si="29"/>
        <v>0</v>
      </c>
      <c r="BV19" s="10">
        <f t="shared" si="29"/>
        <v>0</v>
      </c>
      <c r="BW19" s="10">
        <f t="shared" si="29"/>
        <v>0</v>
      </c>
      <c r="BX19" s="10">
        <f t="shared" si="29"/>
        <v>0</v>
      </c>
      <c r="BY19" s="10">
        <f t="shared" si="29"/>
        <v>0</v>
      </c>
      <c r="BZ19" s="10">
        <f t="shared" si="29"/>
        <v>0</v>
      </c>
      <c r="CA19" s="10">
        <f t="shared" si="29"/>
        <v>0</v>
      </c>
      <c r="CB19" s="10">
        <f t="shared" si="29"/>
        <v>0</v>
      </c>
      <c r="CC19" s="10">
        <f t="shared" si="29"/>
        <v>0</v>
      </c>
      <c r="CD19" s="10">
        <f t="shared" si="29"/>
        <v>0</v>
      </c>
      <c r="CE19" s="10">
        <f t="shared" si="29"/>
        <v>0</v>
      </c>
      <c r="CF19" s="10">
        <f t="shared" si="29"/>
        <v>0</v>
      </c>
      <c r="CG19" s="10">
        <f t="shared" si="29"/>
        <v>0</v>
      </c>
      <c r="CH19" s="10">
        <f t="shared" si="29"/>
        <v>0</v>
      </c>
      <c r="CI19" s="10">
        <f t="shared" si="29"/>
        <v>0</v>
      </c>
      <c r="CJ19" s="10">
        <f t="shared" si="29"/>
        <v>0</v>
      </c>
      <c r="CK19" s="10">
        <f t="shared" si="29"/>
        <v>0</v>
      </c>
      <c r="CL19" s="10">
        <f t="shared" si="29"/>
        <v>0</v>
      </c>
      <c r="CM19" s="10">
        <f t="shared" si="29"/>
        <v>0</v>
      </c>
      <c r="CN19" s="10">
        <f t="shared" si="29"/>
        <v>0</v>
      </c>
      <c r="CO19" s="10">
        <f t="shared" si="29"/>
        <v>0</v>
      </c>
      <c r="CP19" s="10">
        <f t="shared" si="29"/>
        <v>0</v>
      </c>
      <c r="CQ19" s="10">
        <f t="shared" si="29"/>
        <v>0</v>
      </c>
      <c r="CR19" s="10">
        <f t="shared" si="29"/>
        <v>0</v>
      </c>
      <c r="CS19" s="10">
        <f t="shared" si="29"/>
        <v>0</v>
      </c>
      <c r="CT19" s="10">
        <f t="shared" si="29"/>
        <v>0</v>
      </c>
      <c r="CU19" s="10">
        <f t="shared" si="29"/>
        <v>0</v>
      </c>
      <c r="CV19" s="10">
        <f t="shared" si="29"/>
        <v>0</v>
      </c>
      <c r="CW19" s="10">
        <f t="shared" ref="CW19:EB19" si="30">SUM(CW18*$D$19)</f>
        <v>0</v>
      </c>
      <c r="CX19" s="10">
        <f t="shared" si="30"/>
        <v>0</v>
      </c>
      <c r="CY19" s="10">
        <f t="shared" si="30"/>
        <v>0</v>
      </c>
      <c r="CZ19" s="10">
        <f t="shared" si="30"/>
        <v>0</v>
      </c>
      <c r="DA19" s="10">
        <f t="shared" si="30"/>
        <v>0</v>
      </c>
      <c r="DB19" s="10">
        <f t="shared" si="30"/>
        <v>0</v>
      </c>
      <c r="DC19" s="10">
        <f t="shared" si="30"/>
        <v>0</v>
      </c>
      <c r="DD19" s="10">
        <f t="shared" si="30"/>
        <v>0</v>
      </c>
      <c r="DE19" s="10">
        <f t="shared" si="30"/>
        <v>0</v>
      </c>
      <c r="DF19" s="10">
        <f t="shared" si="30"/>
        <v>0</v>
      </c>
      <c r="DG19" s="10">
        <f t="shared" si="30"/>
        <v>0</v>
      </c>
      <c r="DH19" s="10">
        <f t="shared" si="30"/>
        <v>0</v>
      </c>
      <c r="DI19" s="10">
        <f t="shared" si="30"/>
        <v>0</v>
      </c>
      <c r="DJ19" s="10">
        <f t="shared" si="30"/>
        <v>0</v>
      </c>
      <c r="DK19" s="10">
        <f t="shared" si="30"/>
        <v>0</v>
      </c>
      <c r="DL19" s="10">
        <f t="shared" si="30"/>
        <v>0</v>
      </c>
      <c r="DM19" s="10">
        <f t="shared" si="30"/>
        <v>0</v>
      </c>
      <c r="DN19" s="10">
        <f t="shared" si="30"/>
        <v>0</v>
      </c>
      <c r="DO19" s="10">
        <f t="shared" si="30"/>
        <v>0</v>
      </c>
      <c r="DP19" s="10">
        <f t="shared" si="30"/>
        <v>0</v>
      </c>
      <c r="DQ19" s="10">
        <f t="shared" si="30"/>
        <v>0</v>
      </c>
      <c r="DR19" s="10">
        <f t="shared" si="30"/>
        <v>0</v>
      </c>
      <c r="DS19" s="10">
        <f t="shared" si="30"/>
        <v>0</v>
      </c>
      <c r="DT19" s="10">
        <f t="shared" si="30"/>
        <v>0</v>
      </c>
      <c r="DU19" s="10">
        <f t="shared" si="30"/>
        <v>0</v>
      </c>
      <c r="DV19" s="10">
        <f t="shared" si="30"/>
        <v>0</v>
      </c>
      <c r="DW19" s="10">
        <f t="shared" si="30"/>
        <v>0</v>
      </c>
      <c r="DX19" s="10">
        <f t="shared" si="30"/>
        <v>0</v>
      </c>
      <c r="DY19" s="10">
        <f t="shared" si="30"/>
        <v>0</v>
      </c>
      <c r="DZ19" s="10">
        <f t="shared" si="30"/>
        <v>0</v>
      </c>
      <c r="EA19" s="10">
        <f t="shared" si="30"/>
        <v>0</v>
      </c>
      <c r="EB19" s="10">
        <f t="shared" si="30"/>
        <v>0</v>
      </c>
      <c r="EC19" s="10">
        <f t="shared" ref="EC19:FH19" si="31">SUM(EC18*$D$19)</f>
        <v>0</v>
      </c>
      <c r="ED19" s="10">
        <f t="shared" si="31"/>
        <v>0</v>
      </c>
      <c r="EE19" s="10">
        <f t="shared" si="31"/>
        <v>0</v>
      </c>
      <c r="EF19" s="10">
        <f t="shared" si="31"/>
        <v>0</v>
      </c>
      <c r="EG19" s="10">
        <f t="shared" si="31"/>
        <v>0</v>
      </c>
      <c r="EH19" s="10">
        <f t="shared" si="31"/>
        <v>0</v>
      </c>
      <c r="EI19" s="10">
        <f t="shared" si="31"/>
        <v>0</v>
      </c>
      <c r="EJ19" s="10">
        <f t="shared" si="31"/>
        <v>0</v>
      </c>
      <c r="EK19" s="10">
        <f t="shared" si="31"/>
        <v>0</v>
      </c>
      <c r="EL19" s="10">
        <f t="shared" si="31"/>
        <v>0</v>
      </c>
      <c r="EM19" s="10">
        <f t="shared" si="31"/>
        <v>0</v>
      </c>
      <c r="EN19" s="10">
        <f t="shared" si="31"/>
        <v>0</v>
      </c>
      <c r="EO19" s="10">
        <f t="shared" si="31"/>
        <v>0</v>
      </c>
      <c r="EP19" s="10">
        <f t="shared" si="31"/>
        <v>0</v>
      </c>
      <c r="EQ19" s="10">
        <f t="shared" si="31"/>
        <v>0</v>
      </c>
      <c r="ER19" s="10">
        <f t="shared" si="31"/>
        <v>0</v>
      </c>
      <c r="ES19" s="10">
        <f t="shared" si="31"/>
        <v>0</v>
      </c>
      <c r="ET19" s="10">
        <f t="shared" si="31"/>
        <v>0</v>
      </c>
      <c r="EU19" s="10">
        <f t="shared" si="31"/>
        <v>0</v>
      </c>
      <c r="EV19" s="10">
        <f t="shared" si="31"/>
        <v>0</v>
      </c>
      <c r="EW19" s="10">
        <f t="shared" si="31"/>
        <v>0</v>
      </c>
      <c r="EX19" s="10">
        <f t="shared" si="31"/>
        <v>0</v>
      </c>
      <c r="EY19" s="10">
        <f t="shared" si="31"/>
        <v>0</v>
      </c>
      <c r="EZ19" s="10">
        <f t="shared" si="31"/>
        <v>0</v>
      </c>
      <c r="FA19" s="10">
        <f t="shared" si="31"/>
        <v>0</v>
      </c>
      <c r="FB19" s="10">
        <f t="shared" si="31"/>
        <v>0</v>
      </c>
      <c r="FC19" s="10">
        <f t="shared" si="31"/>
        <v>0</v>
      </c>
      <c r="FD19" s="10">
        <f t="shared" si="31"/>
        <v>0</v>
      </c>
      <c r="FE19" s="10">
        <f t="shared" si="31"/>
        <v>0</v>
      </c>
      <c r="FF19" s="10">
        <f t="shared" si="31"/>
        <v>0</v>
      </c>
      <c r="FG19" s="10">
        <f t="shared" si="31"/>
        <v>0</v>
      </c>
      <c r="FH19" s="10">
        <f t="shared" si="31"/>
        <v>0</v>
      </c>
      <c r="FI19" s="10">
        <f t="shared" ref="FI19:FM19" si="32">SUM(FI18*$D$19)</f>
        <v>0</v>
      </c>
      <c r="FJ19" s="10">
        <f t="shared" si="32"/>
        <v>0</v>
      </c>
      <c r="FK19" s="10">
        <f t="shared" si="32"/>
        <v>0</v>
      </c>
      <c r="FL19" s="10">
        <f t="shared" si="32"/>
        <v>0</v>
      </c>
      <c r="FM19" s="10">
        <f t="shared" si="32"/>
        <v>0</v>
      </c>
    </row>
    <row r="20" spans="1:169" ht="15" outlineLevel="2">
      <c r="A20" s="23"/>
      <c r="B20" s="23" t="s">
        <v>247</v>
      </c>
      <c r="C20" s="186"/>
      <c r="D20" s="30"/>
      <c r="E20" s="23">
        <f t="shared" ref="E20:G20" si="33">E18+E19</f>
        <v>0</v>
      </c>
      <c r="F20" s="23">
        <f t="shared" si="33"/>
        <v>0</v>
      </c>
      <c r="G20" s="23">
        <f t="shared" si="33"/>
        <v>0</v>
      </c>
      <c r="H20" s="23">
        <f t="shared" ref="H20:AJ20" si="34">H18+H19</f>
        <v>0</v>
      </c>
      <c r="I20" s="23">
        <f t="shared" si="34"/>
        <v>0</v>
      </c>
      <c r="J20" s="23">
        <f t="shared" si="34"/>
        <v>0</v>
      </c>
      <c r="K20" s="23">
        <f t="shared" si="34"/>
        <v>0</v>
      </c>
      <c r="L20" s="23">
        <f t="shared" si="34"/>
        <v>0</v>
      </c>
      <c r="M20" s="23">
        <f t="shared" si="34"/>
        <v>0</v>
      </c>
      <c r="N20" s="23">
        <f t="shared" si="34"/>
        <v>0</v>
      </c>
      <c r="O20" s="23">
        <f t="shared" si="34"/>
        <v>0</v>
      </c>
      <c r="P20" s="23">
        <f t="shared" si="34"/>
        <v>0</v>
      </c>
      <c r="Q20" s="23">
        <f t="shared" si="34"/>
        <v>0</v>
      </c>
      <c r="R20" s="23">
        <f t="shared" si="34"/>
        <v>0</v>
      </c>
      <c r="S20" s="23">
        <f t="shared" si="34"/>
        <v>0</v>
      </c>
      <c r="T20" s="23">
        <f t="shared" si="34"/>
        <v>0</v>
      </c>
      <c r="U20" s="23">
        <f t="shared" si="34"/>
        <v>0</v>
      </c>
      <c r="V20" s="23">
        <f t="shared" si="34"/>
        <v>0</v>
      </c>
      <c r="W20" s="23">
        <f t="shared" si="34"/>
        <v>0</v>
      </c>
      <c r="X20" s="23">
        <f t="shared" si="34"/>
        <v>0</v>
      </c>
      <c r="Y20" s="23">
        <f t="shared" si="34"/>
        <v>0</v>
      </c>
      <c r="Z20" s="23">
        <f t="shared" si="34"/>
        <v>0</v>
      </c>
      <c r="AA20" s="23">
        <f t="shared" si="34"/>
        <v>0</v>
      </c>
      <c r="AB20" s="23">
        <f t="shared" si="34"/>
        <v>0</v>
      </c>
      <c r="AC20" s="23">
        <f t="shared" si="34"/>
        <v>0</v>
      </c>
      <c r="AD20" s="23">
        <f t="shared" si="34"/>
        <v>0</v>
      </c>
      <c r="AE20" s="23">
        <f t="shared" si="34"/>
        <v>0</v>
      </c>
      <c r="AF20" s="23">
        <f t="shared" si="34"/>
        <v>0</v>
      </c>
      <c r="AG20" s="23">
        <f t="shared" si="34"/>
        <v>0</v>
      </c>
      <c r="AH20" s="23">
        <f t="shared" si="34"/>
        <v>0</v>
      </c>
      <c r="AI20" s="23">
        <f t="shared" si="34"/>
        <v>0</v>
      </c>
      <c r="AJ20" s="23">
        <f t="shared" si="34"/>
        <v>0</v>
      </c>
      <c r="AK20" s="23">
        <f t="shared" ref="AK20:BP20" si="35">AK18+AK19</f>
        <v>0</v>
      </c>
      <c r="AL20" s="23">
        <f t="shared" si="35"/>
        <v>0</v>
      </c>
      <c r="AM20" s="23">
        <f t="shared" si="35"/>
        <v>0</v>
      </c>
      <c r="AN20" s="23">
        <f t="shared" si="35"/>
        <v>0</v>
      </c>
      <c r="AO20" s="23">
        <f t="shared" si="35"/>
        <v>0</v>
      </c>
      <c r="AP20" s="23">
        <f t="shared" si="35"/>
        <v>0</v>
      </c>
      <c r="AQ20" s="23">
        <f t="shared" si="35"/>
        <v>0</v>
      </c>
      <c r="AR20" s="23">
        <f t="shared" si="35"/>
        <v>0</v>
      </c>
      <c r="AS20" s="23">
        <f t="shared" si="35"/>
        <v>0</v>
      </c>
      <c r="AT20" s="23">
        <f t="shared" si="35"/>
        <v>0</v>
      </c>
      <c r="AU20" s="23">
        <f t="shared" si="35"/>
        <v>0</v>
      </c>
      <c r="AV20" s="23">
        <f t="shared" si="35"/>
        <v>0</v>
      </c>
      <c r="AW20" s="23">
        <f t="shared" si="35"/>
        <v>0</v>
      </c>
      <c r="AX20" s="23">
        <f t="shared" si="35"/>
        <v>0</v>
      </c>
      <c r="AY20" s="23">
        <f t="shared" si="35"/>
        <v>0</v>
      </c>
      <c r="AZ20" s="23">
        <f t="shared" si="35"/>
        <v>0</v>
      </c>
      <c r="BA20" s="23">
        <f t="shared" si="35"/>
        <v>0</v>
      </c>
      <c r="BB20" s="23">
        <f t="shared" si="35"/>
        <v>0</v>
      </c>
      <c r="BC20" s="23">
        <f t="shared" si="35"/>
        <v>0</v>
      </c>
      <c r="BD20" s="23">
        <f t="shared" si="35"/>
        <v>0</v>
      </c>
      <c r="BE20" s="23">
        <f t="shared" si="35"/>
        <v>0</v>
      </c>
      <c r="BF20" s="23">
        <f t="shared" si="35"/>
        <v>0</v>
      </c>
      <c r="BG20" s="23">
        <f t="shared" si="35"/>
        <v>0</v>
      </c>
      <c r="BH20" s="23">
        <f t="shared" si="35"/>
        <v>0</v>
      </c>
      <c r="BI20" s="23">
        <f t="shared" si="35"/>
        <v>0</v>
      </c>
      <c r="BJ20" s="23">
        <f t="shared" si="35"/>
        <v>0</v>
      </c>
      <c r="BK20" s="23">
        <f t="shared" si="35"/>
        <v>0</v>
      </c>
      <c r="BL20" s="23">
        <f t="shared" si="35"/>
        <v>0</v>
      </c>
      <c r="BM20" s="23">
        <f t="shared" si="35"/>
        <v>0</v>
      </c>
      <c r="BN20" s="23">
        <f t="shared" si="35"/>
        <v>0</v>
      </c>
      <c r="BO20" s="23">
        <f t="shared" si="35"/>
        <v>0</v>
      </c>
      <c r="BP20" s="23">
        <f t="shared" si="35"/>
        <v>0</v>
      </c>
      <c r="BQ20" s="23">
        <f t="shared" ref="BQ20:CV20" si="36">BQ18+BQ19</f>
        <v>0</v>
      </c>
      <c r="BR20" s="23">
        <f t="shared" si="36"/>
        <v>0</v>
      </c>
      <c r="BS20" s="23">
        <f t="shared" si="36"/>
        <v>0</v>
      </c>
      <c r="BT20" s="23">
        <f t="shared" si="36"/>
        <v>0</v>
      </c>
      <c r="BU20" s="23">
        <f t="shared" si="36"/>
        <v>0</v>
      </c>
      <c r="BV20" s="23">
        <f t="shared" si="36"/>
        <v>0</v>
      </c>
      <c r="BW20" s="23">
        <f t="shared" si="36"/>
        <v>0</v>
      </c>
      <c r="BX20" s="23">
        <f t="shared" si="36"/>
        <v>0</v>
      </c>
      <c r="BY20" s="23">
        <f t="shared" si="36"/>
        <v>0</v>
      </c>
      <c r="BZ20" s="23">
        <f t="shared" si="36"/>
        <v>0</v>
      </c>
      <c r="CA20" s="23">
        <f t="shared" si="36"/>
        <v>0</v>
      </c>
      <c r="CB20" s="23">
        <f t="shared" si="36"/>
        <v>0</v>
      </c>
      <c r="CC20" s="23">
        <f t="shared" si="36"/>
        <v>0</v>
      </c>
      <c r="CD20" s="23">
        <f t="shared" si="36"/>
        <v>0</v>
      </c>
      <c r="CE20" s="23">
        <f t="shared" si="36"/>
        <v>0</v>
      </c>
      <c r="CF20" s="23">
        <f t="shared" si="36"/>
        <v>0</v>
      </c>
      <c r="CG20" s="23">
        <f t="shared" si="36"/>
        <v>0</v>
      </c>
      <c r="CH20" s="23">
        <f t="shared" si="36"/>
        <v>0</v>
      </c>
      <c r="CI20" s="23">
        <f t="shared" si="36"/>
        <v>0</v>
      </c>
      <c r="CJ20" s="23">
        <f t="shared" si="36"/>
        <v>0</v>
      </c>
      <c r="CK20" s="23">
        <f t="shared" si="36"/>
        <v>0</v>
      </c>
      <c r="CL20" s="23">
        <f t="shared" si="36"/>
        <v>0</v>
      </c>
      <c r="CM20" s="23">
        <f t="shared" si="36"/>
        <v>0</v>
      </c>
      <c r="CN20" s="23">
        <f t="shared" si="36"/>
        <v>0</v>
      </c>
      <c r="CO20" s="23">
        <f t="shared" si="36"/>
        <v>0</v>
      </c>
      <c r="CP20" s="23">
        <f t="shared" si="36"/>
        <v>0</v>
      </c>
      <c r="CQ20" s="23">
        <f t="shared" si="36"/>
        <v>0</v>
      </c>
      <c r="CR20" s="23">
        <f t="shared" si="36"/>
        <v>0</v>
      </c>
      <c r="CS20" s="23">
        <f t="shared" si="36"/>
        <v>0</v>
      </c>
      <c r="CT20" s="23">
        <f t="shared" si="36"/>
        <v>0</v>
      </c>
      <c r="CU20" s="23">
        <f t="shared" si="36"/>
        <v>0</v>
      </c>
      <c r="CV20" s="23">
        <f t="shared" si="36"/>
        <v>0</v>
      </c>
      <c r="CW20" s="23">
        <f t="shared" ref="CW20:EB20" si="37">CW18+CW19</f>
        <v>0</v>
      </c>
      <c r="CX20" s="23">
        <f t="shared" si="37"/>
        <v>0</v>
      </c>
      <c r="CY20" s="23">
        <f t="shared" si="37"/>
        <v>0</v>
      </c>
      <c r="CZ20" s="23">
        <f t="shared" si="37"/>
        <v>0</v>
      </c>
      <c r="DA20" s="23">
        <f t="shared" si="37"/>
        <v>0</v>
      </c>
      <c r="DB20" s="23">
        <f t="shared" si="37"/>
        <v>0</v>
      </c>
      <c r="DC20" s="23">
        <f t="shared" si="37"/>
        <v>0</v>
      </c>
      <c r="DD20" s="23">
        <f t="shared" si="37"/>
        <v>0</v>
      </c>
      <c r="DE20" s="23">
        <f t="shared" si="37"/>
        <v>0</v>
      </c>
      <c r="DF20" s="23">
        <f t="shared" si="37"/>
        <v>0</v>
      </c>
      <c r="DG20" s="23">
        <f t="shared" si="37"/>
        <v>0</v>
      </c>
      <c r="DH20" s="23">
        <f t="shared" si="37"/>
        <v>0</v>
      </c>
      <c r="DI20" s="23">
        <f t="shared" si="37"/>
        <v>0</v>
      </c>
      <c r="DJ20" s="23">
        <f t="shared" si="37"/>
        <v>0</v>
      </c>
      <c r="DK20" s="23">
        <f t="shared" si="37"/>
        <v>0</v>
      </c>
      <c r="DL20" s="23">
        <f t="shared" si="37"/>
        <v>0</v>
      </c>
      <c r="DM20" s="23">
        <f t="shared" si="37"/>
        <v>0</v>
      </c>
      <c r="DN20" s="23">
        <f t="shared" si="37"/>
        <v>0</v>
      </c>
      <c r="DO20" s="23">
        <f t="shared" si="37"/>
        <v>0</v>
      </c>
      <c r="DP20" s="23">
        <f t="shared" si="37"/>
        <v>0</v>
      </c>
      <c r="DQ20" s="23">
        <f t="shared" si="37"/>
        <v>0</v>
      </c>
      <c r="DR20" s="23">
        <f t="shared" si="37"/>
        <v>0</v>
      </c>
      <c r="DS20" s="23">
        <f t="shared" si="37"/>
        <v>0</v>
      </c>
      <c r="DT20" s="23">
        <f t="shared" si="37"/>
        <v>0</v>
      </c>
      <c r="DU20" s="23">
        <f t="shared" si="37"/>
        <v>0</v>
      </c>
      <c r="DV20" s="23">
        <f t="shared" si="37"/>
        <v>0</v>
      </c>
      <c r="DW20" s="23">
        <f t="shared" si="37"/>
        <v>0</v>
      </c>
      <c r="DX20" s="23">
        <f t="shared" si="37"/>
        <v>0</v>
      </c>
      <c r="DY20" s="23">
        <f t="shared" si="37"/>
        <v>0</v>
      </c>
      <c r="DZ20" s="23">
        <f t="shared" si="37"/>
        <v>0</v>
      </c>
      <c r="EA20" s="23">
        <f t="shared" si="37"/>
        <v>0</v>
      </c>
      <c r="EB20" s="23">
        <f t="shared" si="37"/>
        <v>0</v>
      </c>
      <c r="EC20" s="23">
        <f t="shared" ref="EC20:FH20" si="38">EC18+EC19</f>
        <v>0</v>
      </c>
      <c r="ED20" s="23">
        <f t="shared" si="38"/>
        <v>0</v>
      </c>
      <c r="EE20" s="23">
        <f t="shared" si="38"/>
        <v>0</v>
      </c>
      <c r="EF20" s="23">
        <f t="shared" si="38"/>
        <v>0</v>
      </c>
      <c r="EG20" s="23">
        <f t="shared" si="38"/>
        <v>0</v>
      </c>
      <c r="EH20" s="23">
        <f t="shared" si="38"/>
        <v>0</v>
      </c>
      <c r="EI20" s="23">
        <f t="shared" si="38"/>
        <v>0</v>
      </c>
      <c r="EJ20" s="23">
        <f t="shared" si="38"/>
        <v>0</v>
      </c>
      <c r="EK20" s="23">
        <f t="shared" si="38"/>
        <v>0</v>
      </c>
      <c r="EL20" s="23">
        <f t="shared" si="38"/>
        <v>0</v>
      </c>
      <c r="EM20" s="23">
        <f t="shared" si="38"/>
        <v>0</v>
      </c>
      <c r="EN20" s="23">
        <f t="shared" si="38"/>
        <v>0</v>
      </c>
      <c r="EO20" s="23">
        <f t="shared" si="38"/>
        <v>0</v>
      </c>
      <c r="EP20" s="23">
        <f t="shared" si="38"/>
        <v>0</v>
      </c>
      <c r="EQ20" s="23">
        <f t="shared" si="38"/>
        <v>0</v>
      </c>
      <c r="ER20" s="23">
        <f t="shared" si="38"/>
        <v>0</v>
      </c>
      <c r="ES20" s="23">
        <f t="shared" si="38"/>
        <v>0</v>
      </c>
      <c r="ET20" s="23">
        <f t="shared" si="38"/>
        <v>0</v>
      </c>
      <c r="EU20" s="23">
        <f t="shared" si="38"/>
        <v>0</v>
      </c>
      <c r="EV20" s="23">
        <f t="shared" si="38"/>
        <v>0</v>
      </c>
      <c r="EW20" s="23">
        <f t="shared" si="38"/>
        <v>0</v>
      </c>
      <c r="EX20" s="23">
        <f t="shared" si="38"/>
        <v>0</v>
      </c>
      <c r="EY20" s="23">
        <f t="shared" si="38"/>
        <v>0</v>
      </c>
      <c r="EZ20" s="23">
        <f t="shared" si="38"/>
        <v>0</v>
      </c>
      <c r="FA20" s="23">
        <f t="shared" si="38"/>
        <v>0</v>
      </c>
      <c r="FB20" s="23">
        <f t="shared" si="38"/>
        <v>0</v>
      </c>
      <c r="FC20" s="23">
        <f t="shared" si="38"/>
        <v>0</v>
      </c>
      <c r="FD20" s="23">
        <f t="shared" si="38"/>
        <v>0</v>
      </c>
      <c r="FE20" s="23">
        <f t="shared" si="38"/>
        <v>0</v>
      </c>
      <c r="FF20" s="23">
        <f t="shared" si="38"/>
        <v>0</v>
      </c>
      <c r="FG20" s="23">
        <f t="shared" si="38"/>
        <v>0</v>
      </c>
      <c r="FH20" s="23">
        <f t="shared" si="38"/>
        <v>0</v>
      </c>
      <c r="FI20" s="23">
        <f t="shared" ref="FI20:FM20" si="39">FI18+FI19</f>
        <v>0</v>
      </c>
      <c r="FJ20" s="23">
        <f t="shared" si="39"/>
        <v>0</v>
      </c>
      <c r="FK20" s="23">
        <f t="shared" si="39"/>
        <v>0</v>
      </c>
      <c r="FL20" s="23">
        <f t="shared" si="39"/>
        <v>0</v>
      </c>
      <c r="FM20" s="23">
        <f t="shared" si="39"/>
        <v>0</v>
      </c>
    </row>
    <row r="21" spans="1:169" ht="14.25" outlineLevel="3">
      <c r="A21" s="9"/>
      <c r="B21" s="9"/>
      <c r="C21" s="184"/>
      <c r="D21" s="12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</row>
    <row r="22" spans="1:169" s="42" customFormat="1" ht="15" outlineLevel="3">
      <c r="A22" s="16"/>
      <c r="B22" s="16" t="s">
        <v>300</v>
      </c>
      <c r="C22" s="183">
        <v>10130</v>
      </c>
      <c r="D22" s="95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F22" s="52"/>
      <c r="DG22" s="52"/>
      <c r="DH22" s="52"/>
      <c r="DI22" s="52"/>
      <c r="DJ22" s="52"/>
      <c r="DK22" s="52"/>
      <c r="DL22" s="52"/>
      <c r="DM22" s="52"/>
      <c r="DN22" s="52"/>
      <c r="DO22" s="52"/>
      <c r="DP22" s="52"/>
      <c r="DQ22" s="52"/>
      <c r="DR22" s="52"/>
      <c r="DS22" s="52"/>
      <c r="DT22" s="52"/>
      <c r="DU22" s="52"/>
      <c r="DV22" s="52"/>
      <c r="DW22" s="52"/>
      <c r="DX22" s="52"/>
      <c r="DY22" s="52"/>
      <c r="DZ22" s="52"/>
      <c r="EA22" s="52"/>
      <c r="EB22" s="52"/>
      <c r="EC22" s="52"/>
      <c r="ED22" s="52"/>
      <c r="EE22" s="52"/>
      <c r="EF22" s="52"/>
      <c r="EG22" s="52"/>
      <c r="EH22" s="52"/>
      <c r="EI22" s="52"/>
      <c r="EJ22" s="52"/>
      <c r="EK22" s="52"/>
      <c r="EL22" s="52"/>
      <c r="EM22" s="52"/>
      <c r="EN22" s="52"/>
      <c r="EO22" s="52"/>
      <c r="EP22" s="52"/>
      <c r="EQ22" s="52"/>
      <c r="ER22" s="52"/>
      <c r="ES22" s="52"/>
      <c r="ET22" s="52"/>
      <c r="EU22" s="52"/>
      <c r="EV22" s="52"/>
      <c r="EW22" s="52"/>
      <c r="EX22" s="52"/>
      <c r="EY22" s="52"/>
      <c r="EZ22" s="52"/>
      <c r="FA22" s="52"/>
      <c r="FB22" s="52"/>
      <c r="FC22" s="52"/>
      <c r="FD22" s="52"/>
      <c r="FE22" s="52"/>
      <c r="FF22" s="52"/>
      <c r="FG22" s="52"/>
      <c r="FH22" s="52"/>
      <c r="FI22" s="52"/>
      <c r="FJ22" s="52"/>
      <c r="FK22" s="52"/>
      <c r="FL22" s="52"/>
      <c r="FM22" s="52"/>
    </row>
    <row r="23" spans="1:169" s="42" customFormat="1" ht="15" outlineLevel="3">
      <c r="A23" s="16"/>
      <c r="B23" s="16" t="s">
        <v>225</v>
      </c>
      <c r="C23" s="183">
        <v>12122</v>
      </c>
      <c r="D23" s="95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52"/>
      <c r="CW23" s="52"/>
      <c r="CX23" s="52"/>
      <c r="CY23" s="52"/>
      <c r="CZ23" s="52"/>
      <c r="DA23" s="52"/>
      <c r="DB23" s="52"/>
      <c r="DC23" s="52"/>
      <c r="DD23" s="52"/>
      <c r="DE23" s="52"/>
      <c r="DF23" s="52"/>
      <c r="DG23" s="52"/>
      <c r="DH23" s="52"/>
      <c r="DI23" s="52"/>
      <c r="DJ23" s="52"/>
      <c r="DK23" s="52"/>
      <c r="DL23" s="52"/>
      <c r="DM23" s="52"/>
      <c r="DN23" s="52"/>
      <c r="DO23" s="52"/>
      <c r="DP23" s="52"/>
      <c r="DQ23" s="52"/>
      <c r="DR23" s="52"/>
      <c r="DS23" s="52"/>
      <c r="DT23" s="52"/>
      <c r="DU23" s="52"/>
      <c r="DV23" s="52"/>
      <c r="DW23" s="52"/>
      <c r="DX23" s="52"/>
      <c r="DY23" s="52"/>
      <c r="DZ23" s="52"/>
      <c r="EA23" s="52"/>
      <c r="EB23" s="52"/>
      <c r="EC23" s="52"/>
      <c r="ED23" s="52"/>
      <c r="EE23" s="52"/>
      <c r="EF23" s="52"/>
      <c r="EG23" s="52"/>
      <c r="EH23" s="52"/>
      <c r="EI23" s="52"/>
      <c r="EJ23" s="52"/>
      <c r="EK23" s="52"/>
      <c r="EL23" s="52"/>
      <c r="EM23" s="52"/>
      <c r="EN23" s="52"/>
      <c r="EO23" s="52"/>
      <c r="EP23" s="52"/>
      <c r="EQ23" s="52"/>
      <c r="ER23" s="52"/>
      <c r="ES23" s="52"/>
      <c r="ET23" s="52"/>
      <c r="EU23" s="52"/>
      <c r="EV23" s="52"/>
      <c r="EW23" s="52"/>
      <c r="EX23" s="52"/>
      <c r="EY23" s="52"/>
      <c r="EZ23" s="52"/>
      <c r="FA23" s="52"/>
      <c r="FB23" s="52"/>
      <c r="FC23" s="52"/>
      <c r="FD23" s="52"/>
      <c r="FE23" s="52"/>
      <c r="FF23" s="52"/>
      <c r="FG23" s="52"/>
      <c r="FH23" s="52"/>
      <c r="FI23" s="52"/>
      <c r="FJ23" s="52"/>
      <c r="FK23" s="52"/>
      <c r="FL23" s="52"/>
      <c r="FM23" s="52"/>
    </row>
    <row r="24" spans="1:169" ht="14.25" outlineLevel="3">
      <c r="A24" s="9"/>
      <c r="B24" s="9" t="s">
        <v>232</v>
      </c>
      <c r="C24" s="184">
        <v>12122</v>
      </c>
      <c r="D24" s="22">
        <v>30</v>
      </c>
      <c r="E24" s="21">
        <f t="shared" ref="E24:G24" si="40">(E8+E9)*2*$D$24</f>
        <v>0</v>
      </c>
      <c r="F24" s="21">
        <f t="shared" si="40"/>
        <v>0</v>
      </c>
      <c r="G24" s="21">
        <f t="shared" si="40"/>
        <v>0</v>
      </c>
      <c r="H24" s="21">
        <f t="shared" ref="H24:BP24" si="41">(H8+H9)*2*$D$24</f>
        <v>0</v>
      </c>
      <c r="I24" s="21">
        <f t="shared" si="41"/>
        <v>0</v>
      </c>
      <c r="J24" s="21">
        <f t="shared" si="41"/>
        <v>0</v>
      </c>
      <c r="K24" s="21">
        <f t="shared" si="41"/>
        <v>0</v>
      </c>
      <c r="L24" s="21">
        <f t="shared" si="41"/>
        <v>0</v>
      </c>
      <c r="M24" s="21">
        <f t="shared" si="41"/>
        <v>0</v>
      </c>
      <c r="N24" s="21">
        <f t="shared" si="41"/>
        <v>0</v>
      </c>
      <c r="O24" s="21">
        <f t="shared" si="41"/>
        <v>0</v>
      </c>
      <c r="P24" s="21">
        <f t="shared" si="41"/>
        <v>0</v>
      </c>
      <c r="Q24" s="21">
        <f t="shared" si="41"/>
        <v>0</v>
      </c>
      <c r="R24" s="21">
        <f t="shared" si="41"/>
        <v>0</v>
      </c>
      <c r="S24" s="21">
        <f t="shared" si="41"/>
        <v>0</v>
      </c>
      <c r="T24" s="21">
        <f t="shared" si="41"/>
        <v>0</v>
      </c>
      <c r="U24" s="21">
        <f t="shared" si="41"/>
        <v>0</v>
      </c>
      <c r="V24" s="21">
        <f t="shared" si="41"/>
        <v>0</v>
      </c>
      <c r="W24" s="21">
        <f t="shared" si="41"/>
        <v>0</v>
      </c>
      <c r="X24" s="21">
        <f t="shared" si="41"/>
        <v>0</v>
      </c>
      <c r="Y24" s="21">
        <f t="shared" si="41"/>
        <v>0</v>
      </c>
      <c r="Z24" s="21">
        <f t="shared" si="41"/>
        <v>0</v>
      </c>
      <c r="AA24" s="21">
        <f t="shared" si="41"/>
        <v>0</v>
      </c>
      <c r="AB24" s="21">
        <f t="shared" si="41"/>
        <v>0</v>
      </c>
      <c r="AC24" s="21">
        <f t="shared" si="41"/>
        <v>0</v>
      </c>
      <c r="AD24" s="21">
        <f t="shared" si="41"/>
        <v>0</v>
      </c>
      <c r="AE24" s="21">
        <f t="shared" si="41"/>
        <v>0</v>
      </c>
      <c r="AF24" s="21">
        <f t="shared" si="41"/>
        <v>0</v>
      </c>
      <c r="AG24" s="21">
        <f t="shared" si="41"/>
        <v>0</v>
      </c>
      <c r="AH24" s="21">
        <f t="shared" si="41"/>
        <v>0</v>
      </c>
      <c r="AI24" s="21">
        <f t="shared" si="41"/>
        <v>0</v>
      </c>
      <c r="AJ24" s="21">
        <f t="shared" si="41"/>
        <v>0</v>
      </c>
      <c r="AK24" s="21">
        <f t="shared" si="41"/>
        <v>0</v>
      </c>
      <c r="AL24" s="21">
        <f t="shared" si="41"/>
        <v>0</v>
      </c>
      <c r="AM24" s="21">
        <f t="shared" si="41"/>
        <v>0</v>
      </c>
      <c r="AN24" s="21">
        <f t="shared" si="41"/>
        <v>0</v>
      </c>
      <c r="AO24" s="21">
        <f t="shared" si="41"/>
        <v>0</v>
      </c>
      <c r="AP24" s="21">
        <f t="shared" si="41"/>
        <v>0</v>
      </c>
      <c r="AQ24" s="21">
        <f t="shared" si="41"/>
        <v>0</v>
      </c>
      <c r="AR24" s="21">
        <f t="shared" si="41"/>
        <v>0</v>
      </c>
      <c r="AS24" s="21">
        <f t="shared" si="41"/>
        <v>0</v>
      </c>
      <c r="AT24" s="21">
        <f t="shared" si="41"/>
        <v>0</v>
      </c>
      <c r="AU24" s="21">
        <f t="shared" si="41"/>
        <v>0</v>
      </c>
      <c r="AV24" s="21">
        <f t="shared" si="41"/>
        <v>0</v>
      </c>
      <c r="AW24" s="21">
        <f t="shared" si="41"/>
        <v>0</v>
      </c>
      <c r="AX24" s="21">
        <f t="shared" si="41"/>
        <v>0</v>
      </c>
      <c r="AY24" s="21">
        <f t="shared" si="41"/>
        <v>0</v>
      </c>
      <c r="AZ24" s="21">
        <f t="shared" si="41"/>
        <v>0</v>
      </c>
      <c r="BA24" s="21">
        <f t="shared" si="41"/>
        <v>0</v>
      </c>
      <c r="BB24" s="21">
        <f t="shared" si="41"/>
        <v>0</v>
      </c>
      <c r="BC24" s="21">
        <f t="shared" si="41"/>
        <v>0</v>
      </c>
      <c r="BD24" s="21">
        <f t="shared" si="41"/>
        <v>0</v>
      </c>
      <c r="BE24" s="21">
        <f t="shared" si="41"/>
        <v>0</v>
      </c>
      <c r="BF24" s="21">
        <f t="shared" si="41"/>
        <v>0</v>
      </c>
      <c r="BG24" s="21">
        <f t="shared" si="41"/>
        <v>0</v>
      </c>
      <c r="BH24" s="21">
        <f t="shared" si="41"/>
        <v>0</v>
      </c>
      <c r="BI24" s="21">
        <f t="shared" si="41"/>
        <v>0</v>
      </c>
      <c r="BJ24" s="21">
        <f t="shared" si="41"/>
        <v>0</v>
      </c>
      <c r="BK24" s="21">
        <f t="shared" si="41"/>
        <v>0</v>
      </c>
      <c r="BL24" s="21">
        <f t="shared" si="41"/>
        <v>0</v>
      </c>
      <c r="BM24" s="21">
        <f t="shared" si="41"/>
        <v>0</v>
      </c>
      <c r="BN24" s="21">
        <f t="shared" si="41"/>
        <v>0</v>
      </c>
      <c r="BO24" s="21">
        <f t="shared" si="41"/>
        <v>0</v>
      </c>
      <c r="BP24" s="21">
        <f t="shared" si="41"/>
        <v>0</v>
      </c>
      <c r="BQ24" s="21">
        <f t="shared" ref="BQ24:EB24" si="42">(BQ8+BQ9)*2*$D$24</f>
        <v>0</v>
      </c>
      <c r="BR24" s="21">
        <f t="shared" si="42"/>
        <v>0</v>
      </c>
      <c r="BS24" s="21">
        <f t="shared" si="42"/>
        <v>0</v>
      </c>
      <c r="BT24" s="21">
        <f t="shared" si="42"/>
        <v>0</v>
      </c>
      <c r="BU24" s="21">
        <f t="shared" si="42"/>
        <v>0</v>
      </c>
      <c r="BV24" s="21">
        <f t="shared" si="42"/>
        <v>0</v>
      </c>
      <c r="BW24" s="21">
        <f t="shared" si="42"/>
        <v>0</v>
      </c>
      <c r="BX24" s="21">
        <f t="shared" si="42"/>
        <v>0</v>
      </c>
      <c r="BY24" s="21">
        <f t="shared" si="42"/>
        <v>0</v>
      </c>
      <c r="BZ24" s="21">
        <f t="shared" si="42"/>
        <v>0</v>
      </c>
      <c r="CA24" s="21">
        <f t="shared" si="42"/>
        <v>0</v>
      </c>
      <c r="CB24" s="21">
        <f t="shared" si="42"/>
        <v>0</v>
      </c>
      <c r="CC24" s="21">
        <f t="shared" si="42"/>
        <v>0</v>
      </c>
      <c r="CD24" s="21">
        <f t="shared" si="42"/>
        <v>0</v>
      </c>
      <c r="CE24" s="21">
        <f t="shared" si="42"/>
        <v>0</v>
      </c>
      <c r="CF24" s="21">
        <f t="shared" si="42"/>
        <v>0</v>
      </c>
      <c r="CG24" s="21">
        <f t="shared" si="42"/>
        <v>0</v>
      </c>
      <c r="CH24" s="21">
        <f t="shared" si="42"/>
        <v>0</v>
      </c>
      <c r="CI24" s="21">
        <f t="shared" si="42"/>
        <v>0</v>
      </c>
      <c r="CJ24" s="21">
        <f t="shared" si="42"/>
        <v>0</v>
      </c>
      <c r="CK24" s="21">
        <f t="shared" si="42"/>
        <v>0</v>
      </c>
      <c r="CL24" s="21">
        <f t="shared" si="42"/>
        <v>0</v>
      </c>
      <c r="CM24" s="21">
        <f t="shared" si="42"/>
        <v>0</v>
      </c>
      <c r="CN24" s="21">
        <f t="shared" si="42"/>
        <v>0</v>
      </c>
      <c r="CO24" s="21">
        <f t="shared" si="42"/>
        <v>0</v>
      </c>
      <c r="CP24" s="21">
        <f t="shared" si="42"/>
        <v>0</v>
      </c>
      <c r="CQ24" s="21">
        <f t="shared" si="42"/>
        <v>0</v>
      </c>
      <c r="CR24" s="21">
        <f t="shared" si="42"/>
        <v>0</v>
      </c>
      <c r="CS24" s="21">
        <f t="shared" si="42"/>
        <v>0</v>
      </c>
      <c r="CT24" s="21">
        <f t="shared" si="42"/>
        <v>0</v>
      </c>
      <c r="CU24" s="21">
        <f t="shared" si="42"/>
        <v>0</v>
      </c>
      <c r="CV24" s="21">
        <f t="shared" si="42"/>
        <v>0</v>
      </c>
      <c r="CW24" s="21">
        <f t="shared" si="42"/>
        <v>0</v>
      </c>
      <c r="CX24" s="21">
        <f t="shared" si="42"/>
        <v>0</v>
      </c>
      <c r="CY24" s="21">
        <f t="shared" si="42"/>
        <v>0</v>
      </c>
      <c r="CZ24" s="21">
        <f t="shared" si="42"/>
        <v>0</v>
      </c>
      <c r="DA24" s="21">
        <f t="shared" si="42"/>
        <v>0</v>
      </c>
      <c r="DB24" s="21">
        <f t="shared" si="42"/>
        <v>0</v>
      </c>
      <c r="DC24" s="21">
        <f t="shared" si="42"/>
        <v>0</v>
      </c>
      <c r="DD24" s="21">
        <f t="shared" si="42"/>
        <v>0</v>
      </c>
      <c r="DE24" s="21">
        <f t="shared" si="42"/>
        <v>0</v>
      </c>
      <c r="DF24" s="21">
        <f t="shared" si="42"/>
        <v>0</v>
      </c>
      <c r="DG24" s="21">
        <f t="shared" si="42"/>
        <v>0</v>
      </c>
      <c r="DH24" s="21">
        <f t="shared" si="42"/>
        <v>0</v>
      </c>
      <c r="DI24" s="21">
        <f t="shared" si="42"/>
        <v>0</v>
      </c>
      <c r="DJ24" s="21">
        <f t="shared" si="42"/>
        <v>0</v>
      </c>
      <c r="DK24" s="21">
        <f t="shared" si="42"/>
        <v>0</v>
      </c>
      <c r="DL24" s="21">
        <f t="shared" si="42"/>
        <v>0</v>
      </c>
      <c r="DM24" s="21">
        <f t="shared" si="42"/>
        <v>0</v>
      </c>
      <c r="DN24" s="21">
        <f t="shared" si="42"/>
        <v>0</v>
      </c>
      <c r="DO24" s="21">
        <f t="shared" si="42"/>
        <v>0</v>
      </c>
      <c r="DP24" s="21">
        <f t="shared" si="42"/>
        <v>0</v>
      </c>
      <c r="DQ24" s="21">
        <f t="shared" si="42"/>
        <v>0</v>
      </c>
      <c r="DR24" s="21">
        <f t="shared" si="42"/>
        <v>0</v>
      </c>
      <c r="DS24" s="21">
        <f t="shared" si="42"/>
        <v>0</v>
      </c>
      <c r="DT24" s="21">
        <f t="shared" si="42"/>
        <v>0</v>
      </c>
      <c r="DU24" s="21">
        <f t="shared" si="42"/>
        <v>0</v>
      </c>
      <c r="DV24" s="21">
        <f t="shared" si="42"/>
        <v>0</v>
      </c>
      <c r="DW24" s="21">
        <f t="shared" si="42"/>
        <v>0</v>
      </c>
      <c r="DX24" s="21">
        <f t="shared" si="42"/>
        <v>0</v>
      </c>
      <c r="DY24" s="21">
        <f t="shared" si="42"/>
        <v>0</v>
      </c>
      <c r="DZ24" s="21">
        <f t="shared" si="42"/>
        <v>0</v>
      </c>
      <c r="EA24" s="21">
        <f t="shared" si="42"/>
        <v>0</v>
      </c>
      <c r="EB24" s="21">
        <f t="shared" si="42"/>
        <v>0</v>
      </c>
      <c r="EC24" s="21">
        <f t="shared" ref="EC24:FM24" si="43">(EC8+EC9)*2*$D$24</f>
        <v>0</v>
      </c>
      <c r="ED24" s="21">
        <f t="shared" si="43"/>
        <v>0</v>
      </c>
      <c r="EE24" s="21">
        <f t="shared" si="43"/>
        <v>0</v>
      </c>
      <c r="EF24" s="21">
        <f t="shared" si="43"/>
        <v>0</v>
      </c>
      <c r="EG24" s="21">
        <f t="shared" si="43"/>
        <v>0</v>
      </c>
      <c r="EH24" s="21">
        <f t="shared" si="43"/>
        <v>0</v>
      </c>
      <c r="EI24" s="21">
        <f t="shared" si="43"/>
        <v>0</v>
      </c>
      <c r="EJ24" s="21">
        <f t="shared" si="43"/>
        <v>0</v>
      </c>
      <c r="EK24" s="21">
        <f t="shared" si="43"/>
        <v>0</v>
      </c>
      <c r="EL24" s="21">
        <f t="shared" si="43"/>
        <v>0</v>
      </c>
      <c r="EM24" s="21">
        <f t="shared" si="43"/>
        <v>0</v>
      </c>
      <c r="EN24" s="21">
        <f t="shared" si="43"/>
        <v>0</v>
      </c>
      <c r="EO24" s="21">
        <f t="shared" si="43"/>
        <v>0</v>
      </c>
      <c r="EP24" s="21">
        <f t="shared" si="43"/>
        <v>0</v>
      </c>
      <c r="EQ24" s="21">
        <f t="shared" si="43"/>
        <v>0</v>
      </c>
      <c r="ER24" s="21">
        <f t="shared" si="43"/>
        <v>0</v>
      </c>
      <c r="ES24" s="21">
        <f t="shared" si="43"/>
        <v>0</v>
      </c>
      <c r="ET24" s="21">
        <f t="shared" si="43"/>
        <v>0</v>
      </c>
      <c r="EU24" s="21">
        <f t="shared" si="43"/>
        <v>0</v>
      </c>
      <c r="EV24" s="21">
        <f t="shared" si="43"/>
        <v>0</v>
      </c>
      <c r="EW24" s="21">
        <f t="shared" si="43"/>
        <v>0</v>
      </c>
      <c r="EX24" s="21">
        <f t="shared" si="43"/>
        <v>0</v>
      </c>
      <c r="EY24" s="21">
        <f t="shared" si="43"/>
        <v>0</v>
      </c>
      <c r="EZ24" s="21">
        <f t="shared" si="43"/>
        <v>0</v>
      </c>
      <c r="FA24" s="21">
        <f t="shared" si="43"/>
        <v>0</v>
      </c>
      <c r="FB24" s="21">
        <f t="shared" si="43"/>
        <v>0</v>
      </c>
      <c r="FC24" s="21">
        <f t="shared" si="43"/>
        <v>0</v>
      </c>
      <c r="FD24" s="21">
        <f t="shared" si="43"/>
        <v>0</v>
      </c>
      <c r="FE24" s="21">
        <f t="shared" si="43"/>
        <v>0</v>
      </c>
      <c r="FF24" s="21">
        <f t="shared" si="43"/>
        <v>0</v>
      </c>
      <c r="FG24" s="21">
        <f t="shared" si="43"/>
        <v>0</v>
      </c>
      <c r="FH24" s="21">
        <f t="shared" si="43"/>
        <v>0</v>
      </c>
      <c r="FI24" s="21">
        <f t="shared" si="43"/>
        <v>0</v>
      </c>
      <c r="FJ24" s="21">
        <f t="shared" si="43"/>
        <v>0</v>
      </c>
      <c r="FK24" s="21">
        <f t="shared" si="43"/>
        <v>0</v>
      </c>
      <c r="FL24" s="21">
        <f t="shared" si="43"/>
        <v>0</v>
      </c>
      <c r="FM24" s="21">
        <f t="shared" si="43"/>
        <v>0</v>
      </c>
    </row>
    <row r="25" spans="1:169" ht="14.25" outlineLevel="3">
      <c r="A25" s="9"/>
      <c r="B25" s="9" t="s">
        <v>233</v>
      </c>
      <c r="C25" s="184">
        <v>12122</v>
      </c>
      <c r="D25" s="22">
        <v>0</v>
      </c>
      <c r="E25" s="21">
        <f t="shared" ref="E25:G25" si="44">(E8+E9)*2*$D$25</f>
        <v>0</v>
      </c>
      <c r="F25" s="21">
        <f t="shared" si="44"/>
        <v>0</v>
      </c>
      <c r="G25" s="21">
        <f t="shared" si="44"/>
        <v>0</v>
      </c>
      <c r="H25" s="21">
        <f t="shared" ref="H25:BP25" si="45">(H8+H9)*2*$D$25</f>
        <v>0</v>
      </c>
      <c r="I25" s="21">
        <f t="shared" si="45"/>
        <v>0</v>
      </c>
      <c r="J25" s="21">
        <f t="shared" si="45"/>
        <v>0</v>
      </c>
      <c r="K25" s="21">
        <f t="shared" si="45"/>
        <v>0</v>
      </c>
      <c r="L25" s="21">
        <f t="shared" si="45"/>
        <v>0</v>
      </c>
      <c r="M25" s="21">
        <f t="shared" si="45"/>
        <v>0</v>
      </c>
      <c r="N25" s="21">
        <f t="shared" si="45"/>
        <v>0</v>
      </c>
      <c r="O25" s="21">
        <f t="shared" si="45"/>
        <v>0</v>
      </c>
      <c r="P25" s="21">
        <f t="shared" si="45"/>
        <v>0</v>
      </c>
      <c r="Q25" s="21">
        <f t="shared" si="45"/>
        <v>0</v>
      </c>
      <c r="R25" s="21">
        <f t="shared" si="45"/>
        <v>0</v>
      </c>
      <c r="S25" s="21">
        <f t="shared" si="45"/>
        <v>0</v>
      </c>
      <c r="T25" s="21">
        <f t="shared" si="45"/>
        <v>0</v>
      </c>
      <c r="U25" s="21">
        <f t="shared" si="45"/>
        <v>0</v>
      </c>
      <c r="V25" s="21">
        <f t="shared" si="45"/>
        <v>0</v>
      </c>
      <c r="W25" s="21">
        <f t="shared" si="45"/>
        <v>0</v>
      </c>
      <c r="X25" s="21">
        <f t="shared" si="45"/>
        <v>0</v>
      </c>
      <c r="Y25" s="21">
        <f t="shared" si="45"/>
        <v>0</v>
      </c>
      <c r="Z25" s="21">
        <f t="shared" si="45"/>
        <v>0</v>
      </c>
      <c r="AA25" s="21">
        <f t="shared" si="45"/>
        <v>0</v>
      </c>
      <c r="AB25" s="21">
        <f t="shared" si="45"/>
        <v>0</v>
      </c>
      <c r="AC25" s="21">
        <f t="shared" si="45"/>
        <v>0</v>
      </c>
      <c r="AD25" s="21">
        <f t="shared" si="45"/>
        <v>0</v>
      </c>
      <c r="AE25" s="21">
        <f t="shared" si="45"/>
        <v>0</v>
      </c>
      <c r="AF25" s="21">
        <f t="shared" si="45"/>
        <v>0</v>
      </c>
      <c r="AG25" s="21">
        <f t="shared" si="45"/>
        <v>0</v>
      </c>
      <c r="AH25" s="21">
        <f t="shared" si="45"/>
        <v>0</v>
      </c>
      <c r="AI25" s="21">
        <f t="shared" si="45"/>
        <v>0</v>
      </c>
      <c r="AJ25" s="21">
        <f t="shared" si="45"/>
        <v>0</v>
      </c>
      <c r="AK25" s="21">
        <f t="shared" si="45"/>
        <v>0</v>
      </c>
      <c r="AL25" s="21">
        <f t="shared" si="45"/>
        <v>0</v>
      </c>
      <c r="AM25" s="21">
        <f t="shared" si="45"/>
        <v>0</v>
      </c>
      <c r="AN25" s="21">
        <f t="shared" si="45"/>
        <v>0</v>
      </c>
      <c r="AO25" s="21">
        <f t="shared" si="45"/>
        <v>0</v>
      </c>
      <c r="AP25" s="21">
        <f t="shared" si="45"/>
        <v>0</v>
      </c>
      <c r="AQ25" s="21">
        <f t="shared" si="45"/>
        <v>0</v>
      </c>
      <c r="AR25" s="21">
        <f t="shared" si="45"/>
        <v>0</v>
      </c>
      <c r="AS25" s="21">
        <f t="shared" si="45"/>
        <v>0</v>
      </c>
      <c r="AT25" s="21">
        <f t="shared" si="45"/>
        <v>0</v>
      </c>
      <c r="AU25" s="21">
        <f t="shared" si="45"/>
        <v>0</v>
      </c>
      <c r="AV25" s="21">
        <f t="shared" si="45"/>
        <v>0</v>
      </c>
      <c r="AW25" s="21">
        <f t="shared" si="45"/>
        <v>0</v>
      </c>
      <c r="AX25" s="21">
        <f t="shared" si="45"/>
        <v>0</v>
      </c>
      <c r="AY25" s="21">
        <f t="shared" si="45"/>
        <v>0</v>
      </c>
      <c r="AZ25" s="21">
        <f t="shared" si="45"/>
        <v>0</v>
      </c>
      <c r="BA25" s="21">
        <f t="shared" si="45"/>
        <v>0</v>
      </c>
      <c r="BB25" s="21">
        <f t="shared" si="45"/>
        <v>0</v>
      </c>
      <c r="BC25" s="21">
        <f t="shared" si="45"/>
        <v>0</v>
      </c>
      <c r="BD25" s="21">
        <f t="shared" si="45"/>
        <v>0</v>
      </c>
      <c r="BE25" s="21">
        <f t="shared" si="45"/>
        <v>0</v>
      </c>
      <c r="BF25" s="21">
        <f t="shared" si="45"/>
        <v>0</v>
      </c>
      <c r="BG25" s="21">
        <f t="shared" si="45"/>
        <v>0</v>
      </c>
      <c r="BH25" s="21">
        <f t="shared" si="45"/>
        <v>0</v>
      </c>
      <c r="BI25" s="21">
        <f t="shared" si="45"/>
        <v>0</v>
      </c>
      <c r="BJ25" s="21">
        <f t="shared" si="45"/>
        <v>0</v>
      </c>
      <c r="BK25" s="21">
        <f t="shared" si="45"/>
        <v>0</v>
      </c>
      <c r="BL25" s="21">
        <f t="shared" si="45"/>
        <v>0</v>
      </c>
      <c r="BM25" s="21">
        <f t="shared" si="45"/>
        <v>0</v>
      </c>
      <c r="BN25" s="21">
        <f t="shared" si="45"/>
        <v>0</v>
      </c>
      <c r="BO25" s="21">
        <f t="shared" si="45"/>
        <v>0</v>
      </c>
      <c r="BP25" s="21">
        <f t="shared" si="45"/>
        <v>0</v>
      </c>
      <c r="BQ25" s="21">
        <f t="shared" ref="BQ25:EB25" si="46">(BQ8+BQ9)*2*$D$25</f>
        <v>0</v>
      </c>
      <c r="BR25" s="21">
        <f t="shared" si="46"/>
        <v>0</v>
      </c>
      <c r="BS25" s="21">
        <f t="shared" si="46"/>
        <v>0</v>
      </c>
      <c r="BT25" s="21">
        <f t="shared" si="46"/>
        <v>0</v>
      </c>
      <c r="BU25" s="21">
        <f t="shared" si="46"/>
        <v>0</v>
      </c>
      <c r="BV25" s="21">
        <f t="shared" si="46"/>
        <v>0</v>
      </c>
      <c r="BW25" s="21">
        <f t="shared" si="46"/>
        <v>0</v>
      </c>
      <c r="BX25" s="21">
        <f t="shared" si="46"/>
        <v>0</v>
      </c>
      <c r="BY25" s="21">
        <f t="shared" si="46"/>
        <v>0</v>
      </c>
      <c r="BZ25" s="21">
        <f t="shared" si="46"/>
        <v>0</v>
      </c>
      <c r="CA25" s="21">
        <f t="shared" si="46"/>
        <v>0</v>
      </c>
      <c r="CB25" s="21">
        <f t="shared" si="46"/>
        <v>0</v>
      </c>
      <c r="CC25" s="21">
        <f t="shared" si="46"/>
        <v>0</v>
      </c>
      <c r="CD25" s="21">
        <f t="shared" si="46"/>
        <v>0</v>
      </c>
      <c r="CE25" s="21">
        <f t="shared" si="46"/>
        <v>0</v>
      </c>
      <c r="CF25" s="21">
        <f t="shared" si="46"/>
        <v>0</v>
      </c>
      <c r="CG25" s="21">
        <f t="shared" si="46"/>
        <v>0</v>
      </c>
      <c r="CH25" s="21">
        <f t="shared" si="46"/>
        <v>0</v>
      </c>
      <c r="CI25" s="21">
        <f t="shared" si="46"/>
        <v>0</v>
      </c>
      <c r="CJ25" s="21">
        <f t="shared" si="46"/>
        <v>0</v>
      </c>
      <c r="CK25" s="21">
        <f t="shared" si="46"/>
        <v>0</v>
      </c>
      <c r="CL25" s="21">
        <f t="shared" si="46"/>
        <v>0</v>
      </c>
      <c r="CM25" s="21">
        <f t="shared" si="46"/>
        <v>0</v>
      </c>
      <c r="CN25" s="21">
        <f t="shared" si="46"/>
        <v>0</v>
      </c>
      <c r="CO25" s="21">
        <f t="shared" si="46"/>
        <v>0</v>
      </c>
      <c r="CP25" s="21">
        <f t="shared" si="46"/>
        <v>0</v>
      </c>
      <c r="CQ25" s="21">
        <f t="shared" si="46"/>
        <v>0</v>
      </c>
      <c r="CR25" s="21">
        <f t="shared" si="46"/>
        <v>0</v>
      </c>
      <c r="CS25" s="21">
        <f t="shared" si="46"/>
        <v>0</v>
      </c>
      <c r="CT25" s="21">
        <f t="shared" si="46"/>
        <v>0</v>
      </c>
      <c r="CU25" s="21">
        <f t="shared" si="46"/>
        <v>0</v>
      </c>
      <c r="CV25" s="21">
        <f t="shared" si="46"/>
        <v>0</v>
      </c>
      <c r="CW25" s="21">
        <f t="shared" si="46"/>
        <v>0</v>
      </c>
      <c r="CX25" s="21">
        <f t="shared" si="46"/>
        <v>0</v>
      </c>
      <c r="CY25" s="21">
        <f t="shared" si="46"/>
        <v>0</v>
      </c>
      <c r="CZ25" s="21">
        <f t="shared" si="46"/>
        <v>0</v>
      </c>
      <c r="DA25" s="21">
        <f t="shared" si="46"/>
        <v>0</v>
      </c>
      <c r="DB25" s="21">
        <f t="shared" si="46"/>
        <v>0</v>
      </c>
      <c r="DC25" s="21">
        <f t="shared" si="46"/>
        <v>0</v>
      </c>
      <c r="DD25" s="21">
        <f t="shared" si="46"/>
        <v>0</v>
      </c>
      <c r="DE25" s="21">
        <f t="shared" si="46"/>
        <v>0</v>
      </c>
      <c r="DF25" s="21">
        <f t="shared" si="46"/>
        <v>0</v>
      </c>
      <c r="DG25" s="21">
        <f t="shared" si="46"/>
        <v>0</v>
      </c>
      <c r="DH25" s="21">
        <f t="shared" si="46"/>
        <v>0</v>
      </c>
      <c r="DI25" s="21">
        <f t="shared" si="46"/>
        <v>0</v>
      </c>
      <c r="DJ25" s="21">
        <f t="shared" si="46"/>
        <v>0</v>
      </c>
      <c r="DK25" s="21">
        <f t="shared" si="46"/>
        <v>0</v>
      </c>
      <c r="DL25" s="21">
        <f t="shared" si="46"/>
        <v>0</v>
      </c>
      <c r="DM25" s="21">
        <f t="shared" si="46"/>
        <v>0</v>
      </c>
      <c r="DN25" s="21">
        <f t="shared" si="46"/>
        <v>0</v>
      </c>
      <c r="DO25" s="21">
        <f t="shared" si="46"/>
        <v>0</v>
      </c>
      <c r="DP25" s="21">
        <f t="shared" si="46"/>
        <v>0</v>
      </c>
      <c r="DQ25" s="21">
        <f t="shared" si="46"/>
        <v>0</v>
      </c>
      <c r="DR25" s="21">
        <f t="shared" si="46"/>
        <v>0</v>
      </c>
      <c r="DS25" s="21">
        <f t="shared" si="46"/>
        <v>0</v>
      </c>
      <c r="DT25" s="21">
        <f t="shared" si="46"/>
        <v>0</v>
      </c>
      <c r="DU25" s="21">
        <f t="shared" si="46"/>
        <v>0</v>
      </c>
      <c r="DV25" s="21">
        <f t="shared" si="46"/>
        <v>0</v>
      </c>
      <c r="DW25" s="21">
        <f t="shared" si="46"/>
        <v>0</v>
      </c>
      <c r="DX25" s="21">
        <f t="shared" si="46"/>
        <v>0</v>
      </c>
      <c r="DY25" s="21">
        <f t="shared" si="46"/>
        <v>0</v>
      </c>
      <c r="DZ25" s="21">
        <f t="shared" si="46"/>
        <v>0</v>
      </c>
      <c r="EA25" s="21">
        <f t="shared" si="46"/>
        <v>0</v>
      </c>
      <c r="EB25" s="21">
        <f t="shared" si="46"/>
        <v>0</v>
      </c>
      <c r="EC25" s="21">
        <f t="shared" ref="EC25:FM25" si="47">(EC8+EC9)*2*$D$25</f>
        <v>0</v>
      </c>
      <c r="ED25" s="21">
        <f t="shared" si="47"/>
        <v>0</v>
      </c>
      <c r="EE25" s="21">
        <f t="shared" si="47"/>
        <v>0</v>
      </c>
      <c r="EF25" s="21">
        <f t="shared" si="47"/>
        <v>0</v>
      </c>
      <c r="EG25" s="21">
        <f t="shared" si="47"/>
        <v>0</v>
      </c>
      <c r="EH25" s="21">
        <f t="shared" si="47"/>
        <v>0</v>
      </c>
      <c r="EI25" s="21">
        <f t="shared" si="47"/>
        <v>0</v>
      </c>
      <c r="EJ25" s="21">
        <f t="shared" si="47"/>
        <v>0</v>
      </c>
      <c r="EK25" s="21">
        <f t="shared" si="47"/>
        <v>0</v>
      </c>
      <c r="EL25" s="21">
        <f t="shared" si="47"/>
        <v>0</v>
      </c>
      <c r="EM25" s="21">
        <f t="shared" si="47"/>
        <v>0</v>
      </c>
      <c r="EN25" s="21">
        <f t="shared" si="47"/>
        <v>0</v>
      </c>
      <c r="EO25" s="21">
        <f t="shared" si="47"/>
        <v>0</v>
      </c>
      <c r="EP25" s="21">
        <f t="shared" si="47"/>
        <v>0</v>
      </c>
      <c r="EQ25" s="21">
        <f t="shared" si="47"/>
        <v>0</v>
      </c>
      <c r="ER25" s="21">
        <f t="shared" si="47"/>
        <v>0</v>
      </c>
      <c r="ES25" s="21">
        <f t="shared" si="47"/>
        <v>0</v>
      </c>
      <c r="ET25" s="21">
        <f t="shared" si="47"/>
        <v>0</v>
      </c>
      <c r="EU25" s="21">
        <f t="shared" si="47"/>
        <v>0</v>
      </c>
      <c r="EV25" s="21">
        <f t="shared" si="47"/>
        <v>0</v>
      </c>
      <c r="EW25" s="21">
        <f t="shared" si="47"/>
        <v>0</v>
      </c>
      <c r="EX25" s="21">
        <f t="shared" si="47"/>
        <v>0</v>
      </c>
      <c r="EY25" s="21">
        <f t="shared" si="47"/>
        <v>0</v>
      </c>
      <c r="EZ25" s="21">
        <f t="shared" si="47"/>
        <v>0</v>
      </c>
      <c r="FA25" s="21">
        <f t="shared" si="47"/>
        <v>0</v>
      </c>
      <c r="FB25" s="21">
        <f t="shared" si="47"/>
        <v>0</v>
      </c>
      <c r="FC25" s="21">
        <f t="shared" si="47"/>
        <v>0</v>
      </c>
      <c r="FD25" s="21">
        <f t="shared" si="47"/>
        <v>0</v>
      </c>
      <c r="FE25" s="21">
        <f t="shared" si="47"/>
        <v>0</v>
      </c>
      <c r="FF25" s="21">
        <f t="shared" si="47"/>
        <v>0</v>
      </c>
      <c r="FG25" s="21">
        <f t="shared" si="47"/>
        <v>0</v>
      </c>
      <c r="FH25" s="21">
        <f t="shared" si="47"/>
        <v>0</v>
      </c>
      <c r="FI25" s="21">
        <f t="shared" si="47"/>
        <v>0</v>
      </c>
      <c r="FJ25" s="21">
        <f t="shared" si="47"/>
        <v>0</v>
      </c>
      <c r="FK25" s="21">
        <f t="shared" si="47"/>
        <v>0</v>
      </c>
      <c r="FL25" s="21">
        <f t="shared" si="47"/>
        <v>0</v>
      </c>
      <c r="FM25" s="21">
        <f t="shared" si="47"/>
        <v>0</v>
      </c>
    </row>
    <row r="26" spans="1:169" s="96" customFormat="1" ht="15" outlineLevel="3">
      <c r="A26" s="16"/>
      <c r="B26" s="16" t="s">
        <v>222</v>
      </c>
      <c r="C26" s="183">
        <v>10120</v>
      </c>
      <c r="D26" s="95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2"/>
      <c r="CK26" s="5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52"/>
      <c r="DE26" s="52"/>
      <c r="DF26" s="52"/>
      <c r="DG26" s="52"/>
      <c r="DH26" s="52"/>
      <c r="DI26" s="52"/>
      <c r="DJ26" s="52"/>
      <c r="DK26" s="52"/>
      <c r="DL26" s="52"/>
      <c r="DM26" s="52"/>
      <c r="DN26" s="52"/>
      <c r="DO26" s="52"/>
      <c r="DP26" s="52"/>
      <c r="DQ26" s="52"/>
      <c r="DR26" s="52"/>
      <c r="DS26" s="52"/>
      <c r="DT26" s="52"/>
      <c r="DU26" s="52"/>
      <c r="DV26" s="52"/>
      <c r="DW26" s="52"/>
      <c r="DX26" s="52"/>
      <c r="DY26" s="52"/>
      <c r="DZ26" s="52"/>
      <c r="EA26" s="52"/>
      <c r="EB26" s="52"/>
      <c r="EC26" s="52"/>
      <c r="ED26" s="52"/>
      <c r="EE26" s="52"/>
      <c r="EF26" s="52"/>
      <c r="EG26" s="52"/>
      <c r="EH26" s="52"/>
      <c r="EI26" s="52"/>
      <c r="EJ26" s="52"/>
      <c r="EK26" s="52"/>
      <c r="EL26" s="52"/>
      <c r="EM26" s="52"/>
      <c r="EN26" s="52"/>
      <c r="EO26" s="52"/>
      <c r="EP26" s="52"/>
      <c r="EQ26" s="52"/>
      <c r="ER26" s="52"/>
      <c r="ES26" s="52"/>
      <c r="ET26" s="52"/>
      <c r="EU26" s="52"/>
      <c r="EV26" s="52"/>
      <c r="EW26" s="52"/>
      <c r="EX26" s="52"/>
      <c r="EY26" s="52"/>
      <c r="EZ26" s="52"/>
      <c r="FA26" s="52"/>
      <c r="FB26" s="52"/>
      <c r="FC26" s="52"/>
      <c r="FD26" s="52"/>
      <c r="FE26" s="52"/>
      <c r="FF26" s="52"/>
      <c r="FG26" s="52"/>
      <c r="FH26" s="52"/>
      <c r="FI26" s="52"/>
      <c r="FJ26" s="52"/>
      <c r="FK26" s="52"/>
      <c r="FL26" s="52"/>
      <c r="FM26" s="52"/>
    </row>
    <row r="27" spans="1:169" s="42" customFormat="1" ht="15" outlineLevel="3">
      <c r="A27" s="16"/>
      <c r="B27" s="16" t="s">
        <v>223</v>
      </c>
      <c r="C27" s="183">
        <v>10140</v>
      </c>
      <c r="D27" s="95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  <c r="CA27" s="52"/>
      <c r="CB27" s="52"/>
      <c r="CC27" s="52"/>
      <c r="CD27" s="52"/>
      <c r="CE27" s="52"/>
      <c r="CF27" s="52"/>
      <c r="CG27" s="52"/>
      <c r="CH27" s="52"/>
      <c r="CI27" s="52"/>
      <c r="CJ27" s="52"/>
      <c r="CK27" s="52"/>
      <c r="CL27" s="52"/>
      <c r="CM27" s="52"/>
      <c r="CN27" s="52"/>
      <c r="CO27" s="52"/>
      <c r="CP27" s="52"/>
      <c r="CQ27" s="52"/>
      <c r="CR27" s="52"/>
      <c r="CS27" s="52"/>
      <c r="CT27" s="52"/>
      <c r="CU27" s="52"/>
      <c r="CV27" s="52"/>
      <c r="CW27" s="52"/>
      <c r="CX27" s="52"/>
      <c r="CY27" s="52"/>
      <c r="CZ27" s="52"/>
      <c r="DA27" s="52"/>
      <c r="DB27" s="52"/>
      <c r="DC27" s="52"/>
      <c r="DD27" s="52"/>
      <c r="DE27" s="52"/>
      <c r="DF27" s="52"/>
      <c r="DG27" s="52"/>
      <c r="DH27" s="52"/>
      <c r="DI27" s="52"/>
      <c r="DJ27" s="52"/>
      <c r="DK27" s="52"/>
      <c r="DL27" s="52"/>
      <c r="DM27" s="52"/>
      <c r="DN27" s="52"/>
      <c r="DO27" s="52"/>
      <c r="DP27" s="52"/>
      <c r="DQ27" s="52"/>
      <c r="DR27" s="52"/>
      <c r="DS27" s="52"/>
      <c r="DT27" s="52"/>
      <c r="DU27" s="52"/>
      <c r="DV27" s="52"/>
      <c r="DW27" s="52"/>
      <c r="DX27" s="52"/>
      <c r="DY27" s="52"/>
      <c r="DZ27" s="52"/>
      <c r="EA27" s="52"/>
      <c r="EB27" s="52"/>
      <c r="EC27" s="52"/>
      <c r="ED27" s="52"/>
      <c r="EE27" s="52"/>
      <c r="EF27" s="52"/>
      <c r="EG27" s="52"/>
      <c r="EH27" s="52"/>
      <c r="EI27" s="52"/>
      <c r="EJ27" s="52"/>
      <c r="EK27" s="52"/>
      <c r="EL27" s="52"/>
      <c r="EM27" s="52"/>
      <c r="EN27" s="52"/>
      <c r="EO27" s="52"/>
      <c r="EP27" s="52"/>
      <c r="EQ27" s="52"/>
      <c r="ER27" s="52"/>
      <c r="ES27" s="52"/>
      <c r="ET27" s="52"/>
      <c r="EU27" s="52"/>
      <c r="EV27" s="52"/>
      <c r="EW27" s="52"/>
      <c r="EX27" s="52"/>
      <c r="EY27" s="52"/>
      <c r="EZ27" s="52"/>
      <c r="FA27" s="52"/>
      <c r="FB27" s="52"/>
      <c r="FC27" s="52"/>
      <c r="FD27" s="52"/>
      <c r="FE27" s="52"/>
      <c r="FF27" s="52"/>
      <c r="FG27" s="52"/>
      <c r="FH27" s="52"/>
      <c r="FI27" s="52"/>
      <c r="FJ27" s="52"/>
      <c r="FK27" s="52"/>
      <c r="FL27" s="52"/>
      <c r="FM27" s="52"/>
    </row>
    <row r="28" spans="1:169" ht="15" outlineLevel="3">
      <c r="A28" s="29"/>
      <c r="B28" s="29" t="s">
        <v>4</v>
      </c>
      <c r="C28" s="187"/>
      <c r="D28" s="22"/>
      <c r="E28" s="21">
        <f t="shared" ref="E28:G28" si="48">SUM(E22:E27)</f>
        <v>0</v>
      </c>
      <c r="F28" s="21">
        <f t="shared" si="48"/>
        <v>0</v>
      </c>
      <c r="G28" s="21">
        <f t="shared" si="48"/>
        <v>0</v>
      </c>
      <c r="H28" s="21">
        <f t="shared" ref="H28:BP28" si="49">SUM(H22:H27)</f>
        <v>0</v>
      </c>
      <c r="I28" s="21">
        <f t="shared" si="49"/>
        <v>0</v>
      </c>
      <c r="J28" s="21">
        <f t="shared" si="49"/>
        <v>0</v>
      </c>
      <c r="K28" s="21">
        <f t="shared" si="49"/>
        <v>0</v>
      </c>
      <c r="L28" s="21">
        <f t="shared" si="49"/>
        <v>0</v>
      </c>
      <c r="M28" s="21">
        <f t="shared" si="49"/>
        <v>0</v>
      </c>
      <c r="N28" s="21">
        <f t="shared" si="49"/>
        <v>0</v>
      </c>
      <c r="O28" s="21">
        <f t="shared" si="49"/>
        <v>0</v>
      </c>
      <c r="P28" s="21">
        <f t="shared" si="49"/>
        <v>0</v>
      </c>
      <c r="Q28" s="21">
        <f t="shared" si="49"/>
        <v>0</v>
      </c>
      <c r="R28" s="21">
        <f t="shared" si="49"/>
        <v>0</v>
      </c>
      <c r="S28" s="21">
        <f t="shared" si="49"/>
        <v>0</v>
      </c>
      <c r="T28" s="21">
        <f t="shared" si="49"/>
        <v>0</v>
      </c>
      <c r="U28" s="21">
        <f t="shared" si="49"/>
        <v>0</v>
      </c>
      <c r="V28" s="21">
        <f t="shared" si="49"/>
        <v>0</v>
      </c>
      <c r="W28" s="21">
        <f t="shared" si="49"/>
        <v>0</v>
      </c>
      <c r="X28" s="21">
        <f t="shared" si="49"/>
        <v>0</v>
      </c>
      <c r="Y28" s="21">
        <f t="shared" si="49"/>
        <v>0</v>
      </c>
      <c r="Z28" s="21">
        <f t="shared" si="49"/>
        <v>0</v>
      </c>
      <c r="AA28" s="21">
        <f t="shared" si="49"/>
        <v>0</v>
      </c>
      <c r="AB28" s="21">
        <f t="shared" si="49"/>
        <v>0</v>
      </c>
      <c r="AC28" s="21">
        <f t="shared" si="49"/>
        <v>0</v>
      </c>
      <c r="AD28" s="21">
        <f t="shared" si="49"/>
        <v>0</v>
      </c>
      <c r="AE28" s="21">
        <f t="shared" si="49"/>
        <v>0</v>
      </c>
      <c r="AF28" s="21">
        <f t="shared" si="49"/>
        <v>0</v>
      </c>
      <c r="AG28" s="21">
        <f t="shared" si="49"/>
        <v>0</v>
      </c>
      <c r="AH28" s="21">
        <f t="shared" si="49"/>
        <v>0</v>
      </c>
      <c r="AI28" s="21">
        <f t="shared" si="49"/>
        <v>0</v>
      </c>
      <c r="AJ28" s="21">
        <f t="shared" si="49"/>
        <v>0</v>
      </c>
      <c r="AK28" s="21">
        <f t="shared" si="49"/>
        <v>0</v>
      </c>
      <c r="AL28" s="21">
        <f t="shared" si="49"/>
        <v>0</v>
      </c>
      <c r="AM28" s="21">
        <f t="shared" si="49"/>
        <v>0</v>
      </c>
      <c r="AN28" s="21">
        <f t="shared" si="49"/>
        <v>0</v>
      </c>
      <c r="AO28" s="21">
        <f t="shared" si="49"/>
        <v>0</v>
      </c>
      <c r="AP28" s="21">
        <f t="shared" si="49"/>
        <v>0</v>
      </c>
      <c r="AQ28" s="21">
        <f t="shared" si="49"/>
        <v>0</v>
      </c>
      <c r="AR28" s="21">
        <f t="shared" si="49"/>
        <v>0</v>
      </c>
      <c r="AS28" s="21">
        <f t="shared" si="49"/>
        <v>0</v>
      </c>
      <c r="AT28" s="21">
        <f t="shared" si="49"/>
        <v>0</v>
      </c>
      <c r="AU28" s="21">
        <f t="shared" si="49"/>
        <v>0</v>
      </c>
      <c r="AV28" s="21">
        <f t="shared" si="49"/>
        <v>0</v>
      </c>
      <c r="AW28" s="21">
        <f t="shared" si="49"/>
        <v>0</v>
      </c>
      <c r="AX28" s="21">
        <f t="shared" si="49"/>
        <v>0</v>
      </c>
      <c r="AY28" s="21">
        <f t="shared" si="49"/>
        <v>0</v>
      </c>
      <c r="AZ28" s="21">
        <f t="shared" si="49"/>
        <v>0</v>
      </c>
      <c r="BA28" s="21">
        <f t="shared" si="49"/>
        <v>0</v>
      </c>
      <c r="BB28" s="21">
        <f t="shared" si="49"/>
        <v>0</v>
      </c>
      <c r="BC28" s="21">
        <f t="shared" si="49"/>
        <v>0</v>
      </c>
      <c r="BD28" s="21">
        <f t="shared" si="49"/>
        <v>0</v>
      </c>
      <c r="BE28" s="21">
        <f t="shared" si="49"/>
        <v>0</v>
      </c>
      <c r="BF28" s="21">
        <f t="shared" si="49"/>
        <v>0</v>
      </c>
      <c r="BG28" s="21">
        <f t="shared" si="49"/>
        <v>0</v>
      </c>
      <c r="BH28" s="21">
        <f t="shared" si="49"/>
        <v>0</v>
      </c>
      <c r="BI28" s="21">
        <f t="shared" si="49"/>
        <v>0</v>
      </c>
      <c r="BJ28" s="21">
        <f t="shared" si="49"/>
        <v>0</v>
      </c>
      <c r="BK28" s="21">
        <f t="shared" si="49"/>
        <v>0</v>
      </c>
      <c r="BL28" s="21">
        <f t="shared" si="49"/>
        <v>0</v>
      </c>
      <c r="BM28" s="21">
        <f t="shared" si="49"/>
        <v>0</v>
      </c>
      <c r="BN28" s="21">
        <f t="shared" si="49"/>
        <v>0</v>
      </c>
      <c r="BO28" s="21">
        <f t="shared" si="49"/>
        <v>0</v>
      </c>
      <c r="BP28" s="21">
        <f t="shared" si="49"/>
        <v>0</v>
      </c>
      <c r="BQ28" s="21">
        <f t="shared" ref="BQ28:EB28" si="50">SUM(BQ22:BQ27)</f>
        <v>0</v>
      </c>
      <c r="BR28" s="21">
        <f t="shared" si="50"/>
        <v>0</v>
      </c>
      <c r="BS28" s="21">
        <f t="shared" si="50"/>
        <v>0</v>
      </c>
      <c r="BT28" s="21">
        <f t="shared" si="50"/>
        <v>0</v>
      </c>
      <c r="BU28" s="21">
        <f t="shared" si="50"/>
        <v>0</v>
      </c>
      <c r="BV28" s="21">
        <f t="shared" si="50"/>
        <v>0</v>
      </c>
      <c r="BW28" s="21">
        <f t="shared" si="50"/>
        <v>0</v>
      </c>
      <c r="BX28" s="21">
        <f t="shared" si="50"/>
        <v>0</v>
      </c>
      <c r="BY28" s="21">
        <f t="shared" si="50"/>
        <v>0</v>
      </c>
      <c r="BZ28" s="21">
        <f t="shared" si="50"/>
        <v>0</v>
      </c>
      <c r="CA28" s="21">
        <f t="shared" si="50"/>
        <v>0</v>
      </c>
      <c r="CB28" s="21">
        <f t="shared" si="50"/>
        <v>0</v>
      </c>
      <c r="CC28" s="21">
        <f t="shared" si="50"/>
        <v>0</v>
      </c>
      <c r="CD28" s="21">
        <f t="shared" si="50"/>
        <v>0</v>
      </c>
      <c r="CE28" s="21">
        <f t="shared" si="50"/>
        <v>0</v>
      </c>
      <c r="CF28" s="21">
        <f t="shared" si="50"/>
        <v>0</v>
      </c>
      <c r="CG28" s="21">
        <f t="shared" si="50"/>
        <v>0</v>
      </c>
      <c r="CH28" s="21">
        <f t="shared" si="50"/>
        <v>0</v>
      </c>
      <c r="CI28" s="21">
        <f t="shared" si="50"/>
        <v>0</v>
      </c>
      <c r="CJ28" s="21">
        <f t="shared" si="50"/>
        <v>0</v>
      </c>
      <c r="CK28" s="21">
        <f t="shared" si="50"/>
        <v>0</v>
      </c>
      <c r="CL28" s="21">
        <f t="shared" si="50"/>
        <v>0</v>
      </c>
      <c r="CM28" s="21">
        <f t="shared" si="50"/>
        <v>0</v>
      </c>
      <c r="CN28" s="21">
        <f t="shared" si="50"/>
        <v>0</v>
      </c>
      <c r="CO28" s="21">
        <f t="shared" si="50"/>
        <v>0</v>
      </c>
      <c r="CP28" s="21">
        <f t="shared" si="50"/>
        <v>0</v>
      </c>
      <c r="CQ28" s="21">
        <f t="shared" si="50"/>
        <v>0</v>
      </c>
      <c r="CR28" s="21">
        <f t="shared" si="50"/>
        <v>0</v>
      </c>
      <c r="CS28" s="21">
        <f t="shared" si="50"/>
        <v>0</v>
      </c>
      <c r="CT28" s="21">
        <f t="shared" si="50"/>
        <v>0</v>
      </c>
      <c r="CU28" s="21">
        <f t="shared" si="50"/>
        <v>0</v>
      </c>
      <c r="CV28" s="21">
        <f t="shared" si="50"/>
        <v>0</v>
      </c>
      <c r="CW28" s="21">
        <f t="shared" si="50"/>
        <v>0</v>
      </c>
      <c r="CX28" s="21">
        <f t="shared" si="50"/>
        <v>0</v>
      </c>
      <c r="CY28" s="21">
        <f t="shared" si="50"/>
        <v>0</v>
      </c>
      <c r="CZ28" s="21">
        <f t="shared" si="50"/>
        <v>0</v>
      </c>
      <c r="DA28" s="21">
        <f t="shared" si="50"/>
        <v>0</v>
      </c>
      <c r="DB28" s="21">
        <f t="shared" si="50"/>
        <v>0</v>
      </c>
      <c r="DC28" s="21">
        <f t="shared" si="50"/>
        <v>0</v>
      </c>
      <c r="DD28" s="21">
        <f t="shared" si="50"/>
        <v>0</v>
      </c>
      <c r="DE28" s="21">
        <f t="shared" si="50"/>
        <v>0</v>
      </c>
      <c r="DF28" s="21">
        <f t="shared" si="50"/>
        <v>0</v>
      </c>
      <c r="DG28" s="21">
        <f t="shared" si="50"/>
        <v>0</v>
      </c>
      <c r="DH28" s="21">
        <f t="shared" si="50"/>
        <v>0</v>
      </c>
      <c r="DI28" s="21">
        <f t="shared" si="50"/>
        <v>0</v>
      </c>
      <c r="DJ28" s="21">
        <f t="shared" si="50"/>
        <v>0</v>
      </c>
      <c r="DK28" s="21">
        <f t="shared" si="50"/>
        <v>0</v>
      </c>
      <c r="DL28" s="21">
        <f t="shared" si="50"/>
        <v>0</v>
      </c>
      <c r="DM28" s="21">
        <f t="shared" si="50"/>
        <v>0</v>
      </c>
      <c r="DN28" s="21">
        <f t="shared" si="50"/>
        <v>0</v>
      </c>
      <c r="DO28" s="21">
        <f t="shared" si="50"/>
        <v>0</v>
      </c>
      <c r="DP28" s="21">
        <f t="shared" si="50"/>
        <v>0</v>
      </c>
      <c r="DQ28" s="21">
        <f t="shared" si="50"/>
        <v>0</v>
      </c>
      <c r="DR28" s="21">
        <f t="shared" si="50"/>
        <v>0</v>
      </c>
      <c r="DS28" s="21">
        <f t="shared" si="50"/>
        <v>0</v>
      </c>
      <c r="DT28" s="21">
        <f t="shared" si="50"/>
        <v>0</v>
      </c>
      <c r="DU28" s="21">
        <f t="shared" si="50"/>
        <v>0</v>
      </c>
      <c r="DV28" s="21">
        <f t="shared" si="50"/>
        <v>0</v>
      </c>
      <c r="DW28" s="21">
        <f t="shared" si="50"/>
        <v>0</v>
      </c>
      <c r="DX28" s="21">
        <f t="shared" si="50"/>
        <v>0</v>
      </c>
      <c r="DY28" s="21">
        <f t="shared" si="50"/>
        <v>0</v>
      </c>
      <c r="DZ28" s="21">
        <f t="shared" si="50"/>
        <v>0</v>
      </c>
      <c r="EA28" s="21">
        <f t="shared" si="50"/>
        <v>0</v>
      </c>
      <c r="EB28" s="21">
        <f t="shared" si="50"/>
        <v>0</v>
      </c>
      <c r="EC28" s="21">
        <f t="shared" ref="EC28:FM28" si="51">SUM(EC22:EC27)</f>
        <v>0</v>
      </c>
      <c r="ED28" s="21">
        <f t="shared" si="51"/>
        <v>0</v>
      </c>
      <c r="EE28" s="21">
        <f t="shared" si="51"/>
        <v>0</v>
      </c>
      <c r="EF28" s="21">
        <f t="shared" si="51"/>
        <v>0</v>
      </c>
      <c r="EG28" s="21">
        <f t="shared" si="51"/>
        <v>0</v>
      </c>
      <c r="EH28" s="21">
        <f t="shared" si="51"/>
        <v>0</v>
      </c>
      <c r="EI28" s="21">
        <f t="shared" si="51"/>
        <v>0</v>
      </c>
      <c r="EJ28" s="21">
        <f t="shared" si="51"/>
        <v>0</v>
      </c>
      <c r="EK28" s="21">
        <f t="shared" si="51"/>
        <v>0</v>
      </c>
      <c r="EL28" s="21">
        <f t="shared" si="51"/>
        <v>0</v>
      </c>
      <c r="EM28" s="21">
        <f t="shared" si="51"/>
        <v>0</v>
      </c>
      <c r="EN28" s="21">
        <f t="shared" si="51"/>
        <v>0</v>
      </c>
      <c r="EO28" s="21">
        <f t="shared" si="51"/>
        <v>0</v>
      </c>
      <c r="EP28" s="21">
        <f t="shared" si="51"/>
        <v>0</v>
      </c>
      <c r="EQ28" s="21">
        <f t="shared" si="51"/>
        <v>0</v>
      </c>
      <c r="ER28" s="21">
        <f t="shared" si="51"/>
        <v>0</v>
      </c>
      <c r="ES28" s="21">
        <f t="shared" si="51"/>
        <v>0</v>
      </c>
      <c r="ET28" s="21">
        <f t="shared" si="51"/>
        <v>0</v>
      </c>
      <c r="EU28" s="21">
        <f t="shared" si="51"/>
        <v>0</v>
      </c>
      <c r="EV28" s="21">
        <f t="shared" si="51"/>
        <v>0</v>
      </c>
      <c r="EW28" s="21">
        <f t="shared" si="51"/>
        <v>0</v>
      </c>
      <c r="EX28" s="21">
        <f t="shared" si="51"/>
        <v>0</v>
      </c>
      <c r="EY28" s="21">
        <f t="shared" si="51"/>
        <v>0</v>
      </c>
      <c r="EZ28" s="21">
        <f t="shared" si="51"/>
        <v>0</v>
      </c>
      <c r="FA28" s="21">
        <f t="shared" si="51"/>
        <v>0</v>
      </c>
      <c r="FB28" s="21">
        <f t="shared" si="51"/>
        <v>0</v>
      </c>
      <c r="FC28" s="21">
        <f t="shared" si="51"/>
        <v>0</v>
      </c>
      <c r="FD28" s="21">
        <f t="shared" si="51"/>
        <v>0</v>
      </c>
      <c r="FE28" s="21">
        <f t="shared" si="51"/>
        <v>0</v>
      </c>
      <c r="FF28" s="21">
        <f t="shared" si="51"/>
        <v>0</v>
      </c>
      <c r="FG28" s="21">
        <f t="shared" si="51"/>
        <v>0</v>
      </c>
      <c r="FH28" s="21">
        <f t="shared" si="51"/>
        <v>0</v>
      </c>
      <c r="FI28" s="21">
        <f t="shared" si="51"/>
        <v>0</v>
      </c>
      <c r="FJ28" s="21">
        <f t="shared" si="51"/>
        <v>0</v>
      </c>
      <c r="FK28" s="21">
        <f t="shared" si="51"/>
        <v>0</v>
      </c>
      <c r="FL28" s="21">
        <f t="shared" si="51"/>
        <v>0</v>
      </c>
      <c r="FM28" s="21">
        <f t="shared" si="51"/>
        <v>0</v>
      </c>
    </row>
    <row r="29" spans="1:169" ht="14.25" outlineLevel="3">
      <c r="A29" s="9"/>
      <c r="B29" s="9" t="s">
        <v>5</v>
      </c>
      <c r="C29" s="184"/>
      <c r="D29" s="12">
        <v>0.1</v>
      </c>
      <c r="E29" s="10">
        <f t="shared" ref="E29:G29" si="52">SUM(E28*$D$29)</f>
        <v>0</v>
      </c>
      <c r="F29" s="10">
        <f t="shared" si="52"/>
        <v>0</v>
      </c>
      <c r="G29" s="10">
        <f t="shared" si="52"/>
        <v>0</v>
      </c>
      <c r="H29" s="10">
        <f t="shared" ref="H29:AJ29" si="53">SUM(H28*$D$29)</f>
        <v>0</v>
      </c>
      <c r="I29" s="10">
        <f t="shared" si="53"/>
        <v>0</v>
      </c>
      <c r="J29" s="10">
        <f t="shared" si="53"/>
        <v>0</v>
      </c>
      <c r="K29" s="10">
        <f t="shared" si="53"/>
        <v>0</v>
      </c>
      <c r="L29" s="10">
        <f t="shared" si="53"/>
        <v>0</v>
      </c>
      <c r="M29" s="10">
        <f t="shared" si="53"/>
        <v>0</v>
      </c>
      <c r="N29" s="10">
        <f t="shared" si="53"/>
        <v>0</v>
      </c>
      <c r="O29" s="10">
        <f t="shared" si="53"/>
        <v>0</v>
      </c>
      <c r="P29" s="10">
        <f t="shared" si="53"/>
        <v>0</v>
      </c>
      <c r="Q29" s="10">
        <f t="shared" si="53"/>
        <v>0</v>
      </c>
      <c r="R29" s="10">
        <f t="shared" si="53"/>
        <v>0</v>
      </c>
      <c r="S29" s="10">
        <f t="shared" si="53"/>
        <v>0</v>
      </c>
      <c r="T29" s="10">
        <f t="shared" si="53"/>
        <v>0</v>
      </c>
      <c r="U29" s="10">
        <f t="shared" si="53"/>
        <v>0</v>
      </c>
      <c r="V29" s="10">
        <f t="shared" si="53"/>
        <v>0</v>
      </c>
      <c r="W29" s="10">
        <f t="shared" si="53"/>
        <v>0</v>
      </c>
      <c r="X29" s="10">
        <f t="shared" si="53"/>
        <v>0</v>
      </c>
      <c r="Y29" s="10">
        <f t="shared" si="53"/>
        <v>0</v>
      </c>
      <c r="Z29" s="10">
        <f t="shared" si="53"/>
        <v>0</v>
      </c>
      <c r="AA29" s="10">
        <f t="shared" si="53"/>
        <v>0</v>
      </c>
      <c r="AB29" s="10">
        <f t="shared" si="53"/>
        <v>0</v>
      </c>
      <c r="AC29" s="10">
        <f t="shared" si="53"/>
        <v>0</v>
      </c>
      <c r="AD29" s="10">
        <f t="shared" si="53"/>
        <v>0</v>
      </c>
      <c r="AE29" s="10">
        <f t="shared" si="53"/>
        <v>0</v>
      </c>
      <c r="AF29" s="10">
        <f t="shared" si="53"/>
        <v>0</v>
      </c>
      <c r="AG29" s="10">
        <f t="shared" si="53"/>
        <v>0</v>
      </c>
      <c r="AH29" s="10">
        <f t="shared" si="53"/>
        <v>0</v>
      </c>
      <c r="AI29" s="10">
        <f t="shared" si="53"/>
        <v>0</v>
      </c>
      <c r="AJ29" s="10">
        <f t="shared" si="53"/>
        <v>0</v>
      </c>
      <c r="AK29" s="10">
        <f t="shared" ref="AK29:BP29" si="54">SUM(AK28*$D$29)</f>
        <v>0</v>
      </c>
      <c r="AL29" s="10">
        <f t="shared" si="54"/>
        <v>0</v>
      </c>
      <c r="AM29" s="10">
        <f t="shared" si="54"/>
        <v>0</v>
      </c>
      <c r="AN29" s="10">
        <f t="shared" si="54"/>
        <v>0</v>
      </c>
      <c r="AO29" s="10">
        <f t="shared" si="54"/>
        <v>0</v>
      </c>
      <c r="AP29" s="10">
        <f t="shared" si="54"/>
        <v>0</v>
      </c>
      <c r="AQ29" s="10">
        <f t="shared" si="54"/>
        <v>0</v>
      </c>
      <c r="AR29" s="10">
        <f t="shared" si="54"/>
        <v>0</v>
      </c>
      <c r="AS29" s="10">
        <f t="shared" si="54"/>
        <v>0</v>
      </c>
      <c r="AT29" s="10">
        <f t="shared" si="54"/>
        <v>0</v>
      </c>
      <c r="AU29" s="10">
        <f t="shared" si="54"/>
        <v>0</v>
      </c>
      <c r="AV29" s="10">
        <f t="shared" si="54"/>
        <v>0</v>
      </c>
      <c r="AW29" s="10">
        <f t="shared" si="54"/>
        <v>0</v>
      </c>
      <c r="AX29" s="10">
        <f t="shared" si="54"/>
        <v>0</v>
      </c>
      <c r="AY29" s="10">
        <f t="shared" si="54"/>
        <v>0</v>
      </c>
      <c r="AZ29" s="10">
        <f t="shared" si="54"/>
        <v>0</v>
      </c>
      <c r="BA29" s="10">
        <f t="shared" si="54"/>
        <v>0</v>
      </c>
      <c r="BB29" s="10">
        <f t="shared" si="54"/>
        <v>0</v>
      </c>
      <c r="BC29" s="10">
        <f t="shared" si="54"/>
        <v>0</v>
      </c>
      <c r="BD29" s="10">
        <f t="shared" si="54"/>
        <v>0</v>
      </c>
      <c r="BE29" s="10">
        <f t="shared" si="54"/>
        <v>0</v>
      </c>
      <c r="BF29" s="10">
        <f t="shared" si="54"/>
        <v>0</v>
      </c>
      <c r="BG29" s="10">
        <f t="shared" si="54"/>
        <v>0</v>
      </c>
      <c r="BH29" s="10">
        <f t="shared" si="54"/>
        <v>0</v>
      </c>
      <c r="BI29" s="10">
        <f t="shared" si="54"/>
        <v>0</v>
      </c>
      <c r="BJ29" s="10">
        <f t="shared" si="54"/>
        <v>0</v>
      </c>
      <c r="BK29" s="10">
        <f t="shared" si="54"/>
        <v>0</v>
      </c>
      <c r="BL29" s="10">
        <f t="shared" si="54"/>
        <v>0</v>
      </c>
      <c r="BM29" s="10">
        <f t="shared" si="54"/>
        <v>0</v>
      </c>
      <c r="BN29" s="10">
        <f t="shared" si="54"/>
        <v>0</v>
      </c>
      <c r="BO29" s="10">
        <f t="shared" si="54"/>
        <v>0</v>
      </c>
      <c r="BP29" s="10">
        <f t="shared" si="54"/>
        <v>0</v>
      </c>
      <c r="BQ29" s="10">
        <f t="shared" ref="BQ29:CV29" si="55">SUM(BQ28*$D$29)</f>
        <v>0</v>
      </c>
      <c r="BR29" s="10">
        <f t="shared" si="55"/>
        <v>0</v>
      </c>
      <c r="BS29" s="10">
        <f t="shared" si="55"/>
        <v>0</v>
      </c>
      <c r="BT29" s="10">
        <f t="shared" si="55"/>
        <v>0</v>
      </c>
      <c r="BU29" s="10">
        <f t="shared" si="55"/>
        <v>0</v>
      </c>
      <c r="BV29" s="10">
        <f t="shared" si="55"/>
        <v>0</v>
      </c>
      <c r="BW29" s="10">
        <f t="shared" si="55"/>
        <v>0</v>
      </c>
      <c r="BX29" s="10">
        <f t="shared" si="55"/>
        <v>0</v>
      </c>
      <c r="BY29" s="10">
        <f t="shared" si="55"/>
        <v>0</v>
      </c>
      <c r="BZ29" s="10">
        <f t="shared" si="55"/>
        <v>0</v>
      </c>
      <c r="CA29" s="10">
        <f t="shared" si="55"/>
        <v>0</v>
      </c>
      <c r="CB29" s="10">
        <f t="shared" si="55"/>
        <v>0</v>
      </c>
      <c r="CC29" s="10">
        <f t="shared" si="55"/>
        <v>0</v>
      </c>
      <c r="CD29" s="10">
        <f t="shared" si="55"/>
        <v>0</v>
      </c>
      <c r="CE29" s="10">
        <f t="shared" si="55"/>
        <v>0</v>
      </c>
      <c r="CF29" s="10">
        <f t="shared" si="55"/>
        <v>0</v>
      </c>
      <c r="CG29" s="10">
        <f t="shared" si="55"/>
        <v>0</v>
      </c>
      <c r="CH29" s="10">
        <f t="shared" si="55"/>
        <v>0</v>
      </c>
      <c r="CI29" s="10">
        <f t="shared" si="55"/>
        <v>0</v>
      </c>
      <c r="CJ29" s="10">
        <f t="shared" si="55"/>
        <v>0</v>
      </c>
      <c r="CK29" s="10">
        <f t="shared" si="55"/>
        <v>0</v>
      </c>
      <c r="CL29" s="10">
        <f t="shared" si="55"/>
        <v>0</v>
      </c>
      <c r="CM29" s="10">
        <f t="shared" si="55"/>
        <v>0</v>
      </c>
      <c r="CN29" s="10">
        <f t="shared" si="55"/>
        <v>0</v>
      </c>
      <c r="CO29" s="10">
        <f t="shared" si="55"/>
        <v>0</v>
      </c>
      <c r="CP29" s="10">
        <f t="shared" si="55"/>
        <v>0</v>
      </c>
      <c r="CQ29" s="10">
        <f t="shared" si="55"/>
        <v>0</v>
      </c>
      <c r="CR29" s="10">
        <f t="shared" si="55"/>
        <v>0</v>
      </c>
      <c r="CS29" s="10">
        <f t="shared" si="55"/>
        <v>0</v>
      </c>
      <c r="CT29" s="10">
        <f t="shared" si="55"/>
        <v>0</v>
      </c>
      <c r="CU29" s="10">
        <f t="shared" si="55"/>
        <v>0</v>
      </c>
      <c r="CV29" s="10">
        <f t="shared" si="55"/>
        <v>0</v>
      </c>
      <c r="CW29" s="10">
        <f t="shared" ref="CW29:EB29" si="56">SUM(CW28*$D$29)</f>
        <v>0</v>
      </c>
      <c r="CX29" s="10">
        <f t="shared" si="56"/>
        <v>0</v>
      </c>
      <c r="CY29" s="10">
        <f t="shared" si="56"/>
        <v>0</v>
      </c>
      <c r="CZ29" s="10">
        <f t="shared" si="56"/>
        <v>0</v>
      </c>
      <c r="DA29" s="10">
        <f t="shared" si="56"/>
        <v>0</v>
      </c>
      <c r="DB29" s="10">
        <f t="shared" si="56"/>
        <v>0</v>
      </c>
      <c r="DC29" s="10">
        <f t="shared" si="56"/>
        <v>0</v>
      </c>
      <c r="DD29" s="10">
        <f t="shared" si="56"/>
        <v>0</v>
      </c>
      <c r="DE29" s="10">
        <f t="shared" si="56"/>
        <v>0</v>
      </c>
      <c r="DF29" s="10">
        <f t="shared" si="56"/>
        <v>0</v>
      </c>
      <c r="DG29" s="10">
        <f t="shared" si="56"/>
        <v>0</v>
      </c>
      <c r="DH29" s="10">
        <f t="shared" si="56"/>
        <v>0</v>
      </c>
      <c r="DI29" s="10">
        <f t="shared" si="56"/>
        <v>0</v>
      </c>
      <c r="DJ29" s="10">
        <f t="shared" si="56"/>
        <v>0</v>
      </c>
      <c r="DK29" s="10">
        <f t="shared" si="56"/>
        <v>0</v>
      </c>
      <c r="DL29" s="10">
        <f t="shared" si="56"/>
        <v>0</v>
      </c>
      <c r="DM29" s="10">
        <f t="shared" si="56"/>
        <v>0</v>
      </c>
      <c r="DN29" s="10">
        <f t="shared" si="56"/>
        <v>0</v>
      </c>
      <c r="DO29" s="10">
        <f t="shared" si="56"/>
        <v>0</v>
      </c>
      <c r="DP29" s="10">
        <f t="shared" si="56"/>
        <v>0</v>
      </c>
      <c r="DQ29" s="10">
        <f t="shared" si="56"/>
        <v>0</v>
      </c>
      <c r="DR29" s="10">
        <f t="shared" si="56"/>
        <v>0</v>
      </c>
      <c r="DS29" s="10">
        <f t="shared" si="56"/>
        <v>0</v>
      </c>
      <c r="DT29" s="10">
        <f t="shared" si="56"/>
        <v>0</v>
      </c>
      <c r="DU29" s="10">
        <f t="shared" si="56"/>
        <v>0</v>
      </c>
      <c r="DV29" s="10">
        <f t="shared" si="56"/>
        <v>0</v>
      </c>
      <c r="DW29" s="10">
        <f t="shared" si="56"/>
        <v>0</v>
      </c>
      <c r="DX29" s="10">
        <f t="shared" si="56"/>
        <v>0</v>
      </c>
      <c r="DY29" s="10">
        <f t="shared" si="56"/>
        <v>0</v>
      </c>
      <c r="DZ29" s="10">
        <f t="shared" si="56"/>
        <v>0</v>
      </c>
      <c r="EA29" s="10">
        <f t="shared" si="56"/>
        <v>0</v>
      </c>
      <c r="EB29" s="10">
        <f t="shared" si="56"/>
        <v>0</v>
      </c>
      <c r="EC29" s="10">
        <f t="shared" ref="EC29:FH29" si="57">SUM(EC28*$D$29)</f>
        <v>0</v>
      </c>
      <c r="ED29" s="10">
        <f t="shared" si="57"/>
        <v>0</v>
      </c>
      <c r="EE29" s="10">
        <f t="shared" si="57"/>
        <v>0</v>
      </c>
      <c r="EF29" s="10">
        <f t="shared" si="57"/>
        <v>0</v>
      </c>
      <c r="EG29" s="10">
        <f t="shared" si="57"/>
        <v>0</v>
      </c>
      <c r="EH29" s="10">
        <f t="shared" si="57"/>
        <v>0</v>
      </c>
      <c r="EI29" s="10">
        <f t="shared" si="57"/>
        <v>0</v>
      </c>
      <c r="EJ29" s="10">
        <f t="shared" si="57"/>
        <v>0</v>
      </c>
      <c r="EK29" s="10">
        <f t="shared" si="57"/>
        <v>0</v>
      </c>
      <c r="EL29" s="10">
        <f t="shared" si="57"/>
        <v>0</v>
      </c>
      <c r="EM29" s="10">
        <f t="shared" si="57"/>
        <v>0</v>
      </c>
      <c r="EN29" s="10">
        <f t="shared" si="57"/>
        <v>0</v>
      </c>
      <c r="EO29" s="10">
        <f t="shared" si="57"/>
        <v>0</v>
      </c>
      <c r="EP29" s="10">
        <f t="shared" si="57"/>
        <v>0</v>
      </c>
      <c r="EQ29" s="10">
        <f t="shared" si="57"/>
        <v>0</v>
      </c>
      <c r="ER29" s="10">
        <f t="shared" si="57"/>
        <v>0</v>
      </c>
      <c r="ES29" s="10">
        <f t="shared" si="57"/>
        <v>0</v>
      </c>
      <c r="ET29" s="10">
        <f t="shared" si="57"/>
        <v>0</v>
      </c>
      <c r="EU29" s="10">
        <f t="shared" si="57"/>
        <v>0</v>
      </c>
      <c r="EV29" s="10">
        <f t="shared" si="57"/>
        <v>0</v>
      </c>
      <c r="EW29" s="10">
        <f t="shared" si="57"/>
        <v>0</v>
      </c>
      <c r="EX29" s="10">
        <f t="shared" si="57"/>
        <v>0</v>
      </c>
      <c r="EY29" s="10">
        <f t="shared" si="57"/>
        <v>0</v>
      </c>
      <c r="EZ29" s="10">
        <f t="shared" si="57"/>
        <v>0</v>
      </c>
      <c r="FA29" s="10">
        <f t="shared" si="57"/>
        <v>0</v>
      </c>
      <c r="FB29" s="10">
        <f t="shared" si="57"/>
        <v>0</v>
      </c>
      <c r="FC29" s="10">
        <f t="shared" si="57"/>
        <v>0</v>
      </c>
      <c r="FD29" s="10">
        <f t="shared" si="57"/>
        <v>0</v>
      </c>
      <c r="FE29" s="10">
        <f t="shared" si="57"/>
        <v>0</v>
      </c>
      <c r="FF29" s="10">
        <f t="shared" si="57"/>
        <v>0</v>
      </c>
      <c r="FG29" s="10">
        <f t="shared" si="57"/>
        <v>0</v>
      </c>
      <c r="FH29" s="10">
        <f t="shared" si="57"/>
        <v>0</v>
      </c>
      <c r="FI29" s="10">
        <f t="shared" ref="FI29:FM29" si="58">SUM(FI28*$D$29)</f>
        <v>0</v>
      </c>
      <c r="FJ29" s="10">
        <f t="shared" si="58"/>
        <v>0</v>
      </c>
      <c r="FK29" s="10">
        <f t="shared" si="58"/>
        <v>0</v>
      </c>
      <c r="FL29" s="10">
        <f t="shared" si="58"/>
        <v>0</v>
      </c>
      <c r="FM29" s="10">
        <f t="shared" si="58"/>
        <v>0</v>
      </c>
    </row>
    <row r="30" spans="1:169" ht="15" outlineLevel="2">
      <c r="A30" s="23"/>
      <c r="B30" s="23" t="s">
        <v>226</v>
      </c>
      <c r="C30" s="186"/>
      <c r="D30" s="30"/>
      <c r="E30" s="23">
        <f t="shared" ref="E30:G30" si="59">SUM(E28:E29)</f>
        <v>0</v>
      </c>
      <c r="F30" s="23">
        <f t="shared" si="59"/>
        <v>0</v>
      </c>
      <c r="G30" s="23">
        <f t="shared" si="59"/>
        <v>0</v>
      </c>
      <c r="H30" s="23">
        <f t="shared" ref="H30:AJ30" si="60">SUM(H28:H29)</f>
        <v>0</v>
      </c>
      <c r="I30" s="23">
        <f t="shared" si="60"/>
        <v>0</v>
      </c>
      <c r="J30" s="23">
        <f t="shared" si="60"/>
        <v>0</v>
      </c>
      <c r="K30" s="23">
        <f t="shared" si="60"/>
        <v>0</v>
      </c>
      <c r="L30" s="23">
        <f t="shared" si="60"/>
        <v>0</v>
      </c>
      <c r="M30" s="23">
        <f t="shared" si="60"/>
        <v>0</v>
      </c>
      <c r="N30" s="23">
        <f t="shared" si="60"/>
        <v>0</v>
      </c>
      <c r="O30" s="23">
        <f t="shared" si="60"/>
        <v>0</v>
      </c>
      <c r="P30" s="23">
        <f t="shared" si="60"/>
        <v>0</v>
      </c>
      <c r="Q30" s="23">
        <f t="shared" si="60"/>
        <v>0</v>
      </c>
      <c r="R30" s="23">
        <f t="shared" si="60"/>
        <v>0</v>
      </c>
      <c r="S30" s="23">
        <f t="shared" si="60"/>
        <v>0</v>
      </c>
      <c r="T30" s="23">
        <f t="shared" si="60"/>
        <v>0</v>
      </c>
      <c r="U30" s="23">
        <f t="shared" si="60"/>
        <v>0</v>
      </c>
      <c r="V30" s="23">
        <f t="shared" si="60"/>
        <v>0</v>
      </c>
      <c r="W30" s="23">
        <f t="shared" si="60"/>
        <v>0</v>
      </c>
      <c r="X30" s="23">
        <f t="shared" si="60"/>
        <v>0</v>
      </c>
      <c r="Y30" s="23">
        <f t="shared" si="60"/>
        <v>0</v>
      </c>
      <c r="Z30" s="23">
        <f t="shared" si="60"/>
        <v>0</v>
      </c>
      <c r="AA30" s="23">
        <f t="shared" si="60"/>
        <v>0</v>
      </c>
      <c r="AB30" s="23">
        <f t="shared" si="60"/>
        <v>0</v>
      </c>
      <c r="AC30" s="23">
        <f t="shared" si="60"/>
        <v>0</v>
      </c>
      <c r="AD30" s="23">
        <f t="shared" si="60"/>
        <v>0</v>
      </c>
      <c r="AE30" s="23">
        <f t="shared" si="60"/>
        <v>0</v>
      </c>
      <c r="AF30" s="23">
        <f t="shared" si="60"/>
        <v>0</v>
      </c>
      <c r="AG30" s="23">
        <f t="shared" si="60"/>
        <v>0</v>
      </c>
      <c r="AH30" s="23">
        <f t="shared" si="60"/>
        <v>0</v>
      </c>
      <c r="AI30" s="23">
        <f t="shared" si="60"/>
        <v>0</v>
      </c>
      <c r="AJ30" s="23">
        <f t="shared" si="60"/>
        <v>0</v>
      </c>
      <c r="AK30" s="23">
        <f t="shared" ref="AK30:BP30" si="61">SUM(AK28:AK29)</f>
        <v>0</v>
      </c>
      <c r="AL30" s="23">
        <f t="shared" si="61"/>
        <v>0</v>
      </c>
      <c r="AM30" s="23">
        <f t="shared" si="61"/>
        <v>0</v>
      </c>
      <c r="AN30" s="23">
        <f t="shared" si="61"/>
        <v>0</v>
      </c>
      <c r="AO30" s="23">
        <f t="shared" si="61"/>
        <v>0</v>
      </c>
      <c r="AP30" s="23">
        <f t="shared" si="61"/>
        <v>0</v>
      </c>
      <c r="AQ30" s="23">
        <f t="shared" si="61"/>
        <v>0</v>
      </c>
      <c r="AR30" s="23">
        <f t="shared" si="61"/>
        <v>0</v>
      </c>
      <c r="AS30" s="23">
        <f t="shared" si="61"/>
        <v>0</v>
      </c>
      <c r="AT30" s="23">
        <f t="shared" si="61"/>
        <v>0</v>
      </c>
      <c r="AU30" s="23">
        <f t="shared" si="61"/>
        <v>0</v>
      </c>
      <c r="AV30" s="23">
        <f t="shared" si="61"/>
        <v>0</v>
      </c>
      <c r="AW30" s="23">
        <f t="shared" si="61"/>
        <v>0</v>
      </c>
      <c r="AX30" s="23">
        <f t="shared" si="61"/>
        <v>0</v>
      </c>
      <c r="AY30" s="23">
        <f t="shared" si="61"/>
        <v>0</v>
      </c>
      <c r="AZ30" s="23">
        <f t="shared" si="61"/>
        <v>0</v>
      </c>
      <c r="BA30" s="23">
        <f t="shared" si="61"/>
        <v>0</v>
      </c>
      <c r="BB30" s="23">
        <f t="shared" si="61"/>
        <v>0</v>
      </c>
      <c r="BC30" s="23">
        <f t="shared" si="61"/>
        <v>0</v>
      </c>
      <c r="BD30" s="23">
        <f t="shared" si="61"/>
        <v>0</v>
      </c>
      <c r="BE30" s="23">
        <f t="shared" si="61"/>
        <v>0</v>
      </c>
      <c r="BF30" s="23">
        <f t="shared" si="61"/>
        <v>0</v>
      </c>
      <c r="BG30" s="23">
        <f t="shared" si="61"/>
        <v>0</v>
      </c>
      <c r="BH30" s="23">
        <f t="shared" si="61"/>
        <v>0</v>
      </c>
      <c r="BI30" s="23">
        <f t="shared" si="61"/>
        <v>0</v>
      </c>
      <c r="BJ30" s="23">
        <f t="shared" si="61"/>
        <v>0</v>
      </c>
      <c r="BK30" s="23">
        <f t="shared" si="61"/>
        <v>0</v>
      </c>
      <c r="BL30" s="23">
        <f t="shared" si="61"/>
        <v>0</v>
      </c>
      <c r="BM30" s="23">
        <f t="shared" si="61"/>
        <v>0</v>
      </c>
      <c r="BN30" s="23">
        <f t="shared" si="61"/>
        <v>0</v>
      </c>
      <c r="BO30" s="23">
        <f t="shared" si="61"/>
        <v>0</v>
      </c>
      <c r="BP30" s="23">
        <f t="shared" si="61"/>
        <v>0</v>
      </c>
      <c r="BQ30" s="23">
        <f t="shared" ref="BQ30:CV30" si="62">SUM(BQ28:BQ29)</f>
        <v>0</v>
      </c>
      <c r="BR30" s="23">
        <f t="shared" si="62"/>
        <v>0</v>
      </c>
      <c r="BS30" s="23">
        <f t="shared" si="62"/>
        <v>0</v>
      </c>
      <c r="BT30" s="23">
        <f t="shared" si="62"/>
        <v>0</v>
      </c>
      <c r="BU30" s="23">
        <f t="shared" si="62"/>
        <v>0</v>
      </c>
      <c r="BV30" s="23">
        <f t="shared" si="62"/>
        <v>0</v>
      </c>
      <c r="BW30" s="23">
        <f t="shared" si="62"/>
        <v>0</v>
      </c>
      <c r="BX30" s="23">
        <f t="shared" si="62"/>
        <v>0</v>
      </c>
      <c r="BY30" s="23">
        <f t="shared" si="62"/>
        <v>0</v>
      </c>
      <c r="BZ30" s="23">
        <f t="shared" si="62"/>
        <v>0</v>
      </c>
      <c r="CA30" s="23">
        <f t="shared" si="62"/>
        <v>0</v>
      </c>
      <c r="CB30" s="23">
        <f t="shared" si="62"/>
        <v>0</v>
      </c>
      <c r="CC30" s="23">
        <f t="shared" si="62"/>
        <v>0</v>
      </c>
      <c r="CD30" s="23">
        <f t="shared" si="62"/>
        <v>0</v>
      </c>
      <c r="CE30" s="23">
        <f t="shared" si="62"/>
        <v>0</v>
      </c>
      <c r="CF30" s="23">
        <f t="shared" si="62"/>
        <v>0</v>
      </c>
      <c r="CG30" s="23">
        <f t="shared" si="62"/>
        <v>0</v>
      </c>
      <c r="CH30" s="23">
        <f t="shared" si="62"/>
        <v>0</v>
      </c>
      <c r="CI30" s="23">
        <f t="shared" si="62"/>
        <v>0</v>
      </c>
      <c r="CJ30" s="23">
        <f t="shared" si="62"/>
        <v>0</v>
      </c>
      <c r="CK30" s="23">
        <f t="shared" si="62"/>
        <v>0</v>
      </c>
      <c r="CL30" s="23">
        <f t="shared" si="62"/>
        <v>0</v>
      </c>
      <c r="CM30" s="23">
        <f t="shared" si="62"/>
        <v>0</v>
      </c>
      <c r="CN30" s="23">
        <f t="shared" si="62"/>
        <v>0</v>
      </c>
      <c r="CO30" s="23">
        <f t="shared" si="62"/>
        <v>0</v>
      </c>
      <c r="CP30" s="23">
        <f t="shared" si="62"/>
        <v>0</v>
      </c>
      <c r="CQ30" s="23">
        <f t="shared" si="62"/>
        <v>0</v>
      </c>
      <c r="CR30" s="23">
        <f t="shared" si="62"/>
        <v>0</v>
      </c>
      <c r="CS30" s="23">
        <f t="shared" si="62"/>
        <v>0</v>
      </c>
      <c r="CT30" s="23">
        <f t="shared" si="62"/>
        <v>0</v>
      </c>
      <c r="CU30" s="23">
        <f t="shared" si="62"/>
        <v>0</v>
      </c>
      <c r="CV30" s="23">
        <f t="shared" si="62"/>
        <v>0</v>
      </c>
      <c r="CW30" s="23">
        <f t="shared" ref="CW30:EB30" si="63">SUM(CW28:CW29)</f>
        <v>0</v>
      </c>
      <c r="CX30" s="23">
        <f t="shared" si="63"/>
        <v>0</v>
      </c>
      <c r="CY30" s="23">
        <f t="shared" si="63"/>
        <v>0</v>
      </c>
      <c r="CZ30" s="23">
        <f t="shared" si="63"/>
        <v>0</v>
      </c>
      <c r="DA30" s="23">
        <f t="shared" si="63"/>
        <v>0</v>
      </c>
      <c r="DB30" s="23">
        <f t="shared" si="63"/>
        <v>0</v>
      </c>
      <c r="DC30" s="23">
        <f t="shared" si="63"/>
        <v>0</v>
      </c>
      <c r="DD30" s="23">
        <f t="shared" si="63"/>
        <v>0</v>
      </c>
      <c r="DE30" s="23">
        <f t="shared" si="63"/>
        <v>0</v>
      </c>
      <c r="DF30" s="23">
        <f t="shared" si="63"/>
        <v>0</v>
      </c>
      <c r="DG30" s="23">
        <f t="shared" si="63"/>
        <v>0</v>
      </c>
      <c r="DH30" s="23">
        <f t="shared" si="63"/>
        <v>0</v>
      </c>
      <c r="DI30" s="23">
        <f t="shared" si="63"/>
        <v>0</v>
      </c>
      <c r="DJ30" s="23">
        <f t="shared" si="63"/>
        <v>0</v>
      </c>
      <c r="DK30" s="23">
        <f t="shared" si="63"/>
        <v>0</v>
      </c>
      <c r="DL30" s="23">
        <f t="shared" si="63"/>
        <v>0</v>
      </c>
      <c r="DM30" s="23">
        <f t="shared" si="63"/>
        <v>0</v>
      </c>
      <c r="DN30" s="23">
        <f t="shared" si="63"/>
        <v>0</v>
      </c>
      <c r="DO30" s="23">
        <f t="shared" si="63"/>
        <v>0</v>
      </c>
      <c r="DP30" s="23">
        <f t="shared" si="63"/>
        <v>0</v>
      </c>
      <c r="DQ30" s="23">
        <f t="shared" si="63"/>
        <v>0</v>
      </c>
      <c r="DR30" s="23">
        <f t="shared" si="63"/>
        <v>0</v>
      </c>
      <c r="DS30" s="23">
        <f t="shared" si="63"/>
        <v>0</v>
      </c>
      <c r="DT30" s="23">
        <f t="shared" si="63"/>
        <v>0</v>
      </c>
      <c r="DU30" s="23">
        <f t="shared" si="63"/>
        <v>0</v>
      </c>
      <c r="DV30" s="23">
        <f t="shared" si="63"/>
        <v>0</v>
      </c>
      <c r="DW30" s="23">
        <f t="shared" si="63"/>
        <v>0</v>
      </c>
      <c r="DX30" s="23">
        <f t="shared" si="63"/>
        <v>0</v>
      </c>
      <c r="DY30" s="23">
        <f t="shared" si="63"/>
        <v>0</v>
      </c>
      <c r="DZ30" s="23">
        <f t="shared" si="63"/>
        <v>0</v>
      </c>
      <c r="EA30" s="23">
        <f t="shared" si="63"/>
        <v>0</v>
      </c>
      <c r="EB30" s="23">
        <f t="shared" si="63"/>
        <v>0</v>
      </c>
      <c r="EC30" s="23">
        <f t="shared" ref="EC30:FH30" si="64">SUM(EC28:EC29)</f>
        <v>0</v>
      </c>
      <c r="ED30" s="23">
        <f t="shared" si="64"/>
        <v>0</v>
      </c>
      <c r="EE30" s="23">
        <f t="shared" si="64"/>
        <v>0</v>
      </c>
      <c r="EF30" s="23">
        <f t="shared" si="64"/>
        <v>0</v>
      </c>
      <c r="EG30" s="23">
        <f t="shared" si="64"/>
        <v>0</v>
      </c>
      <c r="EH30" s="23">
        <f t="shared" si="64"/>
        <v>0</v>
      </c>
      <c r="EI30" s="23">
        <f t="shared" si="64"/>
        <v>0</v>
      </c>
      <c r="EJ30" s="23">
        <f t="shared" si="64"/>
        <v>0</v>
      </c>
      <c r="EK30" s="23">
        <f t="shared" si="64"/>
        <v>0</v>
      </c>
      <c r="EL30" s="23">
        <f t="shared" si="64"/>
        <v>0</v>
      </c>
      <c r="EM30" s="23">
        <f t="shared" si="64"/>
        <v>0</v>
      </c>
      <c r="EN30" s="23">
        <f t="shared" si="64"/>
        <v>0</v>
      </c>
      <c r="EO30" s="23">
        <f t="shared" si="64"/>
        <v>0</v>
      </c>
      <c r="EP30" s="23">
        <f t="shared" si="64"/>
        <v>0</v>
      </c>
      <c r="EQ30" s="23">
        <f t="shared" si="64"/>
        <v>0</v>
      </c>
      <c r="ER30" s="23">
        <f t="shared" si="64"/>
        <v>0</v>
      </c>
      <c r="ES30" s="23">
        <f t="shared" si="64"/>
        <v>0</v>
      </c>
      <c r="ET30" s="23">
        <f t="shared" si="64"/>
        <v>0</v>
      </c>
      <c r="EU30" s="23">
        <f t="shared" si="64"/>
        <v>0</v>
      </c>
      <c r="EV30" s="23">
        <f t="shared" si="64"/>
        <v>0</v>
      </c>
      <c r="EW30" s="23">
        <f t="shared" si="64"/>
        <v>0</v>
      </c>
      <c r="EX30" s="23">
        <f t="shared" si="64"/>
        <v>0</v>
      </c>
      <c r="EY30" s="23">
        <f t="shared" si="64"/>
        <v>0</v>
      </c>
      <c r="EZ30" s="23">
        <f t="shared" si="64"/>
        <v>0</v>
      </c>
      <c r="FA30" s="23">
        <f t="shared" si="64"/>
        <v>0</v>
      </c>
      <c r="FB30" s="23">
        <f t="shared" si="64"/>
        <v>0</v>
      </c>
      <c r="FC30" s="23">
        <f t="shared" si="64"/>
        <v>0</v>
      </c>
      <c r="FD30" s="23">
        <f t="shared" si="64"/>
        <v>0</v>
      </c>
      <c r="FE30" s="23">
        <f t="shared" si="64"/>
        <v>0</v>
      </c>
      <c r="FF30" s="23">
        <f t="shared" si="64"/>
        <v>0</v>
      </c>
      <c r="FG30" s="23">
        <f t="shared" si="64"/>
        <v>0</v>
      </c>
      <c r="FH30" s="23">
        <f t="shared" si="64"/>
        <v>0</v>
      </c>
      <c r="FI30" s="23">
        <f t="shared" ref="FI30:FM30" si="65">SUM(FI28:FI29)</f>
        <v>0</v>
      </c>
      <c r="FJ30" s="23">
        <f t="shared" si="65"/>
        <v>0</v>
      </c>
      <c r="FK30" s="23">
        <f t="shared" si="65"/>
        <v>0</v>
      </c>
      <c r="FL30" s="23">
        <f t="shared" si="65"/>
        <v>0</v>
      </c>
      <c r="FM30" s="23">
        <f t="shared" si="65"/>
        <v>0</v>
      </c>
    </row>
    <row r="31" spans="1:169" ht="15" outlineLevel="1">
      <c r="A31" s="100"/>
      <c r="B31" s="100" t="s">
        <v>205</v>
      </c>
      <c r="C31" s="239">
        <v>90000</v>
      </c>
      <c r="D31" s="101"/>
      <c r="E31" s="100">
        <f t="shared" ref="E31:G31" si="66">E20+E30</f>
        <v>0</v>
      </c>
      <c r="F31" s="100">
        <f t="shared" si="66"/>
        <v>0</v>
      </c>
      <c r="G31" s="100">
        <f t="shared" si="66"/>
        <v>0</v>
      </c>
      <c r="H31" s="100">
        <f t="shared" ref="H31:AJ31" si="67">H20+H30</f>
        <v>0</v>
      </c>
      <c r="I31" s="100">
        <f t="shared" si="67"/>
        <v>0</v>
      </c>
      <c r="J31" s="100">
        <f t="shared" si="67"/>
        <v>0</v>
      </c>
      <c r="K31" s="100">
        <f t="shared" si="67"/>
        <v>0</v>
      </c>
      <c r="L31" s="100">
        <f t="shared" si="67"/>
        <v>0</v>
      </c>
      <c r="M31" s="100">
        <f t="shared" si="67"/>
        <v>0</v>
      </c>
      <c r="N31" s="100">
        <f t="shared" si="67"/>
        <v>0</v>
      </c>
      <c r="O31" s="100">
        <f t="shared" si="67"/>
        <v>0</v>
      </c>
      <c r="P31" s="100">
        <f t="shared" si="67"/>
        <v>0</v>
      </c>
      <c r="Q31" s="100">
        <f t="shared" si="67"/>
        <v>0</v>
      </c>
      <c r="R31" s="100">
        <f t="shared" si="67"/>
        <v>0</v>
      </c>
      <c r="S31" s="100">
        <f t="shared" si="67"/>
        <v>0</v>
      </c>
      <c r="T31" s="100">
        <f t="shared" si="67"/>
        <v>0</v>
      </c>
      <c r="U31" s="100">
        <f t="shared" si="67"/>
        <v>0</v>
      </c>
      <c r="V31" s="100">
        <f t="shared" si="67"/>
        <v>0</v>
      </c>
      <c r="W31" s="100">
        <f t="shared" si="67"/>
        <v>0</v>
      </c>
      <c r="X31" s="100">
        <f t="shared" si="67"/>
        <v>0</v>
      </c>
      <c r="Y31" s="100">
        <f t="shared" si="67"/>
        <v>0</v>
      </c>
      <c r="Z31" s="100">
        <f t="shared" si="67"/>
        <v>0</v>
      </c>
      <c r="AA31" s="100">
        <f t="shared" si="67"/>
        <v>0</v>
      </c>
      <c r="AB31" s="100">
        <f t="shared" si="67"/>
        <v>0</v>
      </c>
      <c r="AC31" s="100">
        <f t="shared" si="67"/>
        <v>0</v>
      </c>
      <c r="AD31" s="100">
        <f t="shared" si="67"/>
        <v>0</v>
      </c>
      <c r="AE31" s="100">
        <f t="shared" si="67"/>
        <v>0</v>
      </c>
      <c r="AF31" s="100">
        <f t="shared" si="67"/>
        <v>0</v>
      </c>
      <c r="AG31" s="100">
        <f t="shared" si="67"/>
        <v>0</v>
      </c>
      <c r="AH31" s="100">
        <f t="shared" si="67"/>
        <v>0</v>
      </c>
      <c r="AI31" s="100">
        <f t="shared" si="67"/>
        <v>0</v>
      </c>
      <c r="AJ31" s="100">
        <f t="shared" si="67"/>
        <v>0</v>
      </c>
      <c r="AK31" s="100">
        <f t="shared" ref="AK31:BP31" si="68">AK20+AK30</f>
        <v>0</v>
      </c>
      <c r="AL31" s="100">
        <f t="shared" si="68"/>
        <v>0</v>
      </c>
      <c r="AM31" s="100">
        <f t="shared" si="68"/>
        <v>0</v>
      </c>
      <c r="AN31" s="100">
        <f t="shared" si="68"/>
        <v>0</v>
      </c>
      <c r="AO31" s="100">
        <f t="shared" si="68"/>
        <v>0</v>
      </c>
      <c r="AP31" s="100">
        <f t="shared" si="68"/>
        <v>0</v>
      </c>
      <c r="AQ31" s="100">
        <f t="shared" si="68"/>
        <v>0</v>
      </c>
      <c r="AR31" s="100">
        <f t="shared" si="68"/>
        <v>0</v>
      </c>
      <c r="AS31" s="100">
        <f t="shared" si="68"/>
        <v>0</v>
      </c>
      <c r="AT31" s="100">
        <f t="shared" si="68"/>
        <v>0</v>
      </c>
      <c r="AU31" s="100">
        <f t="shared" si="68"/>
        <v>0</v>
      </c>
      <c r="AV31" s="100">
        <f t="shared" si="68"/>
        <v>0</v>
      </c>
      <c r="AW31" s="100">
        <f t="shared" si="68"/>
        <v>0</v>
      </c>
      <c r="AX31" s="100">
        <f t="shared" si="68"/>
        <v>0</v>
      </c>
      <c r="AY31" s="100">
        <f t="shared" si="68"/>
        <v>0</v>
      </c>
      <c r="AZ31" s="100">
        <f t="shared" si="68"/>
        <v>0</v>
      </c>
      <c r="BA31" s="100">
        <f t="shared" si="68"/>
        <v>0</v>
      </c>
      <c r="BB31" s="100">
        <f t="shared" si="68"/>
        <v>0</v>
      </c>
      <c r="BC31" s="100">
        <f t="shared" si="68"/>
        <v>0</v>
      </c>
      <c r="BD31" s="100">
        <f t="shared" si="68"/>
        <v>0</v>
      </c>
      <c r="BE31" s="100">
        <f t="shared" si="68"/>
        <v>0</v>
      </c>
      <c r="BF31" s="100">
        <f t="shared" si="68"/>
        <v>0</v>
      </c>
      <c r="BG31" s="100">
        <f t="shared" si="68"/>
        <v>0</v>
      </c>
      <c r="BH31" s="100">
        <f t="shared" si="68"/>
        <v>0</v>
      </c>
      <c r="BI31" s="100">
        <f t="shared" si="68"/>
        <v>0</v>
      </c>
      <c r="BJ31" s="100">
        <f t="shared" si="68"/>
        <v>0</v>
      </c>
      <c r="BK31" s="100">
        <f t="shared" si="68"/>
        <v>0</v>
      </c>
      <c r="BL31" s="100">
        <f t="shared" si="68"/>
        <v>0</v>
      </c>
      <c r="BM31" s="100">
        <f t="shared" si="68"/>
        <v>0</v>
      </c>
      <c r="BN31" s="100">
        <f t="shared" si="68"/>
        <v>0</v>
      </c>
      <c r="BO31" s="100">
        <f t="shared" si="68"/>
        <v>0</v>
      </c>
      <c r="BP31" s="100">
        <f t="shared" si="68"/>
        <v>0</v>
      </c>
      <c r="BQ31" s="100">
        <f t="shared" ref="BQ31:CV31" si="69">BQ20+BQ30</f>
        <v>0</v>
      </c>
      <c r="BR31" s="100">
        <f t="shared" si="69"/>
        <v>0</v>
      </c>
      <c r="BS31" s="100">
        <f t="shared" si="69"/>
        <v>0</v>
      </c>
      <c r="BT31" s="100">
        <f t="shared" si="69"/>
        <v>0</v>
      </c>
      <c r="BU31" s="100">
        <f t="shared" si="69"/>
        <v>0</v>
      </c>
      <c r="BV31" s="100">
        <f t="shared" si="69"/>
        <v>0</v>
      </c>
      <c r="BW31" s="100">
        <f t="shared" si="69"/>
        <v>0</v>
      </c>
      <c r="BX31" s="100">
        <f t="shared" si="69"/>
        <v>0</v>
      </c>
      <c r="BY31" s="100">
        <f t="shared" si="69"/>
        <v>0</v>
      </c>
      <c r="BZ31" s="100">
        <f t="shared" si="69"/>
        <v>0</v>
      </c>
      <c r="CA31" s="100">
        <f t="shared" si="69"/>
        <v>0</v>
      </c>
      <c r="CB31" s="100">
        <f t="shared" si="69"/>
        <v>0</v>
      </c>
      <c r="CC31" s="100">
        <f t="shared" si="69"/>
        <v>0</v>
      </c>
      <c r="CD31" s="100">
        <f t="shared" si="69"/>
        <v>0</v>
      </c>
      <c r="CE31" s="100">
        <f t="shared" si="69"/>
        <v>0</v>
      </c>
      <c r="CF31" s="100">
        <f t="shared" si="69"/>
        <v>0</v>
      </c>
      <c r="CG31" s="100">
        <f t="shared" si="69"/>
        <v>0</v>
      </c>
      <c r="CH31" s="100">
        <f t="shared" si="69"/>
        <v>0</v>
      </c>
      <c r="CI31" s="100">
        <f t="shared" si="69"/>
        <v>0</v>
      </c>
      <c r="CJ31" s="100">
        <f t="shared" si="69"/>
        <v>0</v>
      </c>
      <c r="CK31" s="100">
        <f t="shared" si="69"/>
        <v>0</v>
      </c>
      <c r="CL31" s="100">
        <f t="shared" si="69"/>
        <v>0</v>
      </c>
      <c r="CM31" s="100">
        <f t="shared" si="69"/>
        <v>0</v>
      </c>
      <c r="CN31" s="100">
        <f t="shared" si="69"/>
        <v>0</v>
      </c>
      <c r="CO31" s="100">
        <f t="shared" si="69"/>
        <v>0</v>
      </c>
      <c r="CP31" s="100">
        <f t="shared" si="69"/>
        <v>0</v>
      </c>
      <c r="CQ31" s="100">
        <f t="shared" si="69"/>
        <v>0</v>
      </c>
      <c r="CR31" s="100">
        <f t="shared" si="69"/>
        <v>0</v>
      </c>
      <c r="CS31" s="100">
        <f t="shared" si="69"/>
        <v>0</v>
      </c>
      <c r="CT31" s="100">
        <f t="shared" si="69"/>
        <v>0</v>
      </c>
      <c r="CU31" s="100">
        <f t="shared" si="69"/>
        <v>0</v>
      </c>
      <c r="CV31" s="100">
        <f t="shared" si="69"/>
        <v>0</v>
      </c>
      <c r="CW31" s="100">
        <f t="shared" ref="CW31:EB31" si="70">CW20+CW30</f>
        <v>0</v>
      </c>
      <c r="CX31" s="100">
        <f t="shared" si="70"/>
        <v>0</v>
      </c>
      <c r="CY31" s="100">
        <f t="shared" si="70"/>
        <v>0</v>
      </c>
      <c r="CZ31" s="100">
        <f t="shared" si="70"/>
        <v>0</v>
      </c>
      <c r="DA31" s="100">
        <f t="shared" si="70"/>
        <v>0</v>
      </c>
      <c r="DB31" s="100">
        <f t="shared" si="70"/>
        <v>0</v>
      </c>
      <c r="DC31" s="100">
        <f t="shared" si="70"/>
        <v>0</v>
      </c>
      <c r="DD31" s="100">
        <f t="shared" si="70"/>
        <v>0</v>
      </c>
      <c r="DE31" s="100">
        <f t="shared" si="70"/>
        <v>0</v>
      </c>
      <c r="DF31" s="100">
        <f t="shared" si="70"/>
        <v>0</v>
      </c>
      <c r="DG31" s="100">
        <f t="shared" si="70"/>
        <v>0</v>
      </c>
      <c r="DH31" s="100">
        <f t="shared" si="70"/>
        <v>0</v>
      </c>
      <c r="DI31" s="100">
        <f t="shared" si="70"/>
        <v>0</v>
      </c>
      <c r="DJ31" s="100">
        <f t="shared" si="70"/>
        <v>0</v>
      </c>
      <c r="DK31" s="100">
        <f t="shared" si="70"/>
        <v>0</v>
      </c>
      <c r="DL31" s="100">
        <f t="shared" si="70"/>
        <v>0</v>
      </c>
      <c r="DM31" s="100">
        <f t="shared" si="70"/>
        <v>0</v>
      </c>
      <c r="DN31" s="100">
        <f t="shared" si="70"/>
        <v>0</v>
      </c>
      <c r="DO31" s="100">
        <f t="shared" si="70"/>
        <v>0</v>
      </c>
      <c r="DP31" s="100">
        <f t="shared" si="70"/>
        <v>0</v>
      </c>
      <c r="DQ31" s="100">
        <f t="shared" si="70"/>
        <v>0</v>
      </c>
      <c r="DR31" s="100">
        <f t="shared" si="70"/>
        <v>0</v>
      </c>
      <c r="DS31" s="100">
        <f t="shared" si="70"/>
        <v>0</v>
      </c>
      <c r="DT31" s="100">
        <f t="shared" si="70"/>
        <v>0</v>
      </c>
      <c r="DU31" s="100">
        <f t="shared" si="70"/>
        <v>0</v>
      </c>
      <c r="DV31" s="100">
        <f t="shared" si="70"/>
        <v>0</v>
      </c>
      <c r="DW31" s="100">
        <f t="shared" si="70"/>
        <v>0</v>
      </c>
      <c r="DX31" s="100">
        <f t="shared" si="70"/>
        <v>0</v>
      </c>
      <c r="DY31" s="100">
        <f t="shared" si="70"/>
        <v>0</v>
      </c>
      <c r="DZ31" s="100">
        <f t="shared" si="70"/>
        <v>0</v>
      </c>
      <c r="EA31" s="100">
        <f t="shared" si="70"/>
        <v>0</v>
      </c>
      <c r="EB31" s="100">
        <f t="shared" si="70"/>
        <v>0</v>
      </c>
      <c r="EC31" s="100">
        <f t="shared" ref="EC31:FH31" si="71">EC20+EC30</f>
        <v>0</v>
      </c>
      <c r="ED31" s="100">
        <f t="shared" si="71"/>
        <v>0</v>
      </c>
      <c r="EE31" s="100">
        <f t="shared" si="71"/>
        <v>0</v>
      </c>
      <c r="EF31" s="100">
        <f t="shared" si="71"/>
        <v>0</v>
      </c>
      <c r="EG31" s="100">
        <f t="shared" si="71"/>
        <v>0</v>
      </c>
      <c r="EH31" s="100">
        <f t="shared" si="71"/>
        <v>0</v>
      </c>
      <c r="EI31" s="100">
        <f t="shared" si="71"/>
        <v>0</v>
      </c>
      <c r="EJ31" s="100">
        <f t="shared" si="71"/>
        <v>0</v>
      </c>
      <c r="EK31" s="100">
        <f t="shared" si="71"/>
        <v>0</v>
      </c>
      <c r="EL31" s="100">
        <f t="shared" si="71"/>
        <v>0</v>
      </c>
      <c r="EM31" s="100">
        <f t="shared" si="71"/>
        <v>0</v>
      </c>
      <c r="EN31" s="100">
        <f t="shared" si="71"/>
        <v>0</v>
      </c>
      <c r="EO31" s="100">
        <f t="shared" si="71"/>
        <v>0</v>
      </c>
      <c r="EP31" s="100">
        <f t="shared" si="71"/>
        <v>0</v>
      </c>
      <c r="EQ31" s="100">
        <f t="shared" si="71"/>
        <v>0</v>
      </c>
      <c r="ER31" s="100">
        <f t="shared" si="71"/>
        <v>0</v>
      </c>
      <c r="ES31" s="100">
        <f t="shared" si="71"/>
        <v>0</v>
      </c>
      <c r="ET31" s="100">
        <f t="shared" si="71"/>
        <v>0</v>
      </c>
      <c r="EU31" s="100">
        <f t="shared" si="71"/>
        <v>0</v>
      </c>
      <c r="EV31" s="100">
        <f t="shared" si="71"/>
        <v>0</v>
      </c>
      <c r="EW31" s="100">
        <f t="shared" si="71"/>
        <v>0</v>
      </c>
      <c r="EX31" s="100">
        <f t="shared" si="71"/>
        <v>0</v>
      </c>
      <c r="EY31" s="100">
        <f t="shared" si="71"/>
        <v>0</v>
      </c>
      <c r="EZ31" s="100">
        <f t="shared" si="71"/>
        <v>0</v>
      </c>
      <c r="FA31" s="100">
        <f t="shared" si="71"/>
        <v>0</v>
      </c>
      <c r="FB31" s="100">
        <f t="shared" si="71"/>
        <v>0</v>
      </c>
      <c r="FC31" s="100">
        <f t="shared" si="71"/>
        <v>0</v>
      </c>
      <c r="FD31" s="100">
        <f t="shared" si="71"/>
        <v>0</v>
      </c>
      <c r="FE31" s="100">
        <f t="shared" si="71"/>
        <v>0</v>
      </c>
      <c r="FF31" s="100">
        <f t="shared" si="71"/>
        <v>0</v>
      </c>
      <c r="FG31" s="100">
        <f t="shared" si="71"/>
        <v>0</v>
      </c>
      <c r="FH31" s="100">
        <f t="shared" si="71"/>
        <v>0</v>
      </c>
      <c r="FI31" s="100">
        <f t="shared" ref="FI31:FM31" si="72">FI20+FI30</f>
        <v>0</v>
      </c>
      <c r="FJ31" s="100">
        <f t="shared" si="72"/>
        <v>0</v>
      </c>
      <c r="FK31" s="100">
        <f t="shared" si="72"/>
        <v>0</v>
      </c>
      <c r="FL31" s="100">
        <f t="shared" si="72"/>
        <v>0</v>
      </c>
      <c r="FM31" s="100">
        <f t="shared" si="72"/>
        <v>0</v>
      </c>
    </row>
    <row r="32" spans="1:169" s="42" customFormat="1" ht="15">
      <c r="A32" s="26"/>
      <c r="B32" s="26"/>
      <c r="C32" s="185"/>
      <c r="D32" s="79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  <c r="EZ32" s="26"/>
      <c r="FA32" s="26"/>
      <c r="FB32" s="26"/>
      <c r="FC32" s="26"/>
      <c r="FD32" s="26"/>
      <c r="FE32" s="26"/>
      <c r="FF32" s="26"/>
      <c r="FG32" s="26"/>
      <c r="FH32" s="26"/>
      <c r="FI32" s="26"/>
      <c r="FJ32" s="26"/>
      <c r="FK32" s="26"/>
      <c r="FL32" s="26"/>
      <c r="FM32" s="26"/>
    </row>
    <row r="33" spans="1:169" ht="15" outlineLevel="1">
      <c r="A33" s="97" t="s">
        <v>206</v>
      </c>
      <c r="B33" s="220"/>
      <c r="C33" s="189"/>
      <c r="D33" s="98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99"/>
      <c r="CU33" s="99"/>
      <c r="CV33" s="99"/>
      <c r="CW33" s="99"/>
      <c r="CX33" s="99"/>
      <c r="CY33" s="99"/>
      <c r="CZ33" s="99"/>
      <c r="DA33" s="99"/>
      <c r="DB33" s="99"/>
      <c r="DC33" s="99"/>
      <c r="DD33" s="99"/>
      <c r="DE33" s="99"/>
      <c r="DF33" s="99"/>
      <c r="DG33" s="99"/>
      <c r="DH33" s="99"/>
      <c r="DI33" s="99"/>
      <c r="DJ33" s="99"/>
      <c r="DK33" s="99"/>
      <c r="DL33" s="99"/>
      <c r="DM33" s="99"/>
      <c r="DN33" s="99"/>
      <c r="DO33" s="99"/>
      <c r="DP33" s="99"/>
      <c r="DQ33" s="99"/>
      <c r="DR33" s="99"/>
      <c r="DS33" s="99"/>
      <c r="DT33" s="99"/>
      <c r="DU33" s="99"/>
      <c r="DV33" s="99"/>
      <c r="DW33" s="99"/>
      <c r="DX33" s="99"/>
      <c r="DY33" s="99"/>
      <c r="DZ33" s="99"/>
      <c r="EA33" s="99"/>
      <c r="EB33" s="99"/>
      <c r="EC33" s="99"/>
      <c r="ED33" s="99"/>
      <c r="EE33" s="99"/>
      <c r="EF33" s="99"/>
      <c r="EG33" s="99"/>
      <c r="EH33" s="99"/>
      <c r="EI33" s="99"/>
      <c r="EJ33" s="99"/>
      <c r="EK33" s="99"/>
      <c r="EL33" s="99"/>
      <c r="EM33" s="99"/>
      <c r="EN33" s="99"/>
      <c r="EO33" s="99"/>
      <c r="EP33" s="99"/>
      <c r="EQ33" s="99"/>
      <c r="ER33" s="99"/>
      <c r="ES33" s="99"/>
      <c r="ET33" s="99"/>
      <c r="EU33" s="99"/>
      <c r="EV33" s="99"/>
      <c r="EW33" s="99"/>
      <c r="EX33" s="99"/>
      <c r="EY33" s="99"/>
      <c r="EZ33" s="99"/>
      <c r="FA33" s="99"/>
      <c r="FB33" s="99"/>
      <c r="FC33" s="99"/>
      <c r="FD33" s="99"/>
      <c r="FE33" s="99"/>
      <c r="FF33" s="99"/>
      <c r="FG33" s="99"/>
      <c r="FH33" s="99"/>
      <c r="FI33" s="99"/>
      <c r="FJ33" s="99"/>
      <c r="FK33" s="99"/>
      <c r="FL33" s="99"/>
      <c r="FM33" s="99"/>
    </row>
    <row r="34" spans="1:169" ht="14.25" outlineLevel="2">
      <c r="A34" s="21"/>
      <c r="B34" s="21" t="s">
        <v>1</v>
      </c>
      <c r="C34" s="183">
        <v>12142</v>
      </c>
      <c r="D34" s="22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</row>
    <row r="35" spans="1:169" s="96" customFormat="1" ht="15" outlineLevel="2">
      <c r="A35" s="16"/>
      <c r="B35" s="16" t="s">
        <v>227</v>
      </c>
      <c r="C35" s="183">
        <v>12212</v>
      </c>
      <c r="D35" s="95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</row>
    <row r="36" spans="1:169" ht="14.25" outlineLevel="2">
      <c r="A36" s="21"/>
      <c r="B36" s="21" t="s">
        <v>3</v>
      </c>
      <c r="C36" s="183">
        <v>12142</v>
      </c>
      <c r="D36" s="22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</row>
    <row r="37" spans="1:169" ht="15" outlineLevel="2">
      <c r="A37" s="26"/>
      <c r="B37" s="26" t="s">
        <v>4</v>
      </c>
      <c r="C37" s="185"/>
      <c r="D37" s="27"/>
      <c r="E37" s="28">
        <f t="shared" ref="E37:G37" si="73">SUM(E34:E36)</f>
        <v>0</v>
      </c>
      <c r="F37" s="28">
        <f t="shared" si="73"/>
        <v>0</v>
      </c>
      <c r="G37" s="28">
        <f t="shared" si="73"/>
        <v>0</v>
      </c>
      <c r="H37" s="28">
        <f t="shared" ref="H37:AJ37" si="74">SUM(H34:H36)</f>
        <v>0</v>
      </c>
      <c r="I37" s="28">
        <f t="shared" si="74"/>
        <v>0</v>
      </c>
      <c r="J37" s="28">
        <f t="shared" si="74"/>
        <v>0</v>
      </c>
      <c r="K37" s="28">
        <f t="shared" si="74"/>
        <v>0</v>
      </c>
      <c r="L37" s="28">
        <f t="shared" si="74"/>
        <v>0</v>
      </c>
      <c r="M37" s="28">
        <f t="shared" si="74"/>
        <v>0</v>
      </c>
      <c r="N37" s="28">
        <f t="shared" si="74"/>
        <v>0</v>
      </c>
      <c r="O37" s="28">
        <f t="shared" si="74"/>
        <v>0</v>
      </c>
      <c r="P37" s="28">
        <f t="shared" si="74"/>
        <v>0</v>
      </c>
      <c r="Q37" s="28">
        <f t="shared" si="74"/>
        <v>0</v>
      </c>
      <c r="R37" s="28">
        <f t="shared" si="74"/>
        <v>0</v>
      </c>
      <c r="S37" s="28">
        <f t="shared" si="74"/>
        <v>0</v>
      </c>
      <c r="T37" s="28">
        <f t="shared" si="74"/>
        <v>0</v>
      </c>
      <c r="U37" s="28">
        <f t="shared" si="74"/>
        <v>0</v>
      </c>
      <c r="V37" s="28">
        <f t="shared" si="74"/>
        <v>0</v>
      </c>
      <c r="W37" s="28">
        <f t="shared" si="74"/>
        <v>0</v>
      </c>
      <c r="X37" s="28">
        <f t="shared" si="74"/>
        <v>0</v>
      </c>
      <c r="Y37" s="28">
        <f t="shared" si="74"/>
        <v>0</v>
      </c>
      <c r="Z37" s="28">
        <f t="shared" si="74"/>
        <v>0</v>
      </c>
      <c r="AA37" s="28">
        <f t="shared" si="74"/>
        <v>0</v>
      </c>
      <c r="AB37" s="28">
        <f t="shared" si="74"/>
        <v>0</v>
      </c>
      <c r="AC37" s="28">
        <f t="shared" si="74"/>
        <v>0</v>
      </c>
      <c r="AD37" s="28">
        <f t="shared" si="74"/>
        <v>0</v>
      </c>
      <c r="AE37" s="28">
        <f t="shared" si="74"/>
        <v>0</v>
      </c>
      <c r="AF37" s="28">
        <f t="shared" si="74"/>
        <v>0</v>
      </c>
      <c r="AG37" s="28">
        <f t="shared" si="74"/>
        <v>0</v>
      </c>
      <c r="AH37" s="28">
        <f t="shared" si="74"/>
        <v>0</v>
      </c>
      <c r="AI37" s="28">
        <f t="shared" si="74"/>
        <v>0</v>
      </c>
      <c r="AJ37" s="28">
        <f t="shared" si="74"/>
        <v>0</v>
      </c>
      <c r="AK37" s="28">
        <f t="shared" ref="AK37:BP37" si="75">SUM(AK34:AK36)</f>
        <v>0</v>
      </c>
      <c r="AL37" s="28">
        <f t="shared" si="75"/>
        <v>0</v>
      </c>
      <c r="AM37" s="28">
        <f t="shared" si="75"/>
        <v>0</v>
      </c>
      <c r="AN37" s="28">
        <f t="shared" si="75"/>
        <v>0</v>
      </c>
      <c r="AO37" s="28">
        <f t="shared" si="75"/>
        <v>0</v>
      </c>
      <c r="AP37" s="28">
        <f t="shared" si="75"/>
        <v>0</v>
      </c>
      <c r="AQ37" s="28">
        <f t="shared" si="75"/>
        <v>0</v>
      </c>
      <c r="AR37" s="28">
        <f t="shared" si="75"/>
        <v>0</v>
      </c>
      <c r="AS37" s="28">
        <f t="shared" si="75"/>
        <v>0</v>
      </c>
      <c r="AT37" s="28">
        <f t="shared" si="75"/>
        <v>0</v>
      </c>
      <c r="AU37" s="28">
        <f t="shared" si="75"/>
        <v>0</v>
      </c>
      <c r="AV37" s="28">
        <f t="shared" si="75"/>
        <v>0</v>
      </c>
      <c r="AW37" s="28">
        <f t="shared" si="75"/>
        <v>0</v>
      </c>
      <c r="AX37" s="28">
        <f t="shared" si="75"/>
        <v>0</v>
      </c>
      <c r="AY37" s="28">
        <f t="shared" si="75"/>
        <v>0</v>
      </c>
      <c r="AZ37" s="28">
        <f t="shared" si="75"/>
        <v>0</v>
      </c>
      <c r="BA37" s="28">
        <f t="shared" si="75"/>
        <v>0</v>
      </c>
      <c r="BB37" s="28">
        <f t="shared" si="75"/>
        <v>0</v>
      </c>
      <c r="BC37" s="28">
        <f t="shared" si="75"/>
        <v>0</v>
      </c>
      <c r="BD37" s="28">
        <f t="shared" si="75"/>
        <v>0</v>
      </c>
      <c r="BE37" s="28">
        <f t="shared" si="75"/>
        <v>0</v>
      </c>
      <c r="BF37" s="28">
        <f t="shared" si="75"/>
        <v>0</v>
      </c>
      <c r="BG37" s="28">
        <f t="shared" si="75"/>
        <v>0</v>
      </c>
      <c r="BH37" s="28">
        <f t="shared" si="75"/>
        <v>0</v>
      </c>
      <c r="BI37" s="28">
        <f t="shared" si="75"/>
        <v>0</v>
      </c>
      <c r="BJ37" s="28">
        <f t="shared" si="75"/>
        <v>0</v>
      </c>
      <c r="BK37" s="28">
        <f t="shared" si="75"/>
        <v>0</v>
      </c>
      <c r="BL37" s="28">
        <f t="shared" si="75"/>
        <v>0</v>
      </c>
      <c r="BM37" s="28">
        <f t="shared" si="75"/>
        <v>0</v>
      </c>
      <c r="BN37" s="28">
        <f t="shared" si="75"/>
        <v>0</v>
      </c>
      <c r="BO37" s="28">
        <f t="shared" si="75"/>
        <v>0</v>
      </c>
      <c r="BP37" s="28">
        <f t="shared" si="75"/>
        <v>0</v>
      </c>
      <c r="BQ37" s="28">
        <f t="shared" ref="BQ37:CV37" si="76">SUM(BQ34:BQ36)</f>
        <v>0</v>
      </c>
      <c r="BR37" s="28">
        <f t="shared" si="76"/>
        <v>0</v>
      </c>
      <c r="BS37" s="28">
        <f t="shared" si="76"/>
        <v>0</v>
      </c>
      <c r="BT37" s="28">
        <f t="shared" si="76"/>
        <v>0</v>
      </c>
      <c r="BU37" s="28">
        <f t="shared" si="76"/>
        <v>0</v>
      </c>
      <c r="BV37" s="28">
        <f t="shared" si="76"/>
        <v>0</v>
      </c>
      <c r="BW37" s="28">
        <f t="shared" si="76"/>
        <v>0</v>
      </c>
      <c r="BX37" s="28">
        <f t="shared" si="76"/>
        <v>0</v>
      </c>
      <c r="BY37" s="28">
        <f t="shared" si="76"/>
        <v>0</v>
      </c>
      <c r="BZ37" s="28">
        <f t="shared" si="76"/>
        <v>0</v>
      </c>
      <c r="CA37" s="28">
        <f t="shared" si="76"/>
        <v>0</v>
      </c>
      <c r="CB37" s="28">
        <f t="shared" si="76"/>
        <v>0</v>
      </c>
      <c r="CC37" s="28">
        <f t="shared" si="76"/>
        <v>0</v>
      </c>
      <c r="CD37" s="28">
        <f t="shared" si="76"/>
        <v>0</v>
      </c>
      <c r="CE37" s="28">
        <f t="shared" si="76"/>
        <v>0</v>
      </c>
      <c r="CF37" s="28">
        <f t="shared" si="76"/>
        <v>0</v>
      </c>
      <c r="CG37" s="28">
        <f t="shared" si="76"/>
        <v>0</v>
      </c>
      <c r="CH37" s="28">
        <f t="shared" si="76"/>
        <v>0</v>
      </c>
      <c r="CI37" s="28">
        <f t="shared" si="76"/>
        <v>0</v>
      </c>
      <c r="CJ37" s="28">
        <f t="shared" si="76"/>
        <v>0</v>
      </c>
      <c r="CK37" s="28">
        <f t="shared" si="76"/>
        <v>0</v>
      </c>
      <c r="CL37" s="28">
        <f t="shared" si="76"/>
        <v>0</v>
      </c>
      <c r="CM37" s="28">
        <f t="shared" si="76"/>
        <v>0</v>
      </c>
      <c r="CN37" s="28">
        <f t="shared" si="76"/>
        <v>0</v>
      </c>
      <c r="CO37" s="28">
        <f t="shared" si="76"/>
        <v>0</v>
      </c>
      <c r="CP37" s="28">
        <f t="shared" si="76"/>
        <v>0</v>
      </c>
      <c r="CQ37" s="28">
        <f t="shared" si="76"/>
        <v>0</v>
      </c>
      <c r="CR37" s="28">
        <f t="shared" si="76"/>
        <v>0</v>
      </c>
      <c r="CS37" s="28">
        <f t="shared" si="76"/>
        <v>0</v>
      </c>
      <c r="CT37" s="28">
        <f t="shared" si="76"/>
        <v>0</v>
      </c>
      <c r="CU37" s="28">
        <f t="shared" si="76"/>
        <v>0</v>
      </c>
      <c r="CV37" s="28">
        <f t="shared" si="76"/>
        <v>0</v>
      </c>
      <c r="CW37" s="28">
        <f t="shared" ref="CW37:EB37" si="77">SUM(CW34:CW36)</f>
        <v>0</v>
      </c>
      <c r="CX37" s="28">
        <f t="shared" si="77"/>
        <v>0</v>
      </c>
      <c r="CY37" s="28">
        <f t="shared" si="77"/>
        <v>0</v>
      </c>
      <c r="CZ37" s="28">
        <f t="shared" si="77"/>
        <v>0</v>
      </c>
      <c r="DA37" s="28">
        <f t="shared" si="77"/>
        <v>0</v>
      </c>
      <c r="DB37" s="28">
        <f t="shared" si="77"/>
        <v>0</v>
      </c>
      <c r="DC37" s="28">
        <f t="shared" si="77"/>
        <v>0</v>
      </c>
      <c r="DD37" s="28">
        <f t="shared" si="77"/>
        <v>0</v>
      </c>
      <c r="DE37" s="28">
        <f t="shared" si="77"/>
        <v>0</v>
      </c>
      <c r="DF37" s="28">
        <f t="shared" si="77"/>
        <v>0</v>
      </c>
      <c r="DG37" s="28">
        <f t="shared" si="77"/>
        <v>0</v>
      </c>
      <c r="DH37" s="28">
        <f t="shared" si="77"/>
        <v>0</v>
      </c>
      <c r="DI37" s="28">
        <f t="shared" si="77"/>
        <v>0</v>
      </c>
      <c r="DJ37" s="28">
        <f t="shared" si="77"/>
        <v>0</v>
      </c>
      <c r="DK37" s="28">
        <f t="shared" si="77"/>
        <v>0</v>
      </c>
      <c r="DL37" s="28">
        <f t="shared" si="77"/>
        <v>0</v>
      </c>
      <c r="DM37" s="28">
        <f t="shared" si="77"/>
        <v>0</v>
      </c>
      <c r="DN37" s="28">
        <f t="shared" si="77"/>
        <v>0</v>
      </c>
      <c r="DO37" s="28">
        <f t="shared" si="77"/>
        <v>0</v>
      </c>
      <c r="DP37" s="28">
        <f t="shared" si="77"/>
        <v>0</v>
      </c>
      <c r="DQ37" s="28">
        <f t="shared" si="77"/>
        <v>0</v>
      </c>
      <c r="DR37" s="28">
        <f t="shared" si="77"/>
        <v>0</v>
      </c>
      <c r="DS37" s="28">
        <f t="shared" si="77"/>
        <v>0</v>
      </c>
      <c r="DT37" s="28">
        <f t="shared" si="77"/>
        <v>0</v>
      </c>
      <c r="DU37" s="28">
        <f t="shared" si="77"/>
        <v>0</v>
      </c>
      <c r="DV37" s="28">
        <f t="shared" si="77"/>
        <v>0</v>
      </c>
      <c r="DW37" s="28">
        <f t="shared" si="77"/>
        <v>0</v>
      </c>
      <c r="DX37" s="28">
        <f t="shared" si="77"/>
        <v>0</v>
      </c>
      <c r="DY37" s="28">
        <f t="shared" si="77"/>
        <v>0</v>
      </c>
      <c r="DZ37" s="28">
        <f t="shared" si="77"/>
        <v>0</v>
      </c>
      <c r="EA37" s="28">
        <f t="shared" si="77"/>
        <v>0</v>
      </c>
      <c r="EB37" s="28">
        <f t="shared" si="77"/>
        <v>0</v>
      </c>
      <c r="EC37" s="28">
        <f t="shared" ref="EC37:FH37" si="78">SUM(EC34:EC36)</f>
        <v>0</v>
      </c>
      <c r="ED37" s="28">
        <f t="shared" si="78"/>
        <v>0</v>
      </c>
      <c r="EE37" s="28">
        <f t="shared" si="78"/>
        <v>0</v>
      </c>
      <c r="EF37" s="28">
        <f t="shared" si="78"/>
        <v>0</v>
      </c>
      <c r="EG37" s="28">
        <f t="shared" si="78"/>
        <v>0</v>
      </c>
      <c r="EH37" s="28">
        <f t="shared" si="78"/>
        <v>0</v>
      </c>
      <c r="EI37" s="28">
        <f t="shared" si="78"/>
        <v>0</v>
      </c>
      <c r="EJ37" s="28">
        <f t="shared" si="78"/>
        <v>0</v>
      </c>
      <c r="EK37" s="28">
        <f t="shared" si="78"/>
        <v>0</v>
      </c>
      <c r="EL37" s="28">
        <f t="shared" si="78"/>
        <v>0</v>
      </c>
      <c r="EM37" s="28">
        <f t="shared" si="78"/>
        <v>0</v>
      </c>
      <c r="EN37" s="28">
        <f t="shared" si="78"/>
        <v>0</v>
      </c>
      <c r="EO37" s="28">
        <f t="shared" si="78"/>
        <v>0</v>
      </c>
      <c r="EP37" s="28">
        <f t="shared" si="78"/>
        <v>0</v>
      </c>
      <c r="EQ37" s="28">
        <f t="shared" si="78"/>
        <v>0</v>
      </c>
      <c r="ER37" s="28">
        <f t="shared" si="78"/>
        <v>0</v>
      </c>
      <c r="ES37" s="28">
        <f t="shared" si="78"/>
        <v>0</v>
      </c>
      <c r="ET37" s="28">
        <f t="shared" si="78"/>
        <v>0</v>
      </c>
      <c r="EU37" s="28">
        <f t="shared" si="78"/>
        <v>0</v>
      </c>
      <c r="EV37" s="28">
        <f t="shared" si="78"/>
        <v>0</v>
      </c>
      <c r="EW37" s="28">
        <f t="shared" si="78"/>
        <v>0</v>
      </c>
      <c r="EX37" s="28">
        <f t="shared" si="78"/>
        <v>0</v>
      </c>
      <c r="EY37" s="28">
        <f t="shared" si="78"/>
        <v>0</v>
      </c>
      <c r="EZ37" s="28">
        <f t="shared" si="78"/>
        <v>0</v>
      </c>
      <c r="FA37" s="28">
        <f t="shared" si="78"/>
        <v>0</v>
      </c>
      <c r="FB37" s="28">
        <f t="shared" si="78"/>
        <v>0</v>
      </c>
      <c r="FC37" s="28">
        <f t="shared" si="78"/>
        <v>0</v>
      </c>
      <c r="FD37" s="28">
        <f t="shared" si="78"/>
        <v>0</v>
      </c>
      <c r="FE37" s="28">
        <f t="shared" si="78"/>
        <v>0</v>
      </c>
      <c r="FF37" s="28">
        <f t="shared" si="78"/>
        <v>0</v>
      </c>
      <c r="FG37" s="28">
        <f t="shared" si="78"/>
        <v>0</v>
      </c>
      <c r="FH37" s="28">
        <f t="shared" si="78"/>
        <v>0</v>
      </c>
      <c r="FI37" s="28">
        <f t="shared" ref="FI37:FM37" si="79">SUM(FI34:FI36)</f>
        <v>0</v>
      </c>
      <c r="FJ37" s="28">
        <f t="shared" si="79"/>
        <v>0</v>
      </c>
      <c r="FK37" s="28">
        <f t="shared" si="79"/>
        <v>0</v>
      </c>
      <c r="FL37" s="28">
        <f t="shared" si="79"/>
        <v>0</v>
      </c>
      <c r="FM37" s="28">
        <f t="shared" si="79"/>
        <v>0</v>
      </c>
    </row>
    <row r="38" spans="1:169" ht="14.25" outlineLevel="2">
      <c r="A38" s="9"/>
      <c r="B38" s="9" t="s">
        <v>5</v>
      </c>
      <c r="C38" s="184"/>
      <c r="D38" s="12">
        <v>0.1</v>
      </c>
      <c r="E38" s="10">
        <f t="shared" ref="E38:G38" si="80">SUM(E37*$D$38)</f>
        <v>0</v>
      </c>
      <c r="F38" s="10">
        <f t="shared" si="80"/>
        <v>0</v>
      </c>
      <c r="G38" s="10">
        <f t="shared" si="80"/>
        <v>0</v>
      </c>
      <c r="H38" s="10">
        <f t="shared" ref="H38:AJ38" si="81">SUM(H37*$D$38)</f>
        <v>0</v>
      </c>
      <c r="I38" s="10">
        <f t="shared" si="81"/>
        <v>0</v>
      </c>
      <c r="J38" s="10">
        <f t="shared" si="81"/>
        <v>0</v>
      </c>
      <c r="K38" s="10">
        <f t="shared" si="81"/>
        <v>0</v>
      </c>
      <c r="L38" s="10">
        <f t="shared" si="81"/>
        <v>0</v>
      </c>
      <c r="M38" s="10">
        <f t="shared" si="81"/>
        <v>0</v>
      </c>
      <c r="N38" s="10">
        <f t="shared" si="81"/>
        <v>0</v>
      </c>
      <c r="O38" s="10">
        <f t="shared" si="81"/>
        <v>0</v>
      </c>
      <c r="P38" s="10">
        <f t="shared" si="81"/>
        <v>0</v>
      </c>
      <c r="Q38" s="10">
        <f t="shared" si="81"/>
        <v>0</v>
      </c>
      <c r="R38" s="10">
        <f t="shared" si="81"/>
        <v>0</v>
      </c>
      <c r="S38" s="10">
        <f t="shared" si="81"/>
        <v>0</v>
      </c>
      <c r="T38" s="10">
        <f t="shared" si="81"/>
        <v>0</v>
      </c>
      <c r="U38" s="10">
        <f t="shared" si="81"/>
        <v>0</v>
      </c>
      <c r="V38" s="10">
        <f t="shared" si="81"/>
        <v>0</v>
      </c>
      <c r="W38" s="10">
        <f t="shared" si="81"/>
        <v>0</v>
      </c>
      <c r="X38" s="10">
        <f t="shared" si="81"/>
        <v>0</v>
      </c>
      <c r="Y38" s="10">
        <f t="shared" si="81"/>
        <v>0</v>
      </c>
      <c r="Z38" s="10">
        <f t="shared" si="81"/>
        <v>0</v>
      </c>
      <c r="AA38" s="10">
        <f t="shared" si="81"/>
        <v>0</v>
      </c>
      <c r="AB38" s="10">
        <f t="shared" si="81"/>
        <v>0</v>
      </c>
      <c r="AC38" s="10">
        <f t="shared" si="81"/>
        <v>0</v>
      </c>
      <c r="AD38" s="10">
        <f t="shared" si="81"/>
        <v>0</v>
      </c>
      <c r="AE38" s="10">
        <f t="shared" si="81"/>
        <v>0</v>
      </c>
      <c r="AF38" s="10">
        <f t="shared" si="81"/>
        <v>0</v>
      </c>
      <c r="AG38" s="10">
        <f t="shared" si="81"/>
        <v>0</v>
      </c>
      <c r="AH38" s="10">
        <f t="shared" si="81"/>
        <v>0</v>
      </c>
      <c r="AI38" s="10">
        <f t="shared" si="81"/>
        <v>0</v>
      </c>
      <c r="AJ38" s="10">
        <f t="shared" si="81"/>
        <v>0</v>
      </c>
      <c r="AK38" s="10">
        <f t="shared" ref="AK38:BP38" si="82">SUM(AK37*$D$38)</f>
        <v>0</v>
      </c>
      <c r="AL38" s="10">
        <f t="shared" si="82"/>
        <v>0</v>
      </c>
      <c r="AM38" s="10">
        <f t="shared" si="82"/>
        <v>0</v>
      </c>
      <c r="AN38" s="10">
        <f t="shared" si="82"/>
        <v>0</v>
      </c>
      <c r="AO38" s="10">
        <f t="shared" si="82"/>
        <v>0</v>
      </c>
      <c r="AP38" s="10">
        <f t="shared" si="82"/>
        <v>0</v>
      </c>
      <c r="AQ38" s="10">
        <f t="shared" si="82"/>
        <v>0</v>
      </c>
      <c r="AR38" s="10">
        <f t="shared" si="82"/>
        <v>0</v>
      </c>
      <c r="AS38" s="10">
        <f t="shared" si="82"/>
        <v>0</v>
      </c>
      <c r="AT38" s="10">
        <f t="shared" si="82"/>
        <v>0</v>
      </c>
      <c r="AU38" s="10">
        <f t="shared" si="82"/>
        <v>0</v>
      </c>
      <c r="AV38" s="10">
        <f t="shared" si="82"/>
        <v>0</v>
      </c>
      <c r="AW38" s="10">
        <f t="shared" si="82"/>
        <v>0</v>
      </c>
      <c r="AX38" s="10">
        <f t="shared" si="82"/>
        <v>0</v>
      </c>
      <c r="AY38" s="10">
        <f t="shared" si="82"/>
        <v>0</v>
      </c>
      <c r="AZ38" s="10">
        <f t="shared" si="82"/>
        <v>0</v>
      </c>
      <c r="BA38" s="10">
        <f t="shared" si="82"/>
        <v>0</v>
      </c>
      <c r="BB38" s="10">
        <f t="shared" si="82"/>
        <v>0</v>
      </c>
      <c r="BC38" s="10">
        <f t="shared" si="82"/>
        <v>0</v>
      </c>
      <c r="BD38" s="10">
        <f t="shared" si="82"/>
        <v>0</v>
      </c>
      <c r="BE38" s="10">
        <f t="shared" si="82"/>
        <v>0</v>
      </c>
      <c r="BF38" s="10">
        <f t="shared" si="82"/>
        <v>0</v>
      </c>
      <c r="BG38" s="10">
        <f t="shared" si="82"/>
        <v>0</v>
      </c>
      <c r="BH38" s="10">
        <f t="shared" si="82"/>
        <v>0</v>
      </c>
      <c r="BI38" s="10">
        <f t="shared" si="82"/>
        <v>0</v>
      </c>
      <c r="BJ38" s="10">
        <f t="shared" si="82"/>
        <v>0</v>
      </c>
      <c r="BK38" s="10">
        <f t="shared" si="82"/>
        <v>0</v>
      </c>
      <c r="BL38" s="10">
        <f t="shared" si="82"/>
        <v>0</v>
      </c>
      <c r="BM38" s="10">
        <f t="shared" si="82"/>
        <v>0</v>
      </c>
      <c r="BN38" s="10">
        <f t="shared" si="82"/>
        <v>0</v>
      </c>
      <c r="BO38" s="10">
        <f t="shared" si="82"/>
        <v>0</v>
      </c>
      <c r="BP38" s="10">
        <f t="shared" si="82"/>
        <v>0</v>
      </c>
      <c r="BQ38" s="10">
        <f t="shared" ref="BQ38:CV38" si="83">SUM(BQ37*$D$38)</f>
        <v>0</v>
      </c>
      <c r="BR38" s="10">
        <f t="shared" si="83"/>
        <v>0</v>
      </c>
      <c r="BS38" s="10">
        <f t="shared" si="83"/>
        <v>0</v>
      </c>
      <c r="BT38" s="10">
        <f t="shared" si="83"/>
        <v>0</v>
      </c>
      <c r="BU38" s="10">
        <f t="shared" si="83"/>
        <v>0</v>
      </c>
      <c r="BV38" s="10">
        <f t="shared" si="83"/>
        <v>0</v>
      </c>
      <c r="BW38" s="10">
        <f t="shared" si="83"/>
        <v>0</v>
      </c>
      <c r="BX38" s="10">
        <f t="shared" si="83"/>
        <v>0</v>
      </c>
      <c r="BY38" s="10">
        <f t="shared" si="83"/>
        <v>0</v>
      </c>
      <c r="BZ38" s="10">
        <f t="shared" si="83"/>
        <v>0</v>
      </c>
      <c r="CA38" s="10">
        <f t="shared" si="83"/>
        <v>0</v>
      </c>
      <c r="CB38" s="10">
        <f t="shared" si="83"/>
        <v>0</v>
      </c>
      <c r="CC38" s="10">
        <f t="shared" si="83"/>
        <v>0</v>
      </c>
      <c r="CD38" s="10">
        <f t="shared" si="83"/>
        <v>0</v>
      </c>
      <c r="CE38" s="10">
        <f t="shared" si="83"/>
        <v>0</v>
      </c>
      <c r="CF38" s="10">
        <f t="shared" si="83"/>
        <v>0</v>
      </c>
      <c r="CG38" s="10">
        <f t="shared" si="83"/>
        <v>0</v>
      </c>
      <c r="CH38" s="10">
        <f t="shared" si="83"/>
        <v>0</v>
      </c>
      <c r="CI38" s="10">
        <f t="shared" si="83"/>
        <v>0</v>
      </c>
      <c r="CJ38" s="10">
        <f t="shared" si="83"/>
        <v>0</v>
      </c>
      <c r="CK38" s="10">
        <f t="shared" si="83"/>
        <v>0</v>
      </c>
      <c r="CL38" s="10">
        <f t="shared" si="83"/>
        <v>0</v>
      </c>
      <c r="CM38" s="10">
        <f t="shared" si="83"/>
        <v>0</v>
      </c>
      <c r="CN38" s="10">
        <f t="shared" si="83"/>
        <v>0</v>
      </c>
      <c r="CO38" s="10">
        <f t="shared" si="83"/>
        <v>0</v>
      </c>
      <c r="CP38" s="10">
        <f t="shared" si="83"/>
        <v>0</v>
      </c>
      <c r="CQ38" s="10">
        <f t="shared" si="83"/>
        <v>0</v>
      </c>
      <c r="CR38" s="10">
        <f t="shared" si="83"/>
        <v>0</v>
      </c>
      <c r="CS38" s="10">
        <f t="shared" si="83"/>
        <v>0</v>
      </c>
      <c r="CT38" s="10">
        <f t="shared" si="83"/>
        <v>0</v>
      </c>
      <c r="CU38" s="10">
        <f t="shared" si="83"/>
        <v>0</v>
      </c>
      <c r="CV38" s="10">
        <f t="shared" si="83"/>
        <v>0</v>
      </c>
      <c r="CW38" s="10">
        <f t="shared" ref="CW38:EB38" si="84">SUM(CW37*$D$38)</f>
        <v>0</v>
      </c>
      <c r="CX38" s="10">
        <f t="shared" si="84"/>
        <v>0</v>
      </c>
      <c r="CY38" s="10">
        <f t="shared" si="84"/>
        <v>0</v>
      </c>
      <c r="CZ38" s="10">
        <f t="shared" si="84"/>
        <v>0</v>
      </c>
      <c r="DA38" s="10">
        <f t="shared" si="84"/>
        <v>0</v>
      </c>
      <c r="DB38" s="10">
        <f t="shared" si="84"/>
        <v>0</v>
      </c>
      <c r="DC38" s="10">
        <f t="shared" si="84"/>
        <v>0</v>
      </c>
      <c r="DD38" s="10">
        <f t="shared" si="84"/>
        <v>0</v>
      </c>
      <c r="DE38" s="10">
        <f t="shared" si="84"/>
        <v>0</v>
      </c>
      <c r="DF38" s="10">
        <f t="shared" si="84"/>
        <v>0</v>
      </c>
      <c r="DG38" s="10">
        <f t="shared" si="84"/>
        <v>0</v>
      </c>
      <c r="DH38" s="10">
        <f t="shared" si="84"/>
        <v>0</v>
      </c>
      <c r="DI38" s="10">
        <f t="shared" si="84"/>
        <v>0</v>
      </c>
      <c r="DJ38" s="10">
        <f t="shared" si="84"/>
        <v>0</v>
      </c>
      <c r="DK38" s="10">
        <f t="shared" si="84"/>
        <v>0</v>
      </c>
      <c r="DL38" s="10">
        <f t="shared" si="84"/>
        <v>0</v>
      </c>
      <c r="DM38" s="10">
        <f t="shared" si="84"/>
        <v>0</v>
      </c>
      <c r="DN38" s="10">
        <f t="shared" si="84"/>
        <v>0</v>
      </c>
      <c r="DO38" s="10">
        <f t="shared" si="84"/>
        <v>0</v>
      </c>
      <c r="DP38" s="10">
        <f t="shared" si="84"/>
        <v>0</v>
      </c>
      <c r="DQ38" s="10">
        <f t="shared" si="84"/>
        <v>0</v>
      </c>
      <c r="DR38" s="10">
        <f t="shared" si="84"/>
        <v>0</v>
      </c>
      <c r="DS38" s="10">
        <f t="shared" si="84"/>
        <v>0</v>
      </c>
      <c r="DT38" s="10">
        <f t="shared" si="84"/>
        <v>0</v>
      </c>
      <c r="DU38" s="10">
        <f t="shared" si="84"/>
        <v>0</v>
      </c>
      <c r="DV38" s="10">
        <f t="shared" si="84"/>
        <v>0</v>
      </c>
      <c r="DW38" s="10">
        <f t="shared" si="84"/>
        <v>0</v>
      </c>
      <c r="DX38" s="10">
        <f t="shared" si="84"/>
        <v>0</v>
      </c>
      <c r="DY38" s="10">
        <f t="shared" si="84"/>
        <v>0</v>
      </c>
      <c r="DZ38" s="10">
        <f t="shared" si="84"/>
        <v>0</v>
      </c>
      <c r="EA38" s="10">
        <f t="shared" si="84"/>
        <v>0</v>
      </c>
      <c r="EB38" s="10">
        <f t="shared" si="84"/>
        <v>0</v>
      </c>
      <c r="EC38" s="10">
        <f t="shared" ref="EC38:FH38" si="85">SUM(EC37*$D$38)</f>
        <v>0</v>
      </c>
      <c r="ED38" s="10">
        <f t="shared" si="85"/>
        <v>0</v>
      </c>
      <c r="EE38" s="10">
        <f t="shared" si="85"/>
        <v>0</v>
      </c>
      <c r="EF38" s="10">
        <f t="shared" si="85"/>
        <v>0</v>
      </c>
      <c r="EG38" s="10">
        <f t="shared" si="85"/>
        <v>0</v>
      </c>
      <c r="EH38" s="10">
        <f t="shared" si="85"/>
        <v>0</v>
      </c>
      <c r="EI38" s="10">
        <f t="shared" si="85"/>
        <v>0</v>
      </c>
      <c r="EJ38" s="10">
        <f t="shared" si="85"/>
        <v>0</v>
      </c>
      <c r="EK38" s="10">
        <f t="shared" si="85"/>
        <v>0</v>
      </c>
      <c r="EL38" s="10">
        <f t="shared" si="85"/>
        <v>0</v>
      </c>
      <c r="EM38" s="10">
        <f t="shared" si="85"/>
        <v>0</v>
      </c>
      <c r="EN38" s="10">
        <f t="shared" si="85"/>
        <v>0</v>
      </c>
      <c r="EO38" s="10">
        <f t="shared" si="85"/>
        <v>0</v>
      </c>
      <c r="EP38" s="10">
        <f t="shared" si="85"/>
        <v>0</v>
      </c>
      <c r="EQ38" s="10">
        <f t="shared" si="85"/>
        <v>0</v>
      </c>
      <c r="ER38" s="10">
        <f t="shared" si="85"/>
        <v>0</v>
      </c>
      <c r="ES38" s="10">
        <f t="shared" si="85"/>
        <v>0</v>
      </c>
      <c r="ET38" s="10">
        <f t="shared" si="85"/>
        <v>0</v>
      </c>
      <c r="EU38" s="10">
        <f t="shared" si="85"/>
        <v>0</v>
      </c>
      <c r="EV38" s="10">
        <f t="shared" si="85"/>
        <v>0</v>
      </c>
      <c r="EW38" s="10">
        <f t="shared" si="85"/>
        <v>0</v>
      </c>
      <c r="EX38" s="10">
        <f t="shared" si="85"/>
        <v>0</v>
      </c>
      <c r="EY38" s="10">
        <f t="shared" si="85"/>
        <v>0</v>
      </c>
      <c r="EZ38" s="10">
        <f t="shared" si="85"/>
        <v>0</v>
      </c>
      <c r="FA38" s="10">
        <f t="shared" si="85"/>
        <v>0</v>
      </c>
      <c r="FB38" s="10">
        <f t="shared" si="85"/>
        <v>0</v>
      </c>
      <c r="FC38" s="10">
        <f t="shared" si="85"/>
        <v>0</v>
      </c>
      <c r="FD38" s="10">
        <f t="shared" si="85"/>
        <v>0</v>
      </c>
      <c r="FE38" s="10">
        <f t="shared" si="85"/>
        <v>0</v>
      </c>
      <c r="FF38" s="10">
        <f t="shared" si="85"/>
        <v>0</v>
      </c>
      <c r="FG38" s="10">
        <f t="shared" si="85"/>
        <v>0</v>
      </c>
      <c r="FH38" s="10">
        <f t="shared" si="85"/>
        <v>0</v>
      </c>
      <c r="FI38" s="10">
        <f t="shared" ref="FI38:FM38" si="86">SUM(FI37*$D$38)</f>
        <v>0</v>
      </c>
      <c r="FJ38" s="10">
        <f t="shared" si="86"/>
        <v>0</v>
      </c>
      <c r="FK38" s="10">
        <f t="shared" si="86"/>
        <v>0</v>
      </c>
      <c r="FL38" s="10">
        <f t="shared" si="86"/>
        <v>0</v>
      </c>
      <c r="FM38" s="10">
        <f t="shared" si="86"/>
        <v>0</v>
      </c>
    </row>
    <row r="39" spans="1:169" ht="15" outlineLevel="1">
      <c r="A39" s="100"/>
      <c r="B39" s="100" t="s">
        <v>207</v>
      </c>
      <c r="C39" s="239">
        <v>90005</v>
      </c>
      <c r="D39" s="101"/>
      <c r="E39" s="100">
        <f t="shared" ref="E39:G39" si="87">SUM(E37:E38)</f>
        <v>0</v>
      </c>
      <c r="F39" s="100">
        <f t="shared" si="87"/>
        <v>0</v>
      </c>
      <c r="G39" s="100">
        <f t="shared" si="87"/>
        <v>0</v>
      </c>
      <c r="H39" s="100">
        <f t="shared" ref="H39:BP39" si="88">SUM(H37:H38)</f>
        <v>0</v>
      </c>
      <c r="I39" s="100">
        <f t="shared" si="88"/>
        <v>0</v>
      </c>
      <c r="J39" s="100">
        <f t="shared" si="88"/>
        <v>0</v>
      </c>
      <c r="K39" s="100">
        <f t="shared" si="88"/>
        <v>0</v>
      </c>
      <c r="L39" s="100">
        <f t="shared" si="88"/>
        <v>0</v>
      </c>
      <c r="M39" s="100">
        <f t="shared" si="88"/>
        <v>0</v>
      </c>
      <c r="N39" s="100">
        <f t="shared" si="88"/>
        <v>0</v>
      </c>
      <c r="O39" s="100">
        <f t="shared" si="88"/>
        <v>0</v>
      </c>
      <c r="P39" s="100">
        <f t="shared" si="88"/>
        <v>0</v>
      </c>
      <c r="Q39" s="100">
        <f t="shared" si="88"/>
        <v>0</v>
      </c>
      <c r="R39" s="100">
        <f t="shared" si="88"/>
        <v>0</v>
      </c>
      <c r="S39" s="100">
        <f t="shared" si="88"/>
        <v>0</v>
      </c>
      <c r="T39" s="100">
        <f t="shared" si="88"/>
        <v>0</v>
      </c>
      <c r="U39" s="100">
        <f t="shared" si="88"/>
        <v>0</v>
      </c>
      <c r="V39" s="100">
        <f t="shared" si="88"/>
        <v>0</v>
      </c>
      <c r="W39" s="100">
        <f t="shared" si="88"/>
        <v>0</v>
      </c>
      <c r="X39" s="100">
        <f t="shared" si="88"/>
        <v>0</v>
      </c>
      <c r="Y39" s="100">
        <f t="shared" si="88"/>
        <v>0</v>
      </c>
      <c r="Z39" s="100">
        <f t="shared" si="88"/>
        <v>0</v>
      </c>
      <c r="AA39" s="100">
        <f t="shared" si="88"/>
        <v>0</v>
      </c>
      <c r="AB39" s="100">
        <f t="shared" si="88"/>
        <v>0</v>
      </c>
      <c r="AC39" s="100">
        <f t="shared" si="88"/>
        <v>0</v>
      </c>
      <c r="AD39" s="100">
        <f t="shared" si="88"/>
        <v>0</v>
      </c>
      <c r="AE39" s="100">
        <f t="shared" si="88"/>
        <v>0</v>
      </c>
      <c r="AF39" s="100">
        <f t="shared" si="88"/>
        <v>0</v>
      </c>
      <c r="AG39" s="100">
        <f t="shared" si="88"/>
        <v>0</v>
      </c>
      <c r="AH39" s="100">
        <f t="shared" si="88"/>
        <v>0</v>
      </c>
      <c r="AI39" s="100">
        <f t="shared" si="88"/>
        <v>0</v>
      </c>
      <c r="AJ39" s="100">
        <f t="shared" si="88"/>
        <v>0</v>
      </c>
      <c r="AK39" s="100">
        <f t="shared" si="88"/>
        <v>0</v>
      </c>
      <c r="AL39" s="100">
        <f t="shared" si="88"/>
        <v>0</v>
      </c>
      <c r="AM39" s="100">
        <f t="shared" si="88"/>
        <v>0</v>
      </c>
      <c r="AN39" s="100">
        <f t="shared" si="88"/>
        <v>0</v>
      </c>
      <c r="AO39" s="100">
        <f t="shared" si="88"/>
        <v>0</v>
      </c>
      <c r="AP39" s="100">
        <f t="shared" si="88"/>
        <v>0</v>
      </c>
      <c r="AQ39" s="100">
        <f t="shared" si="88"/>
        <v>0</v>
      </c>
      <c r="AR39" s="100">
        <f t="shared" si="88"/>
        <v>0</v>
      </c>
      <c r="AS39" s="100">
        <f t="shared" si="88"/>
        <v>0</v>
      </c>
      <c r="AT39" s="100">
        <f t="shared" si="88"/>
        <v>0</v>
      </c>
      <c r="AU39" s="100">
        <f t="shared" si="88"/>
        <v>0</v>
      </c>
      <c r="AV39" s="100">
        <f t="shared" si="88"/>
        <v>0</v>
      </c>
      <c r="AW39" s="100">
        <f t="shared" si="88"/>
        <v>0</v>
      </c>
      <c r="AX39" s="100">
        <f t="shared" si="88"/>
        <v>0</v>
      </c>
      <c r="AY39" s="100">
        <f t="shared" si="88"/>
        <v>0</v>
      </c>
      <c r="AZ39" s="100">
        <f t="shared" si="88"/>
        <v>0</v>
      </c>
      <c r="BA39" s="100">
        <f t="shared" si="88"/>
        <v>0</v>
      </c>
      <c r="BB39" s="100">
        <f t="shared" si="88"/>
        <v>0</v>
      </c>
      <c r="BC39" s="100">
        <f t="shared" si="88"/>
        <v>0</v>
      </c>
      <c r="BD39" s="100">
        <f t="shared" si="88"/>
        <v>0</v>
      </c>
      <c r="BE39" s="100">
        <f t="shared" si="88"/>
        <v>0</v>
      </c>
      <c r="BF39" s="100">
        <f t="shared" si="88"/>
        <v>0</v>
      </c>
      <c r="BG39" s="100">
        <f t="shared" si="88"/>
        <v>0</v>
      </c>
      <c r="BH39" s="100">
        <f t="shared" si="88"/>
        <v>0</v>
      </c>
      <c r="BI39" s="100">
        <f t="shared" si="88"/>
        <v>0</v>
      </c>
      <c r="BJ39" s="100">
        <f t="shared" si="88"/>
        <v>0</v>
      </c>
      <c r="BK39" s="100">
        <f t="shared" si="88"/>
        <v>0</v>
      </c>
      <c r="BL39" s="100">
        <f t="shared" si="88"/>
        <v>0</v>
      </c>
      <c r="BM39" s="100">
        <f t="shared" si="88"/>
        <v>0</v>
      </c>
      <c r="BN39" s="100">
        <f t="shared" si="88"/>
        <v>0</v>
      </c>
      <c r="BO39" s="100">
        <f t="shared" si="88"/>
        <v>0</v>
      </c>
      <c r="BP39" s="100">
        <f t="shared" si="88"/>
        <v>0</v>
      </c>
      <c r="BQ39" s="100">
        <f t="shared" ref="BQ39:EB39" si="89">SUM(BQ37:BQ38)</f>
        <v>0</v>
      </c>
      <c r="BR39" s="100">
        <f t="shared" si="89"/>
        <v>0</v>
      </c>
      <c r="BS39" s="100">
        <f t="shared" si="89"/>
        <v>0</v>
      </c>
      <c r="BT39" s="100">
        <f t="shared" si="89"/>
        <v>0</v>
      </c>
      <c r="BU39" s="100">
        <f t="shared" si="89"/>
        <v>0</v>
      </c>
      <c r="BV39" s="100">
        <f t="shared" si="89"/>
        <v>0</v>
      </c>
      <c r="BW39" s="100">
        <f t="shared" si="89"/>
        <v>0</v>
      </c>
      <c r="BX39" s="100">
        <f t="shared" si="89"/>
        <v>0</v>
      </c>
      <c r="BY39" s="100">
        <f t="shared" si="89"/>
        <v>0</v>
      </c>
      <c r="BZ39" s="100">
        <f t="shared" si="89"/>
        <v>0</v>
      </c>
      <c r="CA39" s="100">
        <f t="shared" si="89"/>
        <v>0</v>
      </c>
      <c r="CB39" s="100">
        <f t="shared" si="89"/>
        <v>0</v>
      </c>
      <c r="CC39" s="100">
        <f t="shared" si="89"/>
        <v>0</v>
      </c>
      <c r="CD39" s="100">
        <f t="shared" si="89"/>
        <v>0</v>
      </c>
      <c r="CE39" s="100">
        <f t="shared" si="89"/>
        <v>0</v>
      </c>
      <c r="CF39" s="100">
        <f t="shared" si="89"/>
        <v>0</v>
      </c>
      <c r="CG39" s="100">
        <f t="shared" si="89"/>
        <v>0</v>
      </c>
      <c r="CH39" s="100">
        <f t="shared" si="89"/>
        <v>0</v>
      </c>
      <c r="CI39" s="100">
        <f t="shared" si="89"/>
        <v>0</v>
      </c>
      <c r="CJ39" s="100">
        <f t="shared" si="89"/>
        <v>0</v>
      </c>
      <c r="CK39" s="100">
        <f t="shared" si="89"/>
        <v>0</v>
      </c>
      <c r="CL39" s="100">
        <f t="shared" si="89"/>
        <v>0</v>
      </c>
      <c r="CM39" s="100">
        <f t="shared" si="89"/>
        <v>0</v>
      </c>
      <c r="CN39" s="100">
        <f t="shared" si="89"/>
        <v>0</v>
      </c>
      <c r="CO39" s="100">
        <f t="shared" si="89"/>
        <v>0</v>
      </c>
      <c r="CP39" s="100">
        <f t="shared" si="89"/>
        <v>0</v>
      </c>
      <c r="CQ39" s="100">
        <f t="shared" si="89"/>
        <v>0</v>
      </c>
      <c r="CR39" s="100">
        <f t="shared" si="89"/>
        <v>0</v>
      </c>
      <c r="CS39" s="100">
        <f t="shared" si="89"/>
        <v>0</v>
      </c>
      <c r="CT39" s="100">
        <f t="shared" si="89"/>
        <v>0</v>
      </c>
      <c r="CU39" s="100">
        <f t="shared" si="89"/>
        <v>0</v>
      </c>
      <c r="CV39" s="100">
        <f t="shared" si="89"/>
        <v>0</v>
      </c>
      <c r="CW39" s="100">
        <f t="shared" si="89"/>
        <v>0</v>
      </c>
      <c r="CX39" s="100">
        <f t="shared" si="89"/>
        <v>0</v>
      </c>
      <c r="CY39" s="100">
        <f t="shared" si="89"/>
        <v>0</v>
      </c>
      <c r="CZ39" s="100">
        <f t="shared" si="89"/>
        <v>0</v>
      </c>
      <c r="DA39" s="100">
        <f t="shared" si="89"/>
        <v>0</v>
      </c>
      <c r="DB39" s="100">
        <f t="shared" si="89"/>
        <v>0</v>
      </c>
      <c r="DC39" s="100">
        <f t="shared" si="89"/>
        <v>0</v>
      </c>
      <c r="DD39" s="100">
        <f t="shared" si="89"/>
        <v>0</v>
      </c>
      <c r="DE39" s="100">
        <f t="shared" si="89"/>
        <v>0</v>
      </c>
      <c r="DF39" s="100">
        <f t="shared" si="89"/>
        <v>0</v>
      </c>
      <c r="DG39" s="100">
        <f t="shared" si="89"/>
        <v>0</v>
      </c>
      <c r="DH39" s="100">
        <f t="shared" si="89"/>
        <v>0</v>
      </c>
      <c r="DI39" s="100">
        <f t="shared" si="89"/>
        <v>0</v>
      </c>
      <c r="DJ39" s="100">
        <f t="shared" si="89"/>
        <v>0</v>
      </c>
      <c r="DK39" s="100">
        <f t="shared" si="89"/>
        <v>0</v>
      </c>
      <c r="DL39" s="100">
        <f t="shared" si="89"/>
        <v>0</v>
      </c>
      <c r="DM39" s="100">
        <f t="shared" si="89"/>
        <v>0</v>
      </c>
      <c r="DN39" s="100">
        <f t="shared" si="89"/>
        <v>0</v>
      </c>
      <c r="DO39" s="100">
        <f t="shared" si="89"/>
        <v>0</v>
      </c>
      <c r="DP39" s="100">
        <f t="shared" si="89"/>
        <v>0</v>
      </c>
      <c r="DQ39" s="100">
        <f t="shared" si="89"/>
        <v>0</v>
      </c>
      <c r="DR39" s="100">
        <f t="shared" si="89"/>
        <v>0</v>
      </c>
      <c r="DS39" s="100">
        <f t="shared" si="89"/>
        <v>0</v>
      </c>
      <c r="DT39" s="100">
        <f t="shared" si="89"/>
        <v>0</v>
      </c>
      <c r="DU39" s="100">
        <f t="shared" si="89"/>
        <v>0</v>
      </c>
      <c r="DV39" s="100">
        <f t="shared" si="89"/>
        <v>0</v>
      </c>
      <c r="DW39" s="100">
        <f t="shared" si="89"/>
        <v>0</v>
      </c>
      <c r="DX39" s="100">
        <f t="shared" si="89"/>
        <v>0</v>
      </c>
      <c r="DY39" s="100">
        <f t="shared" si="89"/>
        <v>0</v>
      </c>
      <c r="DZ39" s="100">
        <f t="shared" si="89"/>
        <v>0</v>
      </c>
      <c r="EA39" s="100">
        <f t="shared" si="89"/>
        <v>0</v>
      </c>
      <c r="EB39" s="100">
        <f t="shared" si="89"/>
        <v>0</v>
      </c>
      <c r="EC39" s="100">
        <f t="shared" ref="EC39:FM39" si="90">SUM(EC37:EC38)</f>
        <v>0</v>
      </c>
      <c r="ED39" s="100">
        <f t="shared" si="90"/>
        <v>0</v>
      </c>
      <c r="EE39" s="100">
        <f t="shared" si="90"/>
        <v>0</v>
      </c>
      <c r="EF39" s="100">
        <f t="shared" si="90"/>
        <v>0</v>
      </c>
      <c r="EG39" s="100">
        <f t="shared" si="90"/>
        <v>0</v>
      </c>
      <c r="EH39" s="100">
        <f t="shared" si="90"/>
        <v>0</v>
      </c>
      <c r="EI39" s="100">
        <f t="shared" si="90"/>
        <v>0</v>
      </c>
      <c r="EJ39" s="100">
        <f t="shared" si="90"/>
        <v>0</v>
      </c>
      <c r="EK39" s="100">
        <f t="shared" si="90"/>
        <v>0</v>
      </c>
      <c r="EL39" s="100">
        <f t="shared" si="90"/>
        <v>0</v>
      </c>
      <c r="EM39" s="100">
        <f t="shared" si="90"/>
        <v>0</v>
      </c>
      <c r="EN39" s="100">
        <f t="shared" si="90"/>
        <v>0</v>
      </c>
      <c r="EO39" s="100">
        <f t="shared" si="90"/>
        <v>0</v>
      </c>
      <c r="EP39" s="100">
        <f t="shared" si="90"/>
        <v>0</v>
      </c>
      <c r="EQ39" s="100">
        <f t="shared" si="90"/>
        <v>0</v>
      </c>
      <c r="ER39" s="100">
        <f t="shared" si="90"/>
        <v>0</v>
      </c>
      <c r="ES39" s="100">
        <f t="shared" si="90"/>
        <v>0</v>
      </c>
      <c r="ET39" s="100">
        <f t="shared" si="90"/>
        <v>0</v>
      </c>
      <c r="EU39" s="100">
        <f t="shared" si="90"/>
        <v>0</v>
      </c>
      <c r="EV39" s="100">
        <f t="shared" si="90"/>
        <v>0</v>
      </c>
      <c r="EW39" s="100">
        <f t="shared" si="90"/>
        <v>0</v>
      </c>
      <c r="EX39" s="100">
        <f t="shared" si="90"/>
        <v>0</v>
      </c>
      <c r="EY39" s="100">
        <f t="shared" si="90"/>
        <v>0</v>
      </c>
      <c r="EZ39" s="100">
        <f t="shared" si="90"/>
        <v>0</v>
      </c>
      <c r="FA39" s="100">
        <f t="shared" si="90"/>
        <v>0</v>
      </c>
      <c r="FB39" s="100">
        <f t="shared" si="90"/>
        <v>0</v>
      </c>
      <c r="FC39" s="100">
        <f t="shared" si="90"/>
        <v>0</v>
      </c>
      <c r="FD39" s="100">
        <f t="shared" si="90"/>
        <v>0</v>
      </c>
      <c r="FE39" s="100">
        <f t="shared" si="90"/>
        <v>0</v>
      </c>
      <c r="FF39" s="100">
        <f t="shared" si="90"/>
        <v>0</v>
      </c>
      <c r="FG39" s="100">
        <f t="shared" si="90"/>
        <v>0</v>
      </c>
      <c r="FH39" s="100">
        <f t="shared" si="90"/>
        <v>0</v>
      </c>
      <c r="FI39" s="100">
        <f t="shared" si="90"/>
        <v>0</v>
      </c>
      <c r="FJ39" s="100">
        <f t="shared" si="90"/>
        <v>0</v>
      </c>
      <c r="FK39" s="100">
        <f t="shared" si="90"/>
        <v>0</v>
      </c>
      <c r="FL39" s="100">
        <f t="shared" si="90"/>
        <v>0</v>
      </c>
      <c r="FM39" s="100">
        <f t="shared" si="90"/>
        <v>0</v>
      </c>
    </row>
    <row r="40" spans="1:169" s="42" customFormat="1" ht="15">
      <c r="A40" s="26"/>
      <c r="B40" s="26"/>
      <c r="C40" s="185"/>
      <c r="D40" s="79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</row>
    <row r="41" spans="1:169" ht="15" outlineLevel="1">
      <c r="A41" s="97" t="s">
        <v>208</v>
      </c>
      <c r="B41" s="220"/>
      <c r="C41" s="189"/>
      <c r="D41" s="98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  <c r="AJ41" s="99"/>
      <c r="AK41" s="99"/>
      <c r="AL41" s="99"/>
      <c r="AM41" s="99"/>
      <c r="AN41" s="99"/>
      <c r="AO41" s="99"/>
      <c r="AP41" s="99"/>
      <c r="AQ41" s="99"/>
      <c r="AR41" s="99"/>
      <c r="AS41" s="99"/>
      <c r="AT41" s="99"/>
      <c r="AU41" s="99"/>
      <c r="AV41" s="99"/>
      <c r="AW41" s="99"/>
      <c r="AX41" s="99"/>
      <c r="AY41" s="99"/>
      <c r="AZ41" s="99"/>
      <c r="BA41" s="99"/>
      <c r="BB41" s="99"/>
      <c r="BC41" s="99"/>
      <c r="BD41" s="99"/>
      <c r="BE41" s="99"/>
      <c r="BF41" s="99"/>
      <c r="BG41" s="99"/>
      <c r="BH41" s="99"/>
      <c r="BI41" s="99"/>
      <c r="BJ41" s="99"/>
      <c r="BK41" s="99"/>
      <c r="BL41" s="99"/>
      <c r="BM41" s="99"/>
      <c r="BN41" s="99"/>
      <c r="BO41" s="99"/>
      <c r="BP41" s="99"/>
      <c r="BQ41" s="99"/>
      <c r="BR41" s="99"/>
      <c r="BS41" s="99"/>
      <c r="BT41" s="99"/>
      <c r="BU41" s="99"/>
      <c r="BV41" s="99"/>
      <c r="BW41" s="99"/>
      <c r="BX41" s="99"/>
      <c r="BY41" s="99"/>
      <c r="BZ41" s="99"/>
      <c r="CA41" s="99"/>
      <c r="CB41" s="99"/>
      <c r="CC41" s="99"/>
      <c r="CD41" s="99"/>
      <c r="CE41" s="99"/>
      <c r="CF41" s="99"/>
      <c r="CG41" s="99"/>
      <c r="CH41" s="99"/>
      <c r="CI41" s="99"/>
      <c r="CJ41" s="99"/>
      <c r="CK41" s="99"/>
      <c r="CL41" s="99"/>
      <c r="CM41" s="99"/>
      <c r="CN41" s="99"/>
      <c r="CO41" s="99"/>
      <c r="CP41" s="99"/>
      <c r="CQ41" s="99"/>
      <c r="CR41" s="99"/>
      <c r="CS41" s="99"/>
      <c r="CT41" s="99"/>
      <c r="CU41" s="99"/>
      <c r="CV41" s="99"/>
      <c r="CW41" s="99"/>
      <c r="CX41" s="99"/>
      <c r="CY41" s="99"/>
      <c r="CZ41" s="99"/>
      <c r="DA41" s="99"/>
      <c r="DB41" s="99"/>
      <c r="DC41" s="99"/>
      <c r="DD41" s="99"/>
      <c r="DE41" s="99"/>
      <c r="DF41" s="99"/>
      <c r="DG41" s="99"/>
      <c r="DH41" s="99"/>
      <c r="DI41" s="99"/>
      <c r="DJ41" s="99"/>
      <c r="DK41" s="99"/>
      <c r="DL41" s="99"/>
      <c r="DM41" s="99"/>
      <c r="DN41" s="99"/>
      <c r="DO41" s="99"/>
      <c r="DP41" s="99"/>
      <c r="DQ41" s="99"/>
      <c r="DR41" s="99"/>
      <c r="DS41" s="99"/>
      <c r="DT41" s="99"/>
      <c r="DU41" s="99"/>
      <c r="DV41" s="99"/>
      <c r="DW41" s="99"/>
      <c r="DX41" s="99"/>
      <c r="DY41" s="99"/>
      <c r="DZ41" s="99"/>
      <c r="EA41" s="99"/>
      <c r="EB41" s="99"/>
      <c r="EC41" s="99"/>
      <c r="ED41" s="99"/>
      <c r="EE41" s="99"/>
      <c r="EF41" s="99"/>
      <c r="EG41" s="99"/>
      <c r="EH41" s="99"/>
      <c r="EI41" s="99"/>
      <c r="EJ41" s="99"/>
      <c r="EK41" s="99"/>
      <c r="EL41" s="99"/>
      <c r="EM41" s="99"/>
      <c r="EN41" s="99"/>
      <c r="EO41" s="99"/>
      <c r="EP41" s="99"/>
      <c r="EQ41" s="99"/>
      <c r="ER41" s="99"/>
      <c r="ES41" s="99"/>
      <c r="ET41" s="99"/>
      <c r="EU41" s="99"/>
      <c r="EV41" s="99"/>
      <c r="EW41" s="99"/>
      <c r="EX41" s="99"/>
      <c r="EY41" s="99"/>
      <c r="EZ41" s="99"/>
      <c r="FA41" s="99"/>
      <c r="FB41" s="99"/>
      <c r="FC41" s="99"/>
      <c r="FD41" s="99"/>
      <c r="FE41" s="99"/>
      <c r="FF41" s="99"/>
      <c r="FG41" s="99"/>
      <c r="FH41" s="99"/>
      <c r="FI41" s="99"/>
      <c r="FJ41" s="99"/>
      <c r="FK41" s="99"/>
      <c r="FL41" s="99"/>
      <c r="FM41" s="99"/>
    </row>
    <row r="42" spans="1:169" ht="14.25" outlineLevel="2">
      <c r="A42" s="9"/>
      <c r="B42" s="9" t="s">
        <v>7</v>
      </c>
      <c r="C42" s="184">
        <v>12152</v>
      </c>
      <c r="D42" s="12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</row>
    <row r="43" spans="1:169" ht="14.25" outlineLevel="2">
      <c r="A43" s="9"/>
      <c r="B43" s="9" t="s">
        <v>6</v>
      </c>
      <c r="C43" s="184">
        <v>12162</v>
      </c>
      <c r="D43" s="12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</row>
    <row r="44" spans="1:169" s="96" customFormat="1" ht="15" outlineLevel="2">
      <c r="A44" s="16"/>
      <c r="B44" s="16" t="s">
        <v>301</v>
      </c>
      <c r="C44" s="183">
        <v>12182</v>
      </c>
      <c r="D44" s="95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  <c r="CA44" s="52"/>
      <c r="CB44" s="52"/>
      <c r="CC44" s="52"/>
      <c r="CD44" s="52"/>
      <c r="CE44" s="52"/>
      <c r="CF44" s="52"/>
      <c r="CG44" s="52"/>
      <c r="CH44" s="52"/>
      <c r="CI44" s="52"/>
      <c r="CJ44" s="52"/>
      <c r="CK44" s="52"/>
      <c r="CL44" s="52"/>
      <c r="CM44" s="52"/>
      <c r="CN44" s="52"/>
      <c r="CO44" s="52"/>
      <c r="CP44" s="52"/>
      <c r="CQ44" s="52"/>
      <c r="CR44" s="52"/>
      <c r="CS44" s="52"/>
      <c r="CT44" s="52"/>
      <c r="CU44" s="52"/>
      <c r="CV44" s="52"/>
      <c r="CW44" s="52"/>
      <c r="CX44" s="52"/>
      <c r="CY44" s="52"/>
      <c r="CZ44" s="52"/>
      <c r="DA44" s="52"/>
      <c r="DB44" s="52"/>
      <c r="DC44" s="52"/>
      <c r="DD44" s="52"/>
      <c r="DE44" s="52"/>
      <c r="DF44" s="52"/>
      <c r="DG44" s="52"/>
      <c r="DH44" s="52"/>
      <c r="DI44" s="52"/>
      <c r="DJ44" s="52"/>
      <c r="DK44" s="52"/>
      <c r="DL44" s="52"/>
      <c r="DM44" s="52"/>
      <c r="DN44" s="52"/>
      <c r="DO44" s="52"/>
      <c r="DP44" s="52"/>
      <c r="DQ44" s="52"/>
      <c r="DR44" s="52"/>
      <c r="DS44" s="52"/>
      <c r="DT44" s="52"/>
      <c r="DU44" s="52"/>
      <c r="DV44" s="52"/>
      <c r="DW44" s="52"/>
      <c r="DX44" s="52"/>
      <c r="DY44" s="52"/>
      <c r="DZ44" s="52"/>
      <c r="EA44" s="52"/>
      <c r="EB44" s="52"/>
      <c r="EC44" s="52"/>
      <c r="ED44" s="52"/>
      <c r="EE44" s="52"/>
      <c r="EF44" s="52"/>
      <c r="EG44" s="52"/>
      <c r="EH44" s="52"/>
      <c r="EI44" s="52"/>
      <c r="EJ44" s="52"/>
      <c r="EK44" s="52"/>
      <c r="EL44" s="52"/>
      <c r="EM44" s="52"/>
      <c r="EN44" s="52"/>
      <c r="EO44" s="52"/>
      <c r="EP44" s="52"/>
      <c r="EQ44" s="52"/>
      <c r="ER44" s="52"/>
      <c r="ES44" s="52"/>
      <c r="ET44" s="52"/>
      <c r="EU44" s="52"/>
      <c r="EV44" s="52"/>
      <c r="EW44" s="52"/>
      <c r="EX44" s="52"/>
      <c r="EY44" s="52"/>
      <c r="EZ44" s="52"/>
      <c r="FA44" s="52"/>
      <c r="FB44" s="52"/>
      <c r="FC44" s="52"/>
      <c r="FD44" s="52"/>
      <c r="FE44" s="52"/>
      <c r="FF44" s="52"/>
      <c r="FG44" s="52"/>
      <c r="FH44" s="52"/>
      <c r="FI44" s="52"/>
      <c r="FJ44" s="52"/>
      <c r="FK44" s="52"/>
      <c r="FL44" s="52"/>
      <c r="FM44" s="52"/>
    </row>
    <row r="45" spans="1:169" ht="15" outlineLevel="2">
      <c r="A45" s="29"/>
      <c r="B45" s="29" t="s">
        <v>4</v>
      </c>
      <c r="C45" s="187"/>
      <c r="D45" s="22"/>
      <c r="E45" s="21">
        <f t="shared" ref="E45:G45" si="91">SUM(E42:E44)</f>
        <v>0</v>
      </c>
      <c r="F45" s="21">
        <f t="shared" si="91"/>
        <v>0</v>
      </c>
      <c r="G45" s="21">
        <f t="shared" si="91"/>
        <v>0</v>
      </c>
      <c r="H45" s="21">
        <f t="shared" ref="H45:AJ45" si="92">SUM(H42:H44)</f>
        <v>0</v>
      </c>
      <c r="I45" s="21">
        <f t="shared" si="92"/>
        <v>0</v>
      </c>
      <c r="J45" s="21">
        <f t="shared" si="92"/>
        <v>0</v>
      </c>
      <c r="K45" s="21">
        <f t="shared" si="92"/>
        <v>0</v>
      </c>
      <c r="L45" s="21">
        <f t="shared" si="92"/>
        <v>0</v>
      </c>
      <c r="M45" s="21">
        <f t="shared" si="92"/>
        <v>0</v>
      </c>
      <c r="N45" s="21">
        <f t="shared" si="92"/>
        <v>0</v>
      </c>
      <c r="O45" s="21">
        <f t="shared" si="92"/>
        <v>0</v>
      </c>
      <c r="P45" s="21">
        <f t="shared" si="92"/>
        <v>0</v>
      </c>
      <c r="Q45" s="21">
        <f t="shared" si="92"/>
        <v>0</v>
      </c>
      <c r="R45" s="21">
        <f t="shared" si="92"/>
        <v>0</v>
      </c>
      <c r="S45" s="21">
        <f t="shared" si="92"/>
        <v>0</v>
      </c>
      <c r="T45" s="21">
        <f t="shared" si="92"/>
        <v>0</v>
      </c>
      <c r="U45" s="21">
        <f t="shared" si="92"/>
        <v>0</v>
      </c>
      <c r="V45" s="21">
        <f t="shared" si="92"/>
        <v>0</v>
      </c>
      <c r="W45" s="21">
        <f t="shared" si="92"/>
        <v>0</v>
      </c>
      <c r="X45" s="21">
        <f t="shared" si="92"/>
        <v>0</v>
      </c>
      <c r="Y45" s="21">
        <f t="shared" si="92"/>
        <v>0</v>
      </c>
      <c r="Z45" s="21">
        <f t="shared" si="92"/>
        <v>0</v>
      </c>
      <c r="AA45" s="21">
        <f t="shared" si="92"/>
        <v>0</v>
      </c>
      <c r="AB45" s="21">
        <f t="shared" si="92"/>
        <v>0</v>
      </c>
      <c r="AC45" s="21">
        <f t="shared" si="92"/>
        <v>0</v>
      </c>
      <c r="AD45" s="21">
        <f t="shared" si="92"/>
        <v>0</v>
      </c>
      <c r="AE45" s="21">
        <f t="shared" si="92"/>
        <v>0</v>
      </c>
      <c r="AF45" s="21">
        <f t="shared" si="92"/>
        <v>0</v>
      </c>
      <c r="AG45" s="21">
        <f t="shared" si="92"/>
        <v>0</v>
      </c>
      <c r="AH45" s="21">
        <f t="shared" si="92"/>
        <v>0</v>
      </c>
      <c r="AI45" s="21">
        <f t="shared" si="92"/>
        <v>0</v>
      </c>
      <c r="AJ45" s="21">
        <f t="shared" si="92"/>
        <v>0</v>
      </c>
      <c r="AK45" s="21">
        <f t="shared" ref="AK45:BP45" si="93">SUM(AK42:AK44)</f>
        <v>0</v>
      </c>
      <c r="AL45" s="21">
        <f t="shared" si="93"/>
        <v>0</v>
      </c>
      <c r="AM45" s="21">
        <f t="shared" si="93"/>
        <v>0</v>
      </c>
      <c r="AN45" s="21">
        <f t="shared" si="93"/>
        <v>0</v>
      </c>
      <c r="AO45" s="21">
        <f t="shared" si="93"/>
        <v>0</v>
      </c>
      <c r="AP45" s="21">
        <f t="shared" si="93"/>
        <v>0</v>
      </c>
      <c r="AQ45" s="21">
        <f t="shared" si="93"/>
        <v>0</v>
      </c>
      <c r="AR45" s="21">
        <f t="shared" si="93"/>
        <v>0</v>
      </c>
      <c r="AS45" s="21">
        <f t="shared" si="93"/>
        <v>0</v>
      </c>
      <c r="AT45" s="21">
        <f t="shared" si="93"/>
        <v>0</v>
      </c>
      <c r="AU45" s="21">
        <f t="shared" si="93"/>
        <v>0</v>
      </c>
      <c r="AV45" s="21">
        <f t="shared" si="93"/>
        <v>0</v>
      </c>
      <c r="AW45" s="21">
        <f t="shared" si="93"/>
        <v>0</v>
      </c>
      <c r="AX45" s="21">
        <f t="shared" si="93"/>
        <v>0</v>
      </c>
      <c r="AY45" s="21">
        <f t="shared" si="93"/>
        <v>0</v>
      </c>
      <c r="AZ45" s="21">
        <f t="shared" si="93"/>
        <v>0</v>
      </c>
      <c r="BA45" s="21">
        <f t="shared" si="93"/>
        <v>0</v>
      </c>
      <c r="BB45" s="21">
        <f t="shared" si="93"/>
        <v>0</v>
      </c>
      <c r="BC45" s="21">
        <f t="shared" si="93"/>
        <v>0</v>
      </c>
      <c r="BD45" s="21">
        <f t="shared" si="93"/>
        <v>0</v>
      </c>
      <c r="BE45" s="21">
        <f t="shared" si="93"/>
        <v>0</v>
      </c>
      <c r="BF45" s="21">
        <f t="shared" si="93"/>
        <v>0</v>
      </c>
      <c r="BG45" s="21">
        <f t="shared" si="93"/>
        <v>0</v>
      </c>
      <c r="BH45" s="21">
        <f t="shared" si="93"/>
        <v>0</v>
      </c>
      <c r="BI45" s="21">
        <f t="shared" si="93"/>
        <v>0</v>
      </c>
      <c r="BJ45" s="21">
        <f t="shared" si="93"/>
        <v>0</v>
      </c>
      <c r="BK45" s="21">
        <f t="shared" si="93"/>
        <v>0</v>
      </c>
      <c r="BL45" s="21">
        <f t="shared" si="93"/>
        <v>0</v>
      </c>
      <c r="BM45" s="21">
        <f t="shared" si="93"/>
        <v>0</v>
      </c>
      <c r="BN45" s="21">
        <f t="shared" si="93"/>
        <v>0</v>
      </c>
      <c r="BO45" s="21">
        <f t="shared" si="93"/>
        <v>0</v>
      </c>
      <c r="BP45" s="21">
        <f t="shared" si="93"/>
        <v>0</v>
      </c>
      <c r="BQ45" s="21">
        <f t="shared" ref="BQ45:CV45" si="94">SUM(BQ42:BQ44)</f>
        <v>0</v>
      </c>
      <c r="BR45" s="21">
        <f t="shared" si="94"/>
        <v>0</v>
      </c>
      <c r="BS45" s="21">
        <f t="shared" si="94"/>
        <v>0</v>
      </c>
      <c r="BT45" s="21">
        <f t="shared" si="94"/>
        <v>0</v>
      </c>
      <c r="BU45" s="21">
        <f t="shared" si="94"/>
        <v>0</v>
      </c>
      <c r="BV45" s="21">
        <f t="shared" si="94"/>
        <v>0</v>
      </c>
      <c r="BW45" s="21">
        <f t="shared" si="94"/>
        <v>0</v>
      </c>
      <c r="BX45" s="21">
        <f t="shared" si="94"/>
        <v>0</v>
      </c>
      <c r="BY45" s="21">
        <f t="shared" si="94"/>
        <v>0</v>
      </c>
      <c r="BZ45" s="21">
        <f t="shared" si="94"/>
        <v>0</v>
      </c>
      <c r="CA45" s="21">
        <f t="shared" si="94"/>
        <v>0</v>
      </c>
      <c r="CB45" s="21">
        <f t="shared" si="94"/>
        <v>0</v>
      </c>
      <c r="CC45" s="21">
        <f t="shared" si="94"/>
        <v>0</v>
      </c>
      <c r="CD45" s="21">
        <f t="shared" si="94"/>
        <v>0</v>
      </c>
      <c r="CE45" s="21">
        <f t="shared" si="94"/>
        <v>0</v>
      </c>
      <c r="CF45" s="21">
        <f t="shared" si="94"/>
        <v>0</v>
      </c>
      <c r="CG45" s="21">
        <f t="shared" si="94"/>
        <v>0</v>
      </c>
      <c r="CH45" s="21">
        <f t="shared" si="94"/>
        <v>0</v>
      </c>
      <c r="CI45" s="21">
        <f t="shared" si="94"/>
        <v>0</v>
      </c>
      <c r="CJ45" s="21">
        <f t="shared" si="94"/>
        <v>0</v>
      </c>
      <c r="CK45" s="21">
        <f t="shared" si="94"/>
        <v>0</v>
      </c>
      <c r="CL45" s="21">
        <f t="shared" si="94"/>
        <v>0</v>
      </c>
      <c r="CM45" s="21">
        <f t="shared" si="94"/>
        <v>0</v>
      </c>
      <c r="CN45" s="21">
        <f t="shared" si="94"/>
        <v>0</v>
      </c>
      <c r="CO45" s="21">
        <f t="shared" si="94"/>
        <v>0</v>
      </c>
      <c r="CP45" s="21">
        <f t="shared" si="94"/>
        <v>0</v>
      </c>
      <c r="CQ45" s="21">
        <f t="shared" si="94"/>
        <v>0</v>
      </c>
      <c r="CR45" s="21">
        <f t="shared" si="94"/>
        <v>0</v>
      </c>
      <c r="CS45" s="21">
        <f t="shared" si="94"/>
        <v>0</v>
      </c>
      <c r="CT45" s="21">
        <f t="shared" si="94"/>
        <v>0</v>
      </c>
      <c r="CU45" s="21">
        <f t="shared" si="94"/>
        <v>0</v>
      </c>
      <c r="CV45" s="21">
        <f t="shared" si="94"/>
        <v>0</v>
      </c>
      <c r="CW45" s="21">
        <f t="shared" ref="CW45:EB45" si="95">SUM(CW42:CW44)</f>
        <v>0</v>
      </c>
      <c r="CX45" s="21">
        <f t="shared" si="95"/>
        <v>0</v>
      </c>
      <c r="CY45" s="21">
        <f t="shared" si="95"/>
        <v>0</v>
      </c>
      <c r="CZ45" s="21">
        <f t="shared" si="95"/>
        <v>0</v>
      </c>
      <c r="DA45" s="21">
        <f t="shared" si="95"/>
        <v>0</v>
      </c>
      <c r="DB45" s="21">
        <f t="shared" si="95"/>
        <v>0</v>
      </c>
      <c r="DC45" s="21">
        <f t="shared" si="95"/>
        <v>0</v>
      </c>
      <c r="DD45" s="21">
        <f t="shared" si="95"/>
        <v>0</v>
      </c>
      <c r="DE45" s="21">
        <f t="shared" si="95"/>
        <v>0</v>
      </c>
      <c r="DF45" s="21">
        <f t="shared" si="95"/>
        <v>0</v>
      </c>
      <c r="DG45" s="21">
        <f t="shared" si="95"/>
        <v>0</v>
      </c>
      <c r="DH45" s="21">
        <f t="shared" si="95"/>
        <v>0</v>
      </c>
      <c r="DI45" s="21">
        <f t="shared" si="95"/>
        <v>0</v>
      </c>
      <c r="DJ45" s="21">
        <f t="shared" si="95"/>
        <v>0</v>
      </c>
      <c r="DK45" s="21">
        <f t="shared" si="95"/>
        <v>0</v>
      </c>
      <c r="DL45" s="21">
        <f t="shared" si="95"/>
        <v>0</v>
      </c>
      <c r="DM45" s="21">
        <f t="shared" si="95"/>
        <v>0</v>
      </c>
      <c r="DN45" s="21">
        <f t="shared" si="95"/>
        <v>0</v>
      </c>
      <c r="DO45" s="21">
        <f t="shared" si="95"/>
        <v>0</v>
      </c>
      <c r="DP45" s="21">
        <f t="shared" si="95"/>
        <v>0</v>
      </c>
      <c r="DQ45" s="21">
        <f t="shared" si="95"/>
        <v>0</v>
      </c>
      <c r="DR45" s="21">
        <f t="shared" si="95"/>
        <v>0</v>
      </c>
      <c r="DS45" s="21">
        <f t="shared" si="95"/>
        <v>0</v>
      </c>
      <c r="DT45" s="21">
        <f t="shared" si="95"/>
        <v>0</v>
      </c>
      <c r="DU45" s="21">
        <f t="shared" si="95"/>
        <v>0</v>
      </c>
      <c r="DV45" s="21">
        <f t="shared" si="95"/>
        <v>0</v>
      </c>
      <c r="DW45" s="21">
        <f t="shared" si="95"/>
        <v>0</v>
      </c>
      <c r="DX45" s="21">
        <f t="shared" si="95"/>
        <v>0</v>
      </c>
      <c r="DY45" s="21">
        <f t="shared" si="95"/>
        <v>0</v>
      </c>
      <c r="DZ45" s="21">
        <f t="shared" si="95"/>
        <v>0</v>
      </c>
      <c r="EA45" s="21">
        <f t="shared" si="95"/>
        <v>0</v>
      </c>
      <c r="EB45" s="21">
        <f t="shared" si="95"/>
        <v>0</v>
      </c>
      <c r="EC45" s="21">
        <f t="shared" ref="EC45:FH45" si="96">SUM(EC42:EC44)</f>
        <v>0</v>
      </c>
      <c r="ED45" s="21">
        <f t="shared" si="96"/>
        <v>0</v>
      </c>
      <c r="EE45" s="21">
        <f t="shared" si="96"/>
        <v>0</v>
      </c>
      <c r="EF45" s="21">
        <f t="shared" si="96"/>
        <v>0</v>
      </c>
      <c r="EG45" s="21">
        <f t="shared" si="96"/>
        <v>0</v>
      </c>
      <c r="EH45" s="21">
        <f t="shared" si="96"/>
        <v>0</v>
      </c>
      <c r="EI45" s="21">
        <f t="shared" si="96"/>
        <v>0</v>
      </c>
      <c r="EJ45" s="21">
        <f t="shared" si="96"/>
        <v>0</v>
      </c>
      <c r="EK45" s="21">
        <f t="shared" si="96"/>
        <v>0</v>
      </c>
      <c r="EL45" s="21">
        <f t="shared" si="96"/>
        <v>0</v>
      </c>
      <c r="EM45" s="21">
        <f t="shared" si="96"/>
        <v>0</v>
      </c>
      <c r="EN45" s="21">
        <f t="shared" si="96"/>
        <v>0</v>
      </c>
      <c r="EO45" s="21">
        <f t="shared" si="96"/>
        <v>0</v>
      </c>
      <c r="EP45" s="21">
        <f t="shared" si="96"/>
        <v>0</v>
      </c>
      <c r="EQ45" s="21">
        <f t="shared" si="96"/>
        <v>0</v>
      </c>
      <c r="ER45" s="21">
        <f t="shared" si="96"/>
        <v>0</v>
      </c>
      <c r="ES45" s="21">
        <f t="shared" si="96"/>
        <v>0</v>
      </c>
      <c r="ET45" s="21">
        <f t="shared" si="96"/>
        <v>0</v>
      </c>
      <c r="EU45" s="21">
        <f t="shared" si="96"/>
        <v>0</v>
      </c>
      <c r="EV45" s="21">
        <f t="shared" si="96"/>
        <v>0</v>
      </c>
      <c r="EW45" s="21">
        <f t="shared" si="96"/>
        <v>0</v>
      </c>
      <c r="EX45" s="21">
        <f t="shared" si="96"/>
        <v>0</v>
      </c>
      <c r="EY45" s="21">
        <f t="shared" si="96"/>
        <v>0</v>
      </c>
      <c r="EZ45" s="21">
        <f t="shared" si="96"/>
        <v>0</v>
      </c>
      <c r="FA45" s="21">
        <f t="shared" si="96"/>
        <v>0</v>
      </c>
      <c r="FB45" s="21">
        <f t="shared" si="96"/>
        <v>0</v>
      </c>
      <c r="FC45" s="21">
        <f t="shared" si="96"/>
        <v>0</v>
      </c>
      <c r="FD45" s="21">
        <f t="shared" si="96"/>
        <v>0</v>
      </c>
      <c r="FE45" s="21">
        <f t="shared" si="96"/>
        <v>0</v>
      </c>
      <c r="FF45" s="21">
        <f t="shared" si="96"/>
        <v>0</v>
      </c>
      <c r="FG45" s="21">
        <f t="shared" si="96"/>
        <v>0</v>
      </c>
      <c r="FH45" s="21">
        <f t="shared" si="96"/>
        <v>0</v>
      </c>
      <c r="FI45" s="21">
        <f t="shared" ref="FI45:FM45" si="97">SUM(FI42:FI44)</f>
        <v>0</v>
      </c>
      <c r="FJ45" s="21">
        <f t="shared" si="97"/>
        <v>0</v>
      </c>
      <c r="FK45" s="21">
        <f t="shared" si="97"/>
        <v>0</v>
      </c>
      <c r="FL45" s="21">
        <f t="shared" si="97"/>
        <v>0</v>
      </c>
      <c r="FM45" s="21">
        <f t="shared" si="97"/>
        <v>0</v>
      </c>
    </row>
    <row r="46" spans="1:169" ht="14.25" outlineLevel="2">
      <c r="A46" s="9"/>
      <c r="B46" s="9" t="s">
        <v>5</v>
      </c>
      <c r="C46" s="184"/>
      <c r="D46" s="12">
        <v>0.1</v>
      </c>
      <c r="E46" s="10">
        <f t="shared" ref="E46:G46" si="98">SUM(E45*$D$46)</f>
        <v>0</v>
      </c>
      <c r="F46" s="10">
        <f t="shared" si="98"/>
        <v>0</v>
      </c>
      <c r="G46" s="10">
        <f t="shared" si="98"/>
        <v>0</v>
      </c>
      <c r="H46" s="10">
        <f t="shared" ref="H46:AJ46" si="99">SUM(H45*$D$46)</f>
        <v>0</v>
      </c>
      <c r="I46" s="10">
        <f t="shared" si="99"/>
        <v>0</v>
      </c>
      <c r="J46" s="10">
        <f t="shared" si="99"/>
        <v>0</v>
      </c>
      <c r="K46" s="10">
        <f t="shared" si="99"/>
        <v>0</v>
      </c>
      <c r="L46" s="10">
        <f t="shared" si="99"/>
        <v>0</v>
      </c>
      <c r="M46" s="10">
        <f t="shared" si="99"/>
        <v>0</v>
      </c>
      <c r="N46" s="10">
        <f t="shared" si="99"/>
        <v>0</v>
      </c>
      <c r="O46" s="10">
        <f t="shared" si="99"/>
        <v>0</v>
      </c>
      <c r="P46" s="10">
        <f t="shared" si="99"/>
        <v>0</v>
      </c>
      <c r="Q46" s="10">
        <f t="shared" si="99"/>
        <v>0</v>
      </c>
      <c r="R46" s="10">
        <f t="shared" si="99"/>
        <v>0</v>
      </c>
      <c r="S46" s="10">
        <f t="shared" si="99"/>
        <v>0</v>
      </c>
      <c r="T46" s="10">
        <f t="shared" si="99"/>
        <v>0</v>
      </c>
      <c r="U46" s="10">
        <f t="shared" si="99"/>
        <v>0</v>
      </c>
      <c r="V46" s="10">
        <f t="shared" si="99"/>
        <v>0</v>
      </c>
      <c r="W46" s="10">
        <f t="shared" si="99"/>
        <v>0</v>
      </c>
      <c r="X46" s="10">
        <f t="shared" si="99"/>
        <v>0</v>
      </c>
      <c r="Y46" s="10">
        <f t="shared" si="99"/>
        <v>0</v>
      </c>
      <c r="Z46" s="10">
        <f t="shared" si="99"/>
        <v>0</v>
      </c>
      <c r="AA46" s="10">
        <f t="shared" si="99"/>
        <v>0</v>
      </c>
      <c r="AB46" s="10">
        <f t="shared" si="99"/>
        <v>0</v>
      </c>
      <c r="AC46" s="10">
        <f t="shared" si="99"/>
        <v>0</v>
      </c>
      <c r="AD46" s="10">
        <f t="shared" si="99"/>
        <v>0</v>
      </c>
      <c r="AE46" s="10">
        <f t="shared" si="99"/>
        <v>0</v>
      </c>
      <c r="AF46" s="10">
        <f t="shared" si="99"/>
        <v>0</v>
      </c>
      <c r="AG46" s="10">
        <f t="shared" si="99"/>
        <v>0</v>
      </c>
      <c r="AH46" s="10">
        <f t="shared" si="99"/>
        <v>0</v>
      </c>
      <c r="AI46" s="10">
        <f t="shared" si="99"/>
        <v>0</v>
      </c>
      <c r="AJ46" s="10">
        <f t="shared" si="99"/>
        <v>0</v>
      </c>
      <c r="AK46" s="10">
        <f t="shared" ref="AK46:BP46" si="100">SUM(AK45*$D$46)</f>
        <v>0</v>
      </c>
      <c r="AL46" s="10">
        <f t="shared" si="100"/>
        <v>0</v>
      </c>
      <c r="AM46" s="10">
        <f t="shared" si="100"/>
        <v>0</v>
      </c>
      <c r="AN46" s="10">
        <f t="shared" si="100"/>
        <v>0</v>
      </c>
      <c r="AO46" s="10">
        <f t="shared" si="100"/>
        <v>0</v>
      </c>
      <c r="AP46" s="10">
        <f t="shared" si="100"/>
        <v>0</v>
      </c>
      <c r="AQ46" s="10">
        <f t="shared" si="100"/>
        <v>0</v>
      </c>
      <c r="AR46" s="10">
        <f t="shared" si="100"/>
        <v>0</v>
      </c>
      <c r="AS46" s="10">
        <f t="shared" si="100"/>
        <v>0</v>
      </c>
      <c r="AT46" s="10">
        <f t="shared" si="100"/>
        <v>0</v>
      </c>
      <c r="AU46" s="10">
        <f t="shared" si="100"/>
        <v>0</v>
      </c>
      <c r="AV46" s="10">
        <f t="shared" si="100"/>
        <v>0</v>
      </c>
      <c r="AW46" s="10">
        <f t="shared" si="100"/>
        <v>0</v>
      </c>
      <c r="AX46" s="10">
        <f t="shared" si="100"/>
        <v>0</v>
      </c>
      <c r="AY46" s="10">
        <f t="shared" si="100"/>
        <v>0</v>
      </c>
      <c r="AZ46" s="10">
        <f t="shared" si="100"/>
        <v>0</v>
      </c>
      <c r="BA46" s="10">
        <f t="shared" si="100"/>
        <v>0</v>
      </c>
      <c r="BB46" s="10">
        <f t="shared" si="100"/>
        <v>0</v>
      </c>
      <c r="BC46" s="10">
        <f t="shared" si="100"/>
        <v>0</v>
      </c>
      <c r="BD46" s="10">
        <f t="shared" si="100"/>
        <v>0</v>
      </c>
      <c r="BE46" s="10">
        <f t="shared" si="100"/>
        <v>0</v>
      </c>
      <c r="BF46" s="10">
        <f t="shared" si="100"/>
        <v>0</v>
      </c>
      <c r="BG46" s="10">
        <f t="shared" si="100"/>
        <v>0</v>
      </c>
      <c r="BH46" s="10">
        <f t="shared" si="100"/>
        <v>0</v>
      </c>
      <c r="BI46" s="10">
        <f t="shared" si="100"/>
        <v>0</v>
      </c>
      <c r="BJ46" s="10">
        <f t="shared" si="100"/>
        <v>0</v>
      </c>
      <c r="BK46" s="10">
        <f t="shared" si="100"/>
        <v>0</v>
      </c>
      <c r="BL46" s="10">
        <f t="shared" si="100"/>
        <v>0</v>
      </c>
      <c r="BM46" s="10">
        <f t="shared" si="100"/>
        <v>0</v>
      </c>
      <c r="BN46" s="10">
        <f t="shared" si="100"/>
        <v>0</v>
      </c>
      <c r="BO46" s="10">
        <f t="shared" si="100"/>
        <v>0</v>
      </c>
      <c r="BP46" s="10">
        <f t="shared" si="100"/>
        <v>0</v>
      </c>
      <c r="BQ46" s="10">
        <f t="shared" ref="BQ46:CV46" si="101">SUM(BQ45*$D$46)</f>
        <v>0</v>
      </c>
      <c r="BR46" s="10">
        <f t="shared" si="101"/>
        <v>0</v>
      </c>
      <c r="BS46" s="10">
        <f t="shared" si="101"/>
        <v>0</v>
      </c>
      <c r="BT46" s="10">
        <f t="shared" si="101"/>
        <v>0</v>
      </c>
      <c r="BU46" s="10">
        <f t="shared" si="101"/>
        <v>0</v>
      </c>
      <c r="BV46" s="10">
        <f t="shared" si="101"/>
        <v>0</v>
      </c>
      <c r="BW46" s="10">
        <f t="shared" si="101"/>
        <v>0</v>
      </c>
      <c r="BX46" s="10">
        <f t="shared" si="101"/>
        <v>0</v>
      </c>
      <c r="BY46" s="10">
        <f t="shared" si="101"/>
        <v>0</v>
      </c>
      <c r="BZ46" s="10">
        <f t="shared" si="101"/>
        <v>0</v>
      </c>
      <c r="CA46" s="10">
        <f t="shared" si="101"/>
        <v>0</v>
      </c>
      <c r="CB46" s="10">
        <f t="shared" si="101"/>
        <v>0</v>
      </c>
      <c r="CC46" s="10">
        <f t="shared" si="101"/>
        <v>0</v>
      </c>
      <c r="CD46" s="10">
        <f t="shared" si="101"/>
        <v>0</v>
      </c>
      <c r="CE46" s="10">
        <f t="shared" si="101"/>
        <v>0</v>
      </c>
      <c r="CF46" s="10">
        <f t="shared" si="101"/>
        <v>0</v>
      </c>
      <c r="CG46" s="10">
        <f t="shared" si="101"/>
        <v>0</v>
      </c>
      <c r="CH46" s="10">
        <f t="shared" si="101"/>
        <v>0</v>
      </c>
      <c r="CI46" s="10">
        <f t="shared" si="101"/>
        <v>0</v>
      </c>
      <c r="CJ46" s="10">
        <f t="shared" si="101"/>
        <v>0</v>
      </c>
      <c r="CK46" s="10">
        <f t="shared" si="101"/>
        <v>0</v>
      </c>
      <c r="CL46" s="10">
        <f t="shared" si="101"/>
        <v>0</v>
      </c>
      <c r="CM46" s="10">
        <f t="shared" si="101"/>
        <v>0</v>
      </c>
      <c r="CN46" s="10">
        <f t="shared" si="101"/>
        <v>0</v>
      </c>
      <c r="CO46" s="10">
        <f t="shared" si="101"/>
        <v>0</v>
      </c>
      <c r="CP46" s="10">
        <f t="shared" si="101"/>
        <v>0</v>
      </c>
      <c r="CQ46" s="10">
        <f t="shared" si="101"/>
        <v>0</v>
      </c>
      <c r="CR46" s="10">
        <f t="shared" si="101"/>
        <v>0</v>
      </c>
      <c r="CS46" s="10">
        <f t="shared" si="101"/>
        <v>0</v>
      </c>
      <c r="CT46" s="10">
        <f t="shared" si="101"/>
        <v>0</v>
      </c>
      <c r="CU46" s="10">
        <f t="shared" si="101"/>
        <v>0</v>
      </c>
      <c r="CV46" s="10">
        <f t="shared" si="101"/>
        <v>0</v>
      </c>
      <c r="CW46" s="10">
        <f t="shared" ref="CW46:EB46" si="102">SUM(CW45*$D$46)</f>
        <v>0</v>
      </c>
      <c r="CX46" s="10">
        <f t="shared" si="102"/>
        <v>0</v>
      </c>
      <c r="CY46" s="10">
        <f t="shared" si="102"/>
        <v>0</v>
      </c>
      <c r="CZ46" s="10">
        <f t="shared" si="102"/>
        <v>0</v>
      </c>
      <c r="DA46" s="10">
        <f t="shared" si="102"/>
        <v>0</v>
      </c>
      <c r="DB46" s="10">
        <f t="shared" si="102"/>
        <v>0</v>
      </c>
      <c r="DC46" s="10">
        <f t="shared" si="102"/>
        <v>0</v>
      </c>
      <c r="DD46" s="10">
        <f t="shared" si="102"/>
        <v>0</v>
      </c>
      <c r="DE46" s="10">
        <f t="shared" si="102"/>
        <v>0</v>
      </c>
      <c r="DF46" s="10">
        <f t="shared" si="102"/>
        <v>0</v>
      </c>
      <c r="DG46" s="10">
        <f t="shared" si="102"/>
        <v>0</v>
      </c>
      <c r="DH46" s="10">
        <f t="shared" si="102"/>
        <v>0</v>
      </c>
      <c r="DI46" s="10">
        <f t="shared" si="102"/>
        <v>0</v>
      </c>
      <c r="DJ46" s="10">
        <f t="shared" si="102"/>
        <v>0</v>
      </c>
      <c r="DK46" s="10">
        <f t="shared" si="102"/>
        <v>0</v>
      </c>
      <c r="DL46" s="10">
        <f t="shared" si="102"/>
        <v>0</v>
      </c>
      <c r="DM46" s="10">
        <f t="shared" si="102"/>
        <v>0</v>
      </c>
      <c r="DN46" s="10">
        <f t="shared" si="102"/>
        <v>0</v>
      </c>
      <c r="DO46" s="10">
        <f t="shared" si="102"/>
        <v>0</v>
      </c>
      <c r="DP46" s="10">
        <f t="shared" si="102"/>
        <v>0</v>
      </c>
      <c r="DQ46" s="10">
        <f t="shared" si="102"/>
        <v>0</v>
      </c>
      <c r="DR46" s="10">
        <f t="shared" si="102"/>
        <v>0</v>
      </c>
      <c r="DS46" s="10">
        <f t="shared" si="102"/>
        <v>0</v>
      </c>
      <c r="DT46" s="10">
        <f t="shared" si="102"/>
        <v>0</v>
      </c>
      <c r="DU46" s="10">
        <f t="shared" si="102"/>
        <v>0</v>
      </c>
      <c r="DV46" s="10">
        <f t="shared" si="102"/>
        <v>0</v>
      </c>
      <c r="DW46" s="10">
        <f t="shared" si="102"/>
        <v>0</v>
      </c>
      <c r="DX46" s="10">
        <f t="shared" si="102"/>
        <v>0</v>
      </c>
      <c r="DY46" s="10">
        <f t="shared" si="102"/>
        <v>0</v>
      </c>
      <c r="DZ46" s="10">
        <f t="shared" si="102"/>
        <v>0</v>
      </c>
      <c r="EA46" s="10">
        <f t="shared" si="102"/>
        <v>0</v>
      </c>
      <c r="EB46" s="10">
        <f t="shared" si="102"/>
        <v>0</v>
      </c>
      <c r="EC46" s="10">
        <f t="shared" ref="EC46:FH46" si="103">SUM(EC45*$D$46)</f>
        <v>0</v>
      </c>
      <c r="ED46" s="10">
        <f t="shared" si="103"/>
        <v>0</v>
      </c>
      <c r="EE46" s="10">
        <f t="shared" si="103"/>
        <v>0</v>
      </c>
      <c r="EF46" s="10">
        <f t="shared" si="103"/>
        <v>0</v>
      </c>
      <c r="EG46" s="10">
        <f t="shared" si="103"/>
        <v>0</v>
      </c>
      <c r="EH46" s="10">
        <f t="shared" si="103"/>
        <v>0</v>
      </c>
      <c r="EI46" s="10">
        <f t="shared" si="103"/>
        <v>0</v>
      </c>
      <c r="EJ46" s="10">
        <f t="shared" si="103"/>
        <v>0</v>
      </c>
      <c r="EK46" s="10">
        <f t="shared" si="103"/>
        <v>0</v>
      </c>
      <c r="EL46" s="10">
        <f t="shared" si="103"/>
        <v>0</v>
      </c>
      <c r="EM46" s="10">
        <f t="shared" si="103"/>
        <v>0</v>
      </c>
      <c r="EN46" s="10">
        <f t="shared" si="103"/>
        <v>0</v>
      </c>
      <c r="EO46" s="10">
        <f t="shared" si="103"/>
        <v>0</v>
      </c>
      <c r="EP46" s="10">
        <f t="shared" si="103"/>
        <v>0</v>
      </c>
      <c r="EQ46" s="10">
        <f t="shared" si="103"/>
        <v>0</v>
      </c>
      <c r="ER46" s="10">
        <f t="shared" si="103"/>
        <v>0</v>
      </c>
      <c r="ES46" s="10">
        <f t="shared" si="103"/>
        <v>0</v>
      </c>
      <c r="ET46" s="10">
        <f t="shared" si="103"/>
        <v>0</v>
      </c>
      <c r="EU46" s="10">
        <f t="shared" si="103"/>
        <v>0</v>
      </c>
      <c r="EV46" s="10">
        <f t="shared" si="103"/>
        <v>0</v>
      </c>
      <c r="EW46" s="10">
        <f t="shared" si="103"/>
        <v>0</v>
      </c>
      <c r="EX46" s="10">
        <f t="shared" si="103"/>
        <v>0</v>
      </c>
      <c r="EY46" s="10">
        <f t="shared" si="103"/>
        <v>0</v>
      </c>
      <c r="EZ46" s="10">
        <f t="shared" si="103"/>
        <v>0</v>
      </c>
      <c r="FA46" s="10">
        <f t="shared" si="103"/>
        <v>0</v>
      </c>
      <c r="FB46" s="10">
        <f t="shared" si="103"/>
        <v>0</v>
      </c>
      <c r="FC46" s="10">
        <f t="shared" si="103"/>
        <v>0</v>
      </c>
      <c r="FD46" s="10">
        <f t="shared" si="103"/>
        <v>0</v>
      </c>
      <c r="FE46" s="10">
        <f t="shared" si="103"/>
        <v>0</v>
      </c>
      <c r="FF46" s="10">
        <f t="shared" si="103"/>
        <v>0</v>
      </c>
      <c r="FG46" s="10">
        <f t="shared" si="103"/>
        <v>0</v>
      </c>
      <c r="FH46" s="10">
        <f t="shared" si="103"/>
        <v>0</v>
      </c>
      <c r="FI46" s="10">
        <f t="shared" ref="FI46:FM46" si="104">SUM(FI45*$D$46)</f>
        <v>0</v>
      </c>
      <c r="FJ46" s="10">
        <f t="shared" si="104"/>
        <v>0</v>
      </c>
      <c r="FK46" s="10">
        <f t="shared" si="104"/>
        <v>0</v>
      </c>
      <c r="FL46" s="10">
        <f t="shared" si="104"/>
        <v>0</v>
      </c>
      <c r="FM46" s="10">
        <f t="shared" si="104"/>
        <v>0</v>
      </c>
    </row>
    <row r="47" spans="1:169" s="73" customFormat="1" ht="19.5" customHeight="1" outlineLevel="2">
      <c r="A47" s="51"/>
      <c r="B47" s="51" t="s">
        <v>85</v>
      </c>
      <c r="C47" s="196"/>
      <c r="D47" s="72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25"/>
      <c r="AT47" s="125"/>
      <c r="AU47" s="125"/>
      <c r="AV47" s="125"/>
      <c r="AW47" s="125"/>
      <c r="AX47" s="125"/>
      <c r="AY47" s="125"/>
      <c r="AZ47" s="125"/>
      <c r="BA47" s="125"/>
      <c r="BB47" s="125"/>
      <c r="BC47" s="125"/>
      <c r="BD47" s="125"/>
      <c r="BE47" s="125"/>
      <c r="BF47" s="125"/>
      <c r="BG47" s="125"/>
      <c r="BH47" s="125"/>
      <c r="BI47" s="125"/>
      <c r="BJ47" s="125"/>
      <c r="BK47" s="125"/>
      <c r="BL47" s="125"/>
      <c r="BM47" s="125"/>
      <c r="BN47" s="125"/>
      <c r="BO47" s="125"/>
      <c r="BP47" s="125"/>
      <c r="BQ47" s="125"/>
      <c r="BR47" s="125"/>
      <c r="BS47" s="125"/>
      <c r="BT47" s="125"/>
      <c r="BU47" s="125"/>
      <c r="BV47" s="125"/>
      <c r="BW47" s="125"/>
      <c r="BX47" s="125"/>
      <c r="BY47" s="125"/>
      <c r="BZ47" s="125"/>
      <c r="CA47" s="125"/>
      <c r="CB47" s="125"/>
      <c r="CC47" s="125"/>
      <c r="CD47" s="125"/>
      <c r="CE47" s="125"/>
      <c r="CF47" s="125"/>
      <c r="CG47" s="125"/>
      <c r="CH47" s="125"/>
      <c r="CI47" s="125"/>
      <c r="CJ47" s="125"/>
      <c r="CK47" s="125"/>
      <c r="CL47" s="125"/>
      <c r="CM47" s="125"/>
      <c r="CN47" s="125"/>
      <c r="CO47" s="125"/>
      <c r="CP47" s="125"/>
      <c r="CQ47" s="125"/>
      <c r="CR47" s="125"/>
      <c r="CS47" s="125"/>
      <c r="CT47" s="125"/>
      <c r="CU47" s="125"/>
      <c r="CV47" s="125"/>
      <c r="CW47" s="125"/>
      <c r="CX47" s="125"/>
      <c r="CY47" s="125"/>
      <c r="CZ47" s="125"/>
      <c r="DA47" s="125"/>
      <c r="DB47" s="125"/>
      <c r="DC47" s="125"/>
      <c r="DD47" s="125"/>
      <c r="DE47" s="125"/>
      <c r="DF47" s="125"/>
      <c r="DG47" s="125"/>
      <c r="DH47" s="125"/>
      <c r="DI47" s="125"/>
      <c r="DJ47" s="125"/>
      <c r="DK47" s="125"/>
      <c r="DL47" s="125"/>
      <c r="DM47" s="125"/>
      <c r="DN47" s="125"/>
      <c r="DO47" s="125"/>
      <c r="DP47" s="125"/>
      <c r="DQ47" s="125"/>
      <c r="DR47" s="125"/>
      <c r="DS47" s="125"/>
      <c r="DT47" s="125"/>
      <c r="DU47" s="125"/>
      <c r="DV47" s="125"/>
      <c r="DW47" s="125"/>
      <c r="DX47" s="125"/>
      <c r="DY47" s="125"/>
      <c r="DZ47" s="125"/>
      <c r="EA47" s="125"/>
      <c r="EB47" s="125"/>
      <c r="EC47" s="125"/>
      <c r="ED47" s="125"/>
      <c r="EE47" s="125"/>
      <c r="EF47" s="125"/>
      <c r="EG47" s="125"/>
      <c r="EH47" s="125"/>
      <c r="EI47" s="125"/>
      <c r="EJ47" s="125"/>
      <c r="EK47" s="125"/>
      <c r="EL47" s="125"/>
      <c r="EM47" s="125"/>
      <c r="EN47" s="125"/>
      <c r="EO47" s="125"/>
      <c r="EP47" s="125"/>
      <c r="EQ47" s="125"/>
      <c r="ER47" s="125"/>
      <c r="ES47" s="125"/>
      <c r="ET47" s="125"/>
      <c r="EU47" s="125"/>
      <c r="EV47" s="125"/>
      <c r="EW47" s="125"/>
      <c r="EX47" s="125"/>
      <c r="EY47" s="125"/>
      <c r="EZ47" s="125"/>
      <c r="FA47" s="125"/>
      <c r="FB47" s="125"/>
      <c r="FC47" s="125"/>
      <c r="FD47" s="125"/>
      <c r="FE47" s="125"/>
      <c r="FF47" s="125"/>
      <c r="FG47" s="125"/>
      <c r="FH47" s="125"/>
      <c r="FI47" s="125"/>
      <c r="FJ47" s="125"/>
      <c r="FK47" s="125"/>
      <c r="FL47" s="125"/>
      <c r="FM47" s="125"/>
    </row>
    <row r="48" spans="1:169" ht="15" outlineLevel="1">
      <c r="A48" s="100"/>
      <c r="B48" s="100" t="s">
        <v>209</v>
      </c>
      <c r="C48" s="239">
        <v>90010</v>
      </c>
      <c r="D48" s="101"/>
      <c r="E48" s="100" t="str">
        <f t="shared" ref="E48:G48" si="105">IF(E47="j",E45+E46,IF(E47="n",E45+E46,IF(E47="","FALSCH")))</f>
        <v>FALSCH</v>
      </c>
      <c r="F48" s="100" t="str">
        <f t="shared" si="105"/>
        <v>FALSCH</v>
      </c>
      <c r="G48" s="100" t="str">
        <f t="shared" si="105"/>
        <v>FALSCH</v>
      </c>
      <c r="H48" s="100" t="str">
        <f t="shared" ref="H48:AJ48" si="106">IF(H47="j",H45+H46,IF(H47="n",H45+H46,IF(H47="","FALSCH")))</f>
        <v>FALSCH</v>
      </c>
      <c r="I48" s="100" t="str">
        <f t="shared" si="106"/>
        <v>FALSCH</v>
      </c>
      <c r="J48" s="100" t="str">
        <f t="shared" si="106"/>
        <v>FALSCH</v>
      </c>
      <c r="K48" s="100" t="str">
        <f t="shared" si="106"/>
        <v>FALSCH</v>
      </c>
      <c r="L48" s="100" t="str">
        <f t="shared" si="106"/>
        <v>FALSCH</v>
      </c>
      <c r="M48" s="100" t="str">
        <f t="shared" si="106"/>
        <v>FALSCH</v>
      </c>
      <c r="N48" s="100" t="str">
        <f t="shared" si="106"/>
        <v>FALSCH</v>
      </c>
      <c r="O48" s="100" t="str">
        <f t="shared" si="106"/>
        <v>FALSCH</v>
      </c>
      <c r="P48" s="100" t="str">
        <f t="shared" si="106"/>
        <v>FALSCH</v>
      </c>
      <c r="Q48" s="100" t="str">
        <f t="shared" si="106"/>
        <v>FALSCH</v>
      </c>
      <c r="R48" s="100" t="str">
        <f t="shared" si="106"/>
        <v>FALSCH</v>
      </c>
      <c r="S48" s="100" t="str">
        <f t="shared" si="106"/>
        <v>FALSCH</v>
      </c>
      <c r="T48" s="100" t="str">
        <f t="shared" si="106"/>
        <v>FALSCH</v>
      </c>
      <c r="U48" s="100" t="str">
        <f t="shared" si="106"/>
        <v>FALSCH</v>
      </c>
      <c r="V48" s="100" t="str">
        <f t="shared" si="106"/>
        <v>FALSCH</v>
      </c>
      <c r="W48" s="100" t="str">
        <f t="shared" si="106"/>
        <v>FALSCH</v>
      </c>
      <c r="X48" s="100" t="str">
        <f t="shared" si="106"/>
        <v>FALSCH</v>
      </c>
      <c r="Y48" s="100" t="str">
        <f t="shared" si="106"/>
        <v>FALSCH</v>
      </c>
      <c r="Z48" s="100" t="str">
        <f t="shared" si="106"/>
        <v>FALSCH</v>
      </c>
      <c r="AA48" s="100" t="str">
        <f t="shared" si="106"/>
        <v>FALSCH</v>
      </c>
      <c r="AB48" s="100" t="str">
        <f t="shared" si="106"/>
        <v>FALSCH</v>
      </c>
      <c r="AC48" s="100" t="str">
        <f t="shared" si="106"/>
        <v>FALSCH</v>
      </c>
      <c r="AD48" s="100" t="str">
        <f t="shared" si="106"/>
        <v>FALSCH</v>
      </c>
      <c r="AE48" s="100" t="str">
        <f t="shared" si="106"/>
        <v>FALSCH</v>
      </c>
      <c r="AF48" s="100" t="str">
        <f t="shared" si="106"/>
        <v>FALSCH</v>
      </c>
      <c r="AG48" s="100" t="str">
        <f t="shared" si="106"/>
        <v>FALSCH</v>
      </c>
      <c r="AH48" s="100" t="str">
        <f t="shared" si="106"/>
        <v>FALSCH</v>
      </c>
      <c r="AI48" s="100" t="str">
        <f t="shared" si="106"/>
        <v>FALSCH</v>
      </c>
      <c r="AJ48" s="100" t="str">
        <f t="shared" si="106"/>
        <v>FALSCH</v>
      </c>
      <c r="AK48" s="100" t="str">
        <f t="shared" ref="AK48:BP48" si="107">IF(AK47="j",AK45+AK46,IF(AK47="n",AK45+AK46,IF(AK47="","FALSCH")))</f>
        <v>FALSCH</v>
      </c>
      <c r="AL48" s="100" t="str">
        <f t="shared" si="107"/>
        <v>FALSCH</v>
      </c>
      <c r="AM48" s="100" t="str">
        <f t="shared" si="107"/>
        <v>FALSCH</v>
      </c>
      <c r="AN48" s="100" t="str">
        <f t="shared" si="107"/>
        <v>FALSCH</v>
      </c>
      <c r="AO48" s="100" t="str">
        <f t="shared" si="107"/>
        <v>FALSCH</v>
      </c>
      <c r="AP48" s="100" t="str">
        <f t="shared" si="107"/>
        <v>FALSCH</v>
      </c>
      <c r="AQ48" s="100" t="str">
        <f t="shared" si="107"/>
        <v>FALSCH</v>
      </c>
      <c r="AR48" s="100" t="str">
        <f t="shared" si="107"/>
        <v>FALSCH</v>
      </c>
      <c r="AS48" s="100" t="str">
        <f t="shared" si="107"/>
        <v>FALSCH</v>
      </c>
      <c r="AT48" s="100" t="str">
        <f t="shared" si="107"/>
        <v>FALSCH</v>
      </c>
      <c r="AU48" s="100" t="str">
        <f t="shared" si="107"/>
        <v>FALSCH</v>
      </c>
      <c r="AV48" s="100" t="str">
        <f t="shared" si="107"/>
        <v>FALSCH</v>
      </c>
      <c r="AW48" s="100" t="str">
        <f t="shared" si="107"/>
        <v>FALSCH</v>
      </c>
      <c r="AX48" s="100" t="str">
        <f t="shared" si="107"/>
        <v>FALSCH</v>
      </c>
      <c r="AY48" s="100" t="str">
        <f t="shared" si="107"/>
        <v>FALSCH</v>
      </c>
      <c r="AZ48" s="100" t="str">
        <f t="shared" si="107"/>
        <v>FALSCH</v>
      </c>
      <c r="BA48" s="100" t="str">
        <f t="shared" si="107"/>
        <v>FALSCH</v>
      </c>
      <c r="BB48" s="100" t="str">
        <f t="shared" si="107"/>
        <v>FALSCH</v>
      </c>
      <c r="BC48" s="100" t="str">
        <f t="shared" si="107"/>
        <v>FALSCH</v>
      </c>
      <c r="BD48" s="100" t="str">
        <f t="shared" si="107"/>
        <v>FALSCH</v>
      </c>
      <c r="BE48" s="100" t="str">
        <f t="shared" si="107"/>
        <v>FALSCH</v>
      </c>
      <c r="BF48" s="100" t="str">
        <f t="shared" si="107"/>
        <v>FALSCH</v>
      </c>
      <c r="BG48" s="100" t="str">
        <f t="shared" si="107"/>
        <v>FALSCH</v>
      </c>
      <c r="BH48" s="100" t="str">
        <f t="shared" si="107"/>
        <v>FALSCH</v>
      </c>
      <c r="BI48" s="100" t="str">
        <f t="shared" si="107"/>
        <v>FALSCH</v>
      </c>
      <c r="BJ48" s="100" t="str">
        <f t="shared" si="107"/>
        <v>FALSCH</v>
      </c>
      <c r="BK48" s="100" t="str">
        <f t="shared" si="107"/>
        <v>FALSCH</v>
      </c>
      <c r="BL48" s="100" t="str">
        <f t="shared" si="107"/>
        <v>FALSCH</v>
      </c>
      <c r="BM48" s="100" t="str">
        <f t="shared" si="107"/>
        <v>FALSCH</v>
      </c>
      <c r="BN48" s="100" t="str">
        <f t="shared" si="107"/>
        <v>FALSCH</v>
      </c>
      <c r="BO48" s="100" t="str">
        <f t="shared" si="107"/>
        <v>FALSCH</v>
      </c>
      <c r="BP48" s="100" t="str">
        <f t="shared" si="107"/>
        <v>FALSCH</v>
      </c>
      <c r="BQ48" s="100" t="str">
        <f t="shared" ref="BQ48:CV48" si="108">IF(BQ47="j",BQ45+BQ46,IF(BQ47="n",BQ45+BQ46,IF(BQ47="","FALSCH")))</f>
        <v>FALSCH</v>
      </c>
      <c r="BR48" s="100" t="str">
        <f t="shared" si="108"/>
        <v>FALSCH</v>
      </c>
      <c r="BS48" s="100" t="str">
        <f t="shared" si="108"/>
        <v>FALSCH</v>
      </c>
      <c r="BT48" s="100" t="str">
        <f t="shared" si="108"/>
        <v>FALSCH</v>
      </c>
      <c r="BU48" s="100" t="str">
        <f t="shared" si="108"/>
        <v>FALSCH</v>
      </c>
      <c r="BV48" s="100" t="str">
        <f t="shared" si="108"/>
        <v>FALSCH</v>
      </c>
      <c r="BW48" s="100" t="str">
        <f t="shared" si="108"/>
        <v>FALSCH</v>
      </c>
      <c r="BX48" s="100" t="str">
        <f t="shared" si="108"/>
        <v>FALSCH</v>
      </c>
      <c r="BY48" s="100" t="str">
        <f t="shared" si="108"/>
        <v>FALSCH</v>
      </c>
      <c r="BZ48" s="100" t="str">
        <f t="shared" si="108"/>
        <v>FALSCH</v>
      </c>
      <c r="CA48" s="100" t="str">
        <f t="shared" si="108"/>
        <v>FALSCH</v>
      </c>
      <c r="CB48" s="100" t="str">
        <f t="shared" si="108"/>
        <v>FALSCH</v>
      </c>
      <c r="CC48" s="100" t="str">
        <f t="shared" si="108"/>
        <v>FALSCH</v>
      </c>
      <c r="CD48" s="100" t="str">
        <f t="shared" si="108"/>
        <v>FALSCH</v>
      </c>
      <c r="CE48" s="100" t="str">
        <f t="shared" si="108"/>
        <v>FALSCH</v>
      </c>
      <c r="CF48" s="100" t="str">
        <f t="shared" si="108"/>
        <v>FALSCH</v>
      </c>
      <c r="CG48" s="100" t="str">
        <f t="shared" si="108"/>
        <v>FALSCH</v>
      </c>
      <c r="CH48" s="100" t="str">
        <f t="shared" si="108"/>
        <v>FALSCH</v>
      </c>
      <c r="CI48" s="100" t="str">
        <f t="shared" si="108"/>
        <v>FALSCH</v>
      </c>
      <c r="CJ48" s="100" t="str">
        <f t="shared" si="108"/>
        <v>FALSCH</v>
      </c>
      <c r="CK48" s="100" t="str">
        <f t="shared" si="108"/>
        <v>FALSCH</v>
      </c>
      <c r="CL48" s="100" t="str">
        <f t="shared" si="108"/>
        <v>FALSCH</v>
      </c>
      <c r="CM48" s="100" t="str">
        <f t="shared" si="108"/>
        <v>FALSCH</v>
      </c>
      <c r="CN48" s="100" t="str">
        <f t="shared" si="108"/>
        <v>FALSCH</v>
      </c>
      <c r="CO48" s="100" t="str">
        <f t="shared" si="108"/>
        <v>FALSCH</v>
      </c>
      <c r="CP48" s="100" t="str">
        <f t="shared" si="108"/>
        <v>FALSCH</v>
      </c>
      <c r="CQ48" s="100" t="str">
        <f t="shared" si="108"/>
        <v>FALSCH</v>
      </c>
      <c r="CR48" s="100" t="str">
        <f t="shared" si="108"/>
        <v>FALSCH</v>
      </c>
      <c r="CS48" s="100" t="str">
        <f t="shared" si="108"/>
        <v>FALSCH</v>
      </c>
      <c r="CT48" s="100" t="str">
        <f t="shared" si="108"/>
        <v>FALSCH</v>
      </c>
      <c r="CU48" s="100" t="str">
        <f t="shared" si="108"/>
        <v>FALSCH</v>
      </c>
      <c r="CV48" s="100" t="str">
        <f t="shared" si="108"/>
        <v>FALSCH</v>
      </c>
      <c r="CW48" s="100" t="str">
        <f t="shared" ref="CW48:EB48" si="109">IF(CW47="j",CW45+CW46,IF(CW47="n",CW45+CW46,IF(CW47="","FALSCH")))</f>
        <v>FALSCH</v>
      </c>
      <c r="CX48" s="100" t="str">
        <f t="shared" si="109"/>
        <v>FALSCH</v>
      </c>
      <c r="CY48" s="100" t="str">
        <f t="shared" si="109"/>
        <v>FALSCH</v>
      </c>
      <c r="CZ48" s="100" t="str">
        <f t="shared" si="109"/>
        <v>FALSCH</v>
      </c>
      <c r="DA48" s="100" t="str">
        <f t="shared" si="109"/>
        <v>FALSCH</v>
      </c>
      <c r="DB48" s="100" t="str">
        <f t="shared" si="109"/>
        <v>FALSCH</v>
      </c>
      <c r="DC48" s="100" t="str">
        <f t="shared" si="109"/>
        <v>FALSCH</v>
      </c>
      <c r="DD48" s="100" t="str">
        <f t="shared" si="109"/>
        <v>FALSCH</v>
      </c>
      <c r="DE48" s="100" t="str">
        <f t="shared" si="109"/>
        <v>FALSCH</v>
      </c>
      <c r="DF48" s="100" t="str">
        <f t="shared" si="109"/>
        <v>FALSCH</v>
      </c>
      <c r="DG48" s="100" t="str">
        <f t="shared" si="109"/>
        <v>FALSCH</v>
      </c>
      <c r="DH48" s="100" t="str">
        <f t="shared" si="109"/>
        <v>FALSCH</v>
      </c>
      <c r="DI48" s="100" t="str">
        <f t="shared" si="109"/>
        <v>FALSCH</v>
      </c>
      <c r="DJ48" s="100" t="str">
        <f t="shared" si="109"/>
        <v>FALSCH</v>
      </c>
      <c r="DK48" s="100" t="str">
        <f t="shared" si="109"/>
        <v>FALSCH</v>
      </c>
      <c r="DL48" s="100" t="str">
        <f t="shared" si="109"/>
        <v>FALSCH</v>
      </c>
      <c r="DM48" s="100" t="str">
        <f t="shared" si="109"/>
        <v>FALSCH</v>
      </c>
      <c r="DN48" s="100" t="str">
        <f t="shared" si="109"/>
        <v>FALSCH</v>
      </c>
      <c r="DO48" s="100" t="str">
        <f t="shared" si="109"/>
        <v>FALSCH</v>
      </c>
      <c r="DP48" s="100" t="str">
        <f t="shared" si="109"/>
        <v>FALSCH</v>
      </c>
      <c r="DQ48" s="100" t="str">
        <f t="shared" si="109"/>
        <v>FALSCH</v>
      </c>
      <c r="DR48" s="100" t="str">
        <f t="shared" si="109"/>
        <v>FALSCH</v>
      </c>
      <c r="DS48" s="100" t="str">
        <f t="shared" si="109"/>
        <v>FALSCH</v>
      </c>
      <c r="DT48" s="100" t="str">
        <f t="shared" si="109"/>
        <v>FALSCH</v>
      </c>
      <c r="DU48" s="100" t="str">
        <f t="shared" si="109"/>
        <v>FALSCH</v>
      </c>
      <c r="DV48" s="100" t="str">
        <f t="shared" si="109"/>
        <v>FALSCH</v>
      </c>
      <c r="DW48" s="100" t="str">
        <f t="shared" si="109"/>
        <v>FALSCH</v>
      </c>
      <c r="DX48" s="100" t="str">
        <f t="shared" si="109"/>
        <v>FALSCH</v>
      </c>
      <c r="DY48" s="100" t="str">
        <f t="shared" si="109"/>
        <v>FALSCH</v>
      </c>
      <c r="DZ48" s="100" t="str">
        <f t="shared" si="109"/>
        <v>FALSCH</v>
      </c>
      <c r="EA48" s="100" t="str">
        <f t="shared" si="109"/>
        <v>FALSCH</v>
      </c>
      <c r="EB48" s="100" t="str">
        <f t="shared" si="109"/>
        <v>FALSCH</v>
      </c>
      <c r="EC48" s="100" t="str">
        <f t="shared" ref="EC48:FH48" si="110">IF(EC47="j",EC45+EC46,IF(EC47="n",EC45+EC46,IF(EC47="","FALSCH")))</f>
        <v>FALSCH</v>
      </c>
      <c r="ED48" s="100" t="str">
        <f t="shared" si="110"/>
        <v>FALSCH</v>
      </c>
      <c r="EE48" s="100" t="str">
        <f t="shared" si="110"/>
        <v>FALSCH</v>
      </c>
      <c r="EF48" s="100" t="str">
        <f t="shared" si="110"/>
        <v>FALSCH</v>
      </c>
      <c r="EG48" s="100" t="str">
        <f t="shared" si="110"/>
        <v>FALSCH</v>
      </c>
      <c r="EH48" s="100" t="str">
        <f t="shared" si="110"/>
        <v>FALSCH</v>
      </c>
      <c r="EI48" s="100" t="str">
        <f t="shared" si="110"/>
        <v>FALSCH</v>
      </c>
      <c r="EJ48" s="100" t="str">
        <f t="shared" si="110"/>
        <v>FALSCH</v>
      </c>
      <c r="EK48" s="100" t="str">
        <f t="shared" si="110"/>
        <v>FALSCH</v>
      </c>
      <c r="EL48" s="100" t="str">
        <f t="shared" si="110"/>
        <v>FALSCH</v>
      </c>
      <c r="EM48" s="100" t="str">
        <f t="shared" si="110"/>
        <v>FALSCH</v>
      </c>
      <c r="EN48" s="100" t="str">
        <f t="shared" si="110"/>
        <v>FALSCH</v>
      </c>
      <c r="EO48" s="100" t="str">
        <f t="shared" si="110"/>
        <v>FALSCH</v>
      </c>
      <c r="EP48" s="100" t="str">
        <f t="shared" si="110"/>
        <v>FALSCH</v>
      </c>
      <c r="EQ48" s="100" t="str">
        <f t="shared" si="110"/>
        <v>FALSCH</v>
      </c>
      <c r="ER48" s="100" t="str">
        <f t="shared" si="110"/>
        <v>FALSCH</v>
      </c>
      <c r="ES48" s="100" t="str">
        <f t="shared" si="110"/>
        <v>FALSCH</v>
      </c>
      <c r="ET48" s="100" t="str">
        <f t="shared" si="110"/>
        <v>FALSCH</v>
      </c>
      <c r="EU48" s="100" t="str">
        <f t="shared" si="110"/>
        <v>FALSCH</v>
      </c>
      <c r="EV48" s="100" t="str">
        <f t="shared" si="110"/>
        <v>FALSCH</v>
      </c>
      <c r="EW48" s="100" t="str">
        <f t="shared" si="110"/>
        <v>FALSCH</v>
      </c>
      <c r="EX48" s="100" t="str">
        <f t="shared" si="110"/>
        <v>FALSCH</v>
      </c>
      <c r="EY48" s="100" t="str">
        <f t="shared" si="110"/>
        <v>FALSCH</v>
      </c>
      <c r="EZ48" s="100" t="str">
        <f t="shared" si="110"/>
        <v>FALSCH</v>
      </c>
      <c r="FA48" s="100" t="str">
        <f t="shared" si="110"/>
        <v>FALSCH</v>
      </c>
      <c r="FB48" s="100" t="str">
        <f t="shared" si="110"/>
        <v>FALSCH</v>
      </c>
      <c r="FC48" s="100" t="str">
        <f t="shared" si="110"/>
        <v>FALSCH</v>
      </c>
      <c r="FD48" s="100" t="str">
        <f t="shared" si="110"/>
        <v>FALSCH</v>
      </c>
      <c r="FE48" s="100" t="str">
        <f t="shared" si="110"/>
        <v>FALSCH</v>
      </c>
      <c r="FF48" s="100" t="str">
        <f t="shared" si="110"/>
        <v>FALSCH</v>
      </c>
      <c r="FG48" s="100" t="str">
        <f t="shared" si="110"/>
        <v>FALSCH</v>
      </c>
      <c r="FH48" s="100" t="str">
        <f t="shared" si="110"/>
        <v>FALSCH</v>
      </c>
      <c r="FI48" s="100" t="str">
        <f t="shared" ref="FI48:FM48" si="111">IF(FI47="j",FI45+FI46,IF(FI47="n",FI45+FI46,IF(FI47="","FALSCH")))</f>
        <v>FALSCH</v>
      </c>
      <c r="FJ48" s="100" t="str">
        <f t="shared" si="111"/>
        <v>FALSCH</v>
      </c>
      <c r="FK48" s="100" t="str">
        <f t="shared" si="111"/>
        <v>FALSCH</v>
      </c>
      <c r="FL48" s="100" t="str">
        <f t="shared" si="111"/>
        <v>FALSCH</v>
      </c>
      <c r="FM48" s="100" t="str">
        <f t="shared" si="111"/>
        <v>FALSCH</v>
      </c>
    </row>
    <row r="49" spans="1:169" s="42" customFormat="1" ht="15">
      <c r="A49" s="26"/>
      <c r="B49" s="26"/>
      <c r="C49" s="185"/>
      <c r="D49" s="79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</row>
    <row r="50" spans="1:169" ht="15" outlineLevel="1">
      <c r="A50" s="97" t="s">
        <v>213</v>
      </c>
      <c r="B50" s="220"/>
      <c r="C50" s="189"/>
      <c r="D50" s="98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99"/>
      <c r="AE50" s="99"/>
      <c r="AF50" s="99"/>
      <c r="AG50" s="99"/>
      <c r="AH50" s="99"/>
      <c r="AI50" s="99"/>
      <c r="AJ50" s="99"/>
      <c r="AK50" s="99"/>
      <c r="AL50" s="99"/>
      <c r="AM50" s="99"/>
      <c r="AN50" s="99"/>
      <c r="AO50" s="99"/>
      <c r="AP50" s="99"/>
      <c r="AQ50" s="99"/>
      <c r="AR50" s="99"/>
      <c r="AS50" s="99"/>
      <c r="AT50" s="99"/>
      <c r="AU50" s="99"/>
      <c r="AV50" s="99"/>
      <c r="AW50" s="99"/>
      <c r="AX50" s="99"/>
      <c r="AY50" s="99"/>
      <c r="AZ50" s="99"/>
      <c r="BA50" s="99"/>
      <c r="BB50" s="99"/>
      <c r="BC50" s="99"/>
      <c r="BD50" s="99"/>
      <c r="BE50" s="99"/>
      <c r="BF50" s="99"/>
      <c r="BG50" s="99"/>
      <c r="BH50" s="99"/>
      <c r="BI50" s="99"/>
      <c r="BJ50" s="99"/>
      <c r="BK50" s="99"/>
      <c r="BL50" s="99"/>
      <c r="BM50" s="99"/>
      <c r="BN50" s="99"/>
      <c r="BO50" s="99"/>
      <c r="BP50" s="99"/>
      <c r="BQ50" s="99"/>
      <c r="BR50" s="99"/>
      <c r="BS50" s="99"/>
      <c r="BT50" s="99"/>
      <c r="BU50" s="99"/>
      <c r="BV50" s="99"/>
      <c r="BW50" s="99"/>
      <c r="BX50" s="99"/>
      <c r="BY50" s="99"/>
      <c r="BZ50" s="99"/>
      <c r="CA50" s="99"/>
      <c r="CB50" s="99"/>
      <c r="CC50" s="99"/>
      <c r="CD50" s="99"/>
      <c r="CE50" s="99"/>
      <c r="CF50" s="99"/>
      <c r="CG50" s="99"/>
      <c r="CH50" s="99"/>
      <c r="CI50" s="99"/>
      <c r="CJ50" s="99"/>
      <c r="CK50" s="99"/>
      <c r="CL50" s="99"/>
      <c r="CM50" s="99"/>
      <c r="CN50" s="99"/>
      <c r="CO50" s="99"/>
      <c r="CP50" s="99"/>
      <c r="CQ50" s="99"/>
      <c r="CR50" s="99"/>
      <c r="CS50" s="99"/>
      <c r="CT50" s="99"/>
      <c r="CU50" s="99"/>
      <c r="CV50" s="99"/>
      <c r="CW50" s="99"/>
      <c r="CX50" s="99"/>
      <c r="CY50" s="99"/>
      <c r="CZ50" s="99"/>
      <c r="DA50" s="99"/>
      <c r="DB50" s="99"/>
      <c r="DC50" s="99"/>
      <c r="DD50" s="99"/>
      <c r="DE50" s="99"/>
      <c r="DF50" s="99"/>
      <c r="DG50" s="99"/>
      <c r="DH50" s="99"/>
      <c r="DI50" s="99"/>
      <c r="DJ50" s="99"/>
      <c r="DK50" s="99"/>
      <c r="DL50" s="99"/>
      <c r="DM50" s="99"/>
      <c r="DN50" s="99"/>
      <c r="DO50" s="99"/>
      <c r="DP50" s="99"/>
      <c r="DQ50" s="99"/>
      <c r="DR50" s="99"/>
      <c r="DS50" s="99"/>
      <c r="DT50" s="99"/>
      <c r="DU50" s="99"/>
      <c r="DV50" s="99"/>
      <c r="DW50" s="99"/>
      <c r="DX50" s="99"/>
      <c r="DY50" s="99"/>
      <c r="DZ50" s="99"/>
      <c r="EA50" s="99"/>
      <c r="EB50" s="99"/>
      <c r="EC50" s="99"/>
      <c r="ED50" s="99"/>
      <c r="EE50" s="99"/>
      <c r="EF50" s="99"/>
      <c r="EG50" s="99"/>
      <c r="EH50" s="99"/>
      <c r="EI50" s="99"/>
      <c r="EJ50" s="99"/>
      <c r="EK50" s="99"/>
      <c r="EL50" s="99"/>
      <c r="EM50" s="99"/>
      <c r="EN50" s="99"/>
      <c r="EO50" s="99"/>
      <c r="EP50" s="99"/>
      <c r="EQ50" s="99"/>
      <c r="ER50" s="99"/>
      <c r="ES50" s="99"/>
      <c r="ET50" s="99"/>
      <c r="EU50" s="99"/>
      <c r="EV50" s="99"/>
      <c r="EW50" s="99"/>
      <c r="EX50" s="99"/>
      <c r="EY50" s="99"/>
      <c r="EZ50" s="99"/>
      <c r="FA50" s="99"/>
      <c r="FB50" s="99"/>
      <c r="FC50" s="99"/>
      <c r="FD50" s="99"/>
      <c r="FE50" s="99"/>
      <c r="FF50" s="99"/>
      <c r="FG50" s="99"/>
      <c r="FH50" s="99"/>
      <c r="FI50" s="99"/>
      <c r="FJ50" s="99"/>
      <c r="FK50" s="99"/>
      <c r="FL50" s="99"/>
      <c r="FM50" s="99"/>
    </row>
    <row r="51" spans="1:169" ht="14.25" outlineLevel="2">
      <c r="A51" s="9"/>
      <c r="B51" s="9" t="s">
        <v>25</v>
      </c>
      <c r="C51" s="184"/>
      <c r="D51" s="22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1"/>
      <c r="BZ51" s="71"/>
      <c r="CA51" s="71"/>
      <c r="CB51" s="71"/>
      <c r="CC51" s="71"/>
      <c r="CD51" s="71"/>
      <c r="CE51" s="71"/>
      <c r="CF51" s="71"/>
      <c r="CG51" s="71"/>
      <c r="CH51" s="71"/>
      <c r="CI51" s="71"/>
      <c r="CJ51" s="71"/>
      <c r="CK51" s="71"/>
      <c r="CL51" s="71"/>
      <c r="CM51" s="71"/>
      <c r="CN51" s="71"/>
      <c r="CO51" s="71"/>
      <c r="CP51" s="71"/>
      <c r="CQ51" s="71"/>
      <c r="CR51" s="71"/>
      <c r="CS51" s="71"/>
      <c r="CT51" s="71"/>
      <c r="CU51" s="71"/>
      <c r="CV51" s="71"/>
      <c r="CW51" s="71"/>
      <c r="CX51" s="71"/>
      <c r="CY51" s="71"/>
      <c r="CZ51" s="71"/>
      <c r="DA51" s="71"/>
      <c r="DB51" s="71"/>
      <c r="DC51" s="71"/>
      <c r="DD51" s="71"/>
      <c r="DE51" s="71"/>
      <c r="DF51" s="71"/>
      <c r="DG51" s="71"/>
      <c r="DH51" s="71"/>
      <c r="DI51" s="71"/>
      <c r="DJ51" s="71"/>
      <c r="DK51" s="71"/>
      <c r="DL51" s="71"/>
      <c r="DM51" s="71"/>
      <c r="DN51" s="71"/>
      <c r="DO51" s="71"/>
      <c r="DP51" s="71"/>
      <c r="DQ51" s="71"/>
      <c r="DR51" s="71"/>
      <c r="DS51" s="71"/>
      <c r="DT51" s="71"/>
      <c r="DU51" s="71"/>
      <c r="DV51" s="71"/>
      <c r="DW51" s="71"/>
      <c r="DX51" s="71"/>
      <c r="DY51" s="71"/>
      <c r="DZ51" s="71"/>
      <c r="EA51" s="71"/>
      <c r="EB51" s="71"/>
      <c r="EC51" s="71"/>
      <c r="ED51" s="71"/>
      <c r="EE51" s="71"/>
      <c r="EF51" s="71"/>
      <c r="EG51" s="71"/>
      <c r="EH51" s="71"/>
      <c r="EI51" s="71"/>
      <c r="EJ51" s="71"/>
      <c r="EK51" s="71"/>
      <c r="EL51" s="71"/>
      <c r="EM51" s="71"/>
      <c r="EN51" s="71"/>
      <c r="EO51" s="71"/>
      <c r="EP51" s="71"/>
      <c r="EQ51" s="71"/>
      <c r="ER51" s="71"/>
      <c r="ES51" s="71"/>
      <c r="ET51" s="71"/>
      <c r="EU51" s="71"/>
      <c r="EV51" s="71"/>
      <c r="EW51" s="71"/>
      <c r="EX51" s="71"/>
      <c r="EY51" s="71"/>
      <c r="EZ51" s="71"/>
      <c r="FA51" s="71"/>
      <c r="FB51" s="71"/>
      <c r="FC51" s="71"/>
      <c r="FD51" s="71"/>
      <c r="FE51" s="71"/>
      <c r="FF51" s="71"/>
      <c r="FG51" s="71"/>
      <c r="FH51" s="71"/>
      <c r="FI51" s="71"/>
      <c r="FJ51" s="71"/>
      <c r="FK51" s="71"/>
      <c r="FL51" s="71"/>
      <c r="FM51" s="71"/>
    </row>
    <row r="52" spans="1:169" ht="14.25" outlineLevel="2">
      <c r="A52" s="9"/>
      <c r="B52" s="9" t="s">
        <v>252</v>
      </c>
      <c r="C52" s="184">
        <v>12232</v>
      </c>
      <c r="D52" s="22">
        <v>10</v>
      </c>
      <c r="E52" s="21">
        <f t="shared" ref="E52:G52" si="112">E51*$D$52</f>
        <v>0</v>
      </c>
      <c r="F52" s="21">
        <f t="shared" si="112"/>
        <v>0</v>
      </c>
      <c r="G52" s="21">
        <f t="shared" si="112"/>
        <v>0</v>
      </c>
      <c r="H52" s="21">
        <f t="shared" ref="H52:AJ52" si="113">H51*$D$52</f>
        <v>0</v>
      </c>
      <c r="I52" s="21">
        <f t="shared" si="113"/>
        <v>0</v>
      </c>
      <c r="J52" s="21">
        <f t="shared" si="113"/>
        <v>0</v>
      </c>
      <c r="K52" s="21">
        <f t="shared" si="113"/>
        <v>0</v>
      </c>
      <c r="L52" s="21">
        <f t="shared" si="113"/>
        <v>0</v>
      </c>
      <c r="M52" s="21">
        <f t="shared" si="113"/>
        <v>0</v>
      </c>
      <c r="N52" s="21">
        <f t="shared" si="113"/>
        <v>0</v>
      </c>
      <c r="O52" s="21">
        <f t="shared" si="113"/>
        <v>0</v>
      </c>
      <c r="P52" s="21">
        <f t="shared" si="113"/>
        <v>0</v>
      </c>
      <c r="Q52" s="21">
        <f t="shared" si="113"/>
        <v>0</v>
      </c>
      <c r="R52" s="21">
        <f t="shared" si="113"/>
        <v>0</v>
      </c>
      <c r="S52" s="21">
        <f t="shared" si="113"/>
        <v>0</v>
      </c>
      <c r="T52" s="21">
        <f t="shared" si="113"/>
        <v>0</v>
      </c>
      <c r="U52" s="21">
        <f t="shared" si="113"/>
        <v>0</v>
      </c>
      <c r="V52" s="21">
        <f t="shared" si="113"/>
        <v>0</v>
      </c>
      <c r="W52" s="21">
        <f t="shared" si="113"/>
        <v>0</v>
      </c>
      <c r="X52" s="21">
        <f t="shared" si="113"/>
        <v>0</v>
      </c>
      <c r="Y52" s="21">
        <f t="shared" si="113"/>
        <v>0</v>
      </c>
      <c r="Z52" s="21">
        <f t="shared" si="113"/>
        <v>0</v>
      </c>
      <c r="AA52" s="21">
        <f t="shared" si="113"/>
        <v>0</v>
      </c>
      <c r="AB52" s="21">
        <f t="shared" si="113"/>
        <v>0</v>
      </c>
      <c r="AC52" s="21">
        <f t="shared" si="113"/>
        <v>0</v>
      </c>
      <c r="AD52" s="21">
        <f t="shared" si="113"/>
        <v>0</v>
      </c>
      <c r="AE52" s="21">
        <f t="shared" si="113"/>
        <v>0</v>
      </c>
      <c r="AF52" s="21">
        <f t="shared" si="113"/>
        <v>0</v>
      </c>
      <c r="AG52" s="21">
        <f t="shared" si="113"/>
        <v>0</v>
      </c>
      <c r="AH52" s="21">
        <f t="shared" si="113"/>
        <v>0</v>
      </c>
      <c r="AI52" s="21">
        <f t="shared" si="113"/>
        <v>0</v>
      </c>
      <c r="AJ52" s="21">
        <f t="shared" si="113"/>
        <v>0</v>
      </c>
      <c r="AK52" s="21">
        <f t="shared" ref="AK52:BP52" si="114">AK51*$D$52</f>
        <v>0</v>
      </c>
      <c r="AL52" s="21">
        <f t="shared" si="114"/>
        <v>0</v>
      </c>
      <c r="AM52" s="21">
        <f t="shared" si="114"/>
        <v>0</v>
      </c>
      <c r="AN52" s="21">
        <f t="shared" si="114"/>
        <v>0</v>
      </c>
      <c r="AO52" s="21">
        <f t="shared" si="114"/>
        <v>0</v>
      </c>
      <c r="AP52" s="21">
        <f t="shared" si="114"/>
        <v>0</v>
      </c>
      <c r="AQ52" s="21">
        <f t="shared" si="114"/>
        <v>0</v>
      </c>
      <c r="AR52" s="21">
        <f t="shared" si="114"/>
        <v>0</v>
      </c>
      <c r="AS52" s="21">
        <f t="shared" si="114"/>
        <v>0</v>
      </c>
      <c r="AT52" s="21">
        <f t="shared" si="114"/>
        <v>0</v>
      </c>
      <c r="AU52" s="21">
        <f t="shared" si="114"/>
        <v>0</v>
      </c>
      <c r="AV52" s="21">
        <f t="shared" si="114"/>
        <v>0</v>
      </c>
      <c r="AW52" s="21">
        <f t="shared" si="114"/>
        <v>0</v>
      </c>
      <c r="AX52" s="21">
        <f t="shared" si="114"/>
        <v>0</v>
      </c>
      <c r="AY52" s="21">
        <f t="shared" si="114"/>
        <v>0</v>
      </c>
      <c r="AZ52" s="21">
        <f t="shared" si="114"/>
        <v>0</v>
      </c>
      <c r="BA52" s="21">
        <f t="shared" si="114"/>
        <v>0</v>
      </c>
      <c r="BB52" s="21">
        <f t="shared" si="114"/>
        <v>0</v>
      </c>
      <c r="BC52" s="21">
        <f t="shared" si="114"/>
        <v>0</v>
      </c>
      <c r="BD52" s="21">
        <f t="shared" si="114"/>
        <v>0</v>
      </c>
      <c r="BE52" s="21">
        <f t="shared" si="114"/>
        <v>0</v>
      </c>
      <c r="BF52" s="21">
        <f t="shared" si="114"/>
        <v>0</v>
      </c>
      <c r="BG52" s="21">
        <f t="shared" si="114"/>
        <v>0</v>
      </c>
      <c r="BH52" s="21">
        <f t="shared" si="114"/>
        <v>0</v>
      </c>
      <c r="BI52" s="21">
        <f t="shared" si="114"/>
        <v>0</v>
      </c>
      <c r="BJ52" s="21">
        <f t="shared" si="114"/>
        <v>0</v>
      </c>
      <c r="BK52" s="21">
        <f t="shared" si="114"/>
        <v>0</v>
      </c>
      <c r="BL52" s="21">
        <f t="shared" si="114"/>
        <v>0</v>
      </c>
      <c r="BM52" s="21">
        <f t="shared" si="114"/>
        <v>0</v>
      </c>
      <c r="BN52" s="21">
        <f t="shared" si="114"/>
        <v>0</v>
      </c>
      <c r="BO52" s="21">
        <f t="shared" si="114"/>
        <v>0</v>
      </c>
      <c r="BP52" s="21">
        <f t="shared" si="114"/>
        <v>0</v>
      </c>
      <c r="BQ52" s="21">
        <f t="shared" ref="BQ52:CV52" si="115">BQ51*$D$52</f>
        <v>0</v>
      </c>
      <c r="BR52" s="21">
        <f t="shared" si="115"/>
        <v>0</v>
      </c>
      <c r="BS52" s="21">
        <f t="shared" si="115"/>
        <v>0</v>
      </c>
      <c r="BT52" s="21">
        <f t="shared" si="115"/>
        <v>0</v>
      </c>
      <c r="BU52" s="21">
        <f t="shared" si="115"/>
        <v>0</v>
      </c>
      <c r="BV52" s="21">
        <f t="shared" si="115"/>
        <v>0</v>
      </c>
      <c r="BW52" s="21">
        <f t="shared" si="115"/>
        <v>0</v>
      </c>
      <c r="BX52" s="21">
        <f t="shared" si="115"/>
        <v>0</v>
      </c>
      <c r="BY52" s="21">
        <f t="shared" si="115"/>
        <v>0</v>
      </c>
      <c r="BZ52" s="21">
        <f t="shared" si="115"/>
        <v>0</v>
      </c>
      <c r="CA52" s="21">
        <f t="shared" si="115"/>
        <v>0</v>
      </c>
      <c r="CB52" s="21">
        <f t="shared" si="115"/>
        <v>0</v>
      </c>
      <c r="CC52" s="21">
        <f t="shared" si="115"/>
        <v>0</v>
      </c>
      <c r="CD52" s="21">
        <f t="shared" si="115"/>
        <v>0</v>
      </c>
      <c r="CE52" s="21">
        <f t="shared" si="115"/>
        <v>0</v>
      </c>
      <c r="CF52" s="21">
        <f t="shared" si="115"/>
        <v>0</v>
      </c>
      <c r="CG52" s="21">
        <f t="shared" si="115"/>
        <v>0</v>
      </c>
      <c r="CH52" s="21">
        <f t="shared" si="115"/>
        <v>0</v>
      </c>
      <c r="CI52" s="21">
        <f t="shared" si="115"/>
        <v>0</v>
      </c>
      <c r="CJ52" s="21">
        <f t="shared" si="115"/>
        <v>0</v>
      </c>
      <c r="CK52" s="21">
        <f t="shared" si="115"/>
        <v>0</v>
      </c>
      <c r="CL52" s="21">
        <f t="shared" si="115"/>
        <v>0</v>
      </c>
      <c r="CM52" s="21">
        <f t="shared" si="115"/>
        <v>0</v>
      </c>
      <c r="CN52" s="21">
        <f t="shared" si="115"/>
        <v>0</v>
      </c>
      <c r="CO52" s="21">
        <f t="shared" si="115"/>
        <v>0</v>
      </c>
      <c r="CP52" s="21">
        <f t="shared" si="115"/>
        <v>0</v>
      </c>
      <c r="CQ52" s="21">
        <f t="shared" si="115"/>
        <v>0</v>
      </c>
      <c r="CR52" s="21">
        <f t="shared" si="115"/>
        <v>0</v>
      </c>
      <c r="CS52" s="21">
        <f t="shared" si="115"/>
        <v>0</v>
      </c>
      <c r="CT52" s="21">
        <f t="shared" si="115"/>
        <v>0</v>
      </c>
      <c r="CU52" s="21">
        <f t="shared" si="115"/>
        <v>0</v>
      </c>
      <c r="CV52" s="21">
        <f t="shared" si="115"/>
        <v>0</v>
      </c>
      <c r="CW52" s="21">
        <f t="shared" ref="CW52:EB52" si="116">CW51*$D$52</f>
        <v>0</v>
      </c>
      <c r="CX52" s="21">
        <f t="shared" si="116"/>
        <v>0</v>
      </c>
      <c r="CY52" s="21">
        <f t="shared" si="116"/>
        <v>0</v>
      </c>
      <c r="CZ52" s="21">
        <f t="shared" si="116"/>
        <v>0</v>
      </c>
      <c r="DA52" s="21">
        <f t="shared" si="116"/>
        <v>0</v>
      </c>
      <c r="DB52" s="21">
        <f t="shared" si="116"/>
        <v>0</v>
      </c>
      <c r="DC52" s="21">
        <f t="shared" si="116"/>
        <v>0</v>
      </c>
      <c r="DD52" s="21">
        <f t="shared" si="116"/>
        <v>0</v>
      </c>
      <c r="DE52" s="21">
        <f t="shared" si="116"/>
        <v>0</v>
      </c>
      <c r="DF52" s="21">
        <f t="shared" si="116"/>
        <v>0</v>
      </c>
      <c r="DG52" s="21">
        <f t="shared" si="116"/>
        <v>0</v>
      </c>
      <c r="DH52" s="21">
        <f t="shared" si="116"/>
        <v>0</v>
      </c>
      <c r="DI52" s="21">
        <f t="shared" si="116"/>
        <v>0</v>
      </c>
      <c r="DJ52" s="21">
        <f t="shared" si="116"/>
        <v>0</v>
      </c>
      <c r="DK52" s="21">
        <f t="shared" si="116"/>
        <v>0</v>
      </c>
      <c r="DL52" s="21">
        <f t="shared" si="116"/>
        <v>0</v>
      </c>
      <c r="DM52" s="21">
        <f t="shared" si="116"/>
        <v>0</v>
      </c>
      <c r="DN52" s="21">
        <f t="shared" si="116"/>
        <v>0</v>
      </c>
      <c r="DO52" s="21">
        <f t="shared" si="116"/>
        <v>0</v>
      </c>
      <c r="DP52" s="21">
        <f t="shared" si="116"/>
        <v>0</v>
      </c>
      <c r="DQ52" s="21">
        <f t="shared" si="116"/>
        <v>0</v>
      </c>
      <c r="DR52" s="21">
        <f t="shared" si="116"/>
        <v>0</v>
      </c>
      <c r="DS52" s="21">
        <f t="shared" si="116"/>
        <v>0</v>
      </c>
      <c r="DT52" s="21">
        <f t="shared" si="116"/>
        <v>0</v>
      </c>
      <c r="DU52" s="21">
        <f t="shared" si="116"/>
        <v>0</v>
      </c>
      <c r="DV52" s="21">
        <f t="shared" si="116"/>
        <v>0</v>
      </c>
      <c r="DW52" s="21">
        <f t="shared" si="116"/>
        <v>0</v>
      </c>
      <c r="DX52" s="21">
        <f t="shared" si="116"/>
        <v>0</v>
      </c>
      <c r="DY52" s="21">
        <f t="shared" si="116"/>
        <v>0</v>
      </c>
      <c r="DZ52" s="21">
        <f t="shared" si="116"/>
        <v>0</v>
      </c>
      <c r="EA52" s="21">
        <f t="shared" si="116"/>
        <v>0</v>
      </c>
      <c r="EB52" s="21">
        <f t="shared" si="116"/>
        <v>0</v>
      </c>
      <c r="EC52" s="21">
        <f t="shared" ref="EC52:FH52" si="117">EC51*$D$52</f>
        <v>0</v>
      </c>
      <c r="ED52" s="21">
        <f t="shared" si="117"/>
        <v>0</v>
      </c>
      <c r="EE52" s="21">
        <f t="shared" si="117"/>
        <v>0</v>
      </c>
      <c r="EF52" s="21">
        <f t="shared" si="117"/>
        <v>0</v>
      </c>
      <c r="EG52" s="21">
        <f t="shared" si="117"/>
        <v>0</v>
      </c>
      <c r="EH52" s="21">
        <f t="shared" si="117"/>
        <v>0</v>
      </c>
      <c r="EI52" s="21">
        <f t="shared" si="117"/>
        <v>0</v>
      </c>
      <c r="EJ52" s="21">
        <f t="shared" si="117"/>
        <v>0</v>
      </c>
      <c r="EK52" s="21">
        <f t="shared" si="117"/>
        <v>0</v>
      </c>
      <c r="EL52" s="21">
        <f t="shared" si="117"/>
        <v>0</v>
      </c>
      <c r="EM52" s="21">
        <f t="shared" si="117"/>
        <v>0</v>
      </c>
      <c r="EN52" s="21">
        <f t="shared" si="117"/>
        <v>0</v>
      </c>
      <c r="EO52" s="21">
        <f t="shared" si="117"/>
        <v>0</v>
      </c>
      <c r="EP52" s="21">
        <f t="shared" si="117"/>
        <v>0</v>
      </c>
      <c r="EQ52" s="21">
        <f t="shared" si="117"/>
        <v>0</v>
      </c>
      <c r="ER52" s="21">
        <f t="shared" si="117"/>
        <v>0</v>
      </c>
      <c r="ES52" s="21">
        <f t="shared" si="117"/>
        <v>0</v>
      </c>
      <c r="ET52" s="21">
        <f t="shared" si="117"/>
        <v>0</v>
      </c>
      <c r="EU52" s="21">
        <f t="shared" si="117"/>
        <v>0</v>
      </c>
      <c r="EV52" s="21">
        <f t="shared" si="117"/>
        <v>0</v>
      </c>
      <c r="EW52" s="21">
        <f t="shared" si="117"/>
        <v>0</v>
      </c>
      <c r="EX52" s="21">
        <f t="shared" si="117"/>
        <v>0</v>
      </c>
      <c r="EY52" s="21">
        <f t="shared" si="117"/>
        <v>0</v>
      </c>
      <c r="EZ52" s="21">
        <f t="shared" si="117"/>
        <v>0</v>
      </c>
      <c r="FA52" s="21">
        <f t="shared" si="117"/>
        <v>0</v>
      </c>
      <c r="FB52" s="21">
        <f t="shared" si="117"/>
        <v>0</v>
      </c>
      <c r="FC52" s="21">
        <f t="shared" si="117"/>
        <v>0</v>
      </c>
      <c r="FD52" s="21">
        <f t="shared" si="117"/>
        <v>0</v>
      </c>
      <c r="FE52" s="21">
        <f t="shared" si="117"/>
        <v>0</v>
      </c>
      <c r="FF52" s="21">
        <f t="shared" si="117"/>
        <v>0</v>
      </c>
      <c r="FG52" s="21">
        <f t="shared" si="117"/>
        <v>0</v>
      </c>
      <c r="FH52" s="21">
        <f t="shared" si="117"/>
        <v>0</v>
      </c>
      <c r="FI52" s="21">
        <f t="shared" ref="FI52:FM52" si="118">FI51*$D$52</f>
        <v>0</v>
      </c>
      <c r="FJ52" s="21">
        <f t="shared" si="118"/>
        <v>0</v>
      </c>
      <c r="FK52" s="21">
        <f t="shared" si="118"/>
        <v>0</v>
      </c>
      <c r="FL52" s="21">
        <f t="shared" si="118"/>
        <v>0</v>
      </c>
      <c r="FM52" s="21">
        <f t="shared" si="118"/>
        <v>0</v>
      </c>
    </row>
    <row r="53" spans="1:169" s="96" customFormat="1" ht="15" outlineLevel="2">
      <c r="A53" s="16"/>
      <c r="B53" s="16" t="s">
        <v>228</v>
      </c>
      <c r="C53" s="183">
        <v>10150</v>
      </c>
      <c r="D53" s="95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2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2"/>
      <c r="CA53" s="52"/>
      <c r="CB53" s="52"/>
      <c r="CC53" s="52"/>
      <c r="CD53" s="52"/>
      <c r="CE53" s="52"/>
      <c r="CF53" s="52"/>
      <c r="CG53" s="52"/>
      <c r="CH53" s="52"/>
      <c r="CI53" s="52"/>
      <c r="CJ53" s="52"/>
      <c r="CK53" s="52"/>
      <c r="CL53" s="52"/>
      <c r="CM53" s="52"/>
      <c r="CN53" s="52"/>
      <c r="CO53" s="52"/>
      <c r="CP53" s="52"/>
      <c r="CQ53" s="52"/>
      <c r="CR53" s="52"/>
      <c r="CS53" s="52"/>
      <c r="CT53" s="52"/>
      <c r="CU53" s="52"/>
      <c r="CV53" s="52"/>
      <c r="CW53" s="52"/>
      <c r="CX53" s="52"/>
      <c r="CY53" s="52"/>
      <c r="CZ53" s="52"/>
      <c r="DA53" s="52"/>
      <c r="DB53" s="52"/>
      <c r="DC53" s="52"/>
      <c r="DD53" s="52"/>
      <c r="DE53" s="52"/>
      <c r="DF53" s="52"/>
      <c r="DG53" s="52"/>
      <c r="DH53" s="52"/>
      <c r="DI53" s="52"/>
      <c r="DJ53" s="52"/>
      <c r="DK53" s="52"/>
      <c r="DL53" s="52"/>
      <c r="DM53" s="52"/>
      <c r="DN53" s="52"/>
      <c r="DO53" s="52"/>
      <c r="DP53" s="52"/>
      <c r="DQ53" s="52"/>
      <c r="DR53" s="52"/>
      <c r="DS53" s="52"/>
      <c r="DT53" s="52"/>
      <c r="DU53" s="52"/>
      <c r="DV53" s="52"/>
      <c r="DW53" s="52"/>
      <c r="DX53" s="52"/>
      <c r="DY53" s="52"/>
      <c r="DZ53" s="52"/>
      <c r="EA53" s="52"/>
      <c r="EB53" s="52"/>
      <c r="EC53" s="52"/>
      <c r="ED53" s="52"/>
      <c r="EE53" s="52"/>
      <c r="EF53" s="52"/>
      <c r="EG53" s="52"/>
      <c r="EH53" s="52"/>
      <c r="EI53" s="52"/>
      <c r="EJ53" s="52"/>
      <c r="EK53" s="52"/>
      <c r="EL53" s="52"/>
      <c r="EM53" s="52"/>
      <c r="EN53" s="52"/>
      <c r="EO53" s="52"/>
      <c r="EP53" s="52"/>
      <c r="EQ53" s="52"/>
      <c r="ER53" s="52"/>
      <c r="ES53" s="52"/>
      <c r="ET53" s="52"/>
      <c r="EU53" s="52"/>
      <c r="EV53" s="52"/>
      <c r="EW53" s="52"/>
      <c r="EX53" s="52"/>
      <c r="EY53" s="52"/>
      <c r="EZ53" s="52"/>
      <c r="FA53" s="52"/>
      <c r="FB53" s="52"/>
      <c r="FC53" s="52"/>
      <c r="FD53" s="52"/>
      <c r="FE53" s="52"/>
      <c r="FF53" s="52"/>
      <c r="FG53" s="52"/>
      <c r="FH53" s="52"/>
      <c r="FI53" s="52"/>
      <c r="FJ53" s="52"/>
      <c r="FK53" s="52"/>
      <c r="FL53" s="52"/>
      <c r="FM53" s="52"/>
    </row>
    <row r="54" spans="1:169" s="42" customFormat="1" ht="14.25" outlineLevel="2">
      <c r="A54" s="16"/>
      <c r="B54" s="16" t="s">
        <v>288</v>
      </c>
      <c r="C54" s="183">
        <v>12232</v>
      </c>
      <c r="D54" s="27">
        <v>4.5</v>
      </c>
      <c r="E54" s="28">
        <f t="shared" ref="E54:G54" si="119">(E8+E9)*2*$D$54</f>
        <v>0</v>
      </c>
      <c r="F54" s="28">
        <f t="shared" si="119"/>
        <v>0</v>
      </c>
      <c r="G54" s="28">
        <f t="shared" si="119"/>
        <v>0</v>
      </c>
      <c r="H54" s="28">
        <f t="shared" ref="H54:AJ54" si="120">(H8+H9)*2*$D$54</f>
        <v>0</v>
      </c>
      <c r="I54" s="28">
        <f t="shared" si="120"/>
        <v>0</v>
      </c>
      <c r="J54" s="28">
        <f t="shared" si="120"/>
        <v>0</v>
      </c>
      <c r="K54" s="28">
        <f t="shared" si="120"/>
        <v>0</v>
      </c>
      <c r="L54" s="28">
        <f t="shared" si="120"/>
        <v>0</v>
      </c>
      <c r="M54" s="28">
        <f t="shared" si="120"/>
        <v>0</v>
      </c>
      <c r="N54" s="28">
        <f t="shared" si="120"/>
        <v>0</v>
      </c>
      <c r="O54" s="28">
        <f t="shared" si="120"/>
        <v>0</v>
      </c>
      <c r="P54" s="28">
        <f t="shared" si="120"/>
        <v>0</v>
      </c>
      <c r="Q54" s="28">
        <f t="shared" si="120"/>
        <v>0</v>
      </c>
      <c r="R54" s="28">
        <f t="shared" si="120"/>
        <v>0</v>
      </c>
      <c r="S54" s="28">
        <f t="shared" si="120"/>
        <v>0</v>
      </c>
      <c r="T54" s="28">
        <f t="shared" si="120"/>
        <v>0</v>
      </c>
      <c r="U54" s="28">
        <f t="shared" si="120"/>
        <v>0</v>
      </c>
      <c r="V54" s="28">
        <f t="shared" si="120"/>
        <v>0</v>
      </c>
      <c r="W54" s="28">
        <f t="shared" si="120"/>
        <v>0</v>
      </c>
      <c r="X54" s="28">
        <f t="shared" si="120"/>
        <v>0</v>
      </c>
      <c r="Y54" s="28">
        <f t="shared" si="120"/>
        <v>0</v>
      </c>
      <c r="Z54" s="28">
        <f t="shared" si="120"/>
        <v>0</v>
      </c>
      <c r="AA54" s="28">
        <f t="shared" si="120"/>
        <v>0</v>
      </c>
      <c r="AB54" s="28">
        <f t="shared" si="120"/>
        <v>0</v>
      </c>
      <c r="AC54" s="28">
        <f t="shared" si="120"/>
        <v>0</v>
      </c>
      <c r="AD54" s="28">
        <f t="shared" si="120"/>
        <v>0</v>
      </c>
      <c r="AE54" s="28">
        <f t="shared" si="120"/>
        <v>0</v>
      </c>
      <c r="AF54" s="28">
        <f t="shared" si="120"/>
        <v>0</v>
      </c>
      <c r="AG54" s="28">
        <f t="shared" si="120"/>
        <v>0</v>
      </c>
      <c r="AH54" s="28">
        <f t="shared" si="120"/>
        <v>0</v>
      </c>
      <c r="AI54" s="28">
        <f t="shared" si="120"/>
        <v>0</v>
      </c>
      <c r="AJ54" s="28">
        <f t="shared" si="120"/>
        <v>0</v>
      </c>
      <c r="AK54" s="28">
        <f t="shared" ref="AK54:BP54" si="121">(AK8+AK9)*2*$D$54</f>
        <v>0</v>
      </c>
      <c r="AL54" s="28">
        <f t="shared" si="121"/>
        <v>0</v>
      </c>
      <c r="AM54" s="28">
        <f t="shared" si="121"/>
        <v>0</v>
      </c>
      <c r="AN54" s="28">
        <f t="shared" si="121"/>
        <v>0</v>
      </c>
      <c r="AO54" s="28">
        <f t="shared" si="121"/>
        <v>0</v>
      </c>
      <c r="AP54" s="28">
        <f t="shared" si="121"/>
        <v>0</v>
      </c>
      <c r="AQ54" s="28">
        <f t="shared" si="121"/>
        <v>0</v>
      </c>
      <c r="AR54" s="28">
        <f t="shared" si="121"/>
        <v>0</v>
      </c>
      <c r="AS54" s="28">
        <f t="shared" si="121"/>
        <v>0</v>
      </c>
      <c r="AT54" s="28">
        <f t="shared" si="121"/>
        <v>0</v>
      </c>
      <c r="AU54" s="28">
        <f t="shared" si="121"/>
        <v>0</v>
      </c>
      <c r="AV54" s="28">
        <f t="shared" si="121"/>
        <v>0</v>
      </c>
      <c r="AW54" s="28">
        <f t="shared" si="121"/>
        <v>0</v>
      </c>
      <c r="AX54" s="28">
        <f t="shared" si="121"/>
        <v>0</v>
      </c>
      <c r="AY54" s="28">
        <f t="shared" si="121"/>
        <v>0</v>
      </c>
      <c r="AZ54" s="28">
        <f t="shared" si="121"/>
        <v>0</v>
      </c>
      <c r="BA54" s="28">
        <f t="shared" si="121"/>
        <v>0</v>
      </c>
      <c r="BB54" s="28">
        <f t="shared" si="121"/>
        <v>0</v>
      </c>
      <c r="BC54" s="28">
        <f t="shared" si="121"/>
        <v>0</v>
      </c>
      <c r="BD54" s="28">
        <f t="shared" si="121"/>
        <v>0</v>
      </c>
      <c r="BE54" s="28">
        <f t="shared" si="121"/>
        <v>0</v>
      </c>
      <c r="BF54" s="28">
        <f t="shared" si="121"/>
        <v>0</v>
      </c>
      <c r="BG54" s="28">
        <f t="shared" si="121"/>
        <v>0</v>
      </c>
      <c r="BH54" s="28">
        <f t="shared" si="121"/>
        <v>0</v>
      </c>
      <c r="BI54" s="28">
        <f t="shared" si="121"/>
        <v>0</v>
      </c>
      <c r="BJ54" s="28">
        <f t="shared" si="121"/>
        <v>0</v>
      </c>
      <c r="BK54" s="28">
        <f t="shared" si="121"/>
        <v>0</v>
      </c>
      <c r="BL54" s="28">
        <f t="shared" si="121"/>
        <v>0</v>
      </c>
      <c r="BM54" s="28">
        <f t="shared" si="121"/>
        <v>0</v>
      </c>
      <c r="BN54" s="28">
        <f t="shared" si="121"/>
        <v>0</v>
      </c>
      <c r="BO54" s="28">
        <f t="shared" si="121"/>
        <v>0</v>
      </c>
      <c r="BP54" s="28">
        <f t="shared" si="121"/>
        <v>0</v>
      </c>
      <c r="BQ54" s="28">
        <f t="shared" ref="BQ54:CV54" si="122">(BQ8+BQ9)*2*$D$54</f>
        <v>0</v>
      </c>
      <c r="BR54" s="28">
        <f t="shared" si="122"/>
        <v>0</v>
      </c>
      <c r="BS54" s="28">
        <f t="shared" si="122"/>
        <v>0</v>
      </c>
      <c r="BT54" s="28">
        <f t="shared" si="122"/>
        <v>0</v>
      </c>
      <c r="BU54" s="28">
        <f t="shared" si="122"/>
        <v>0</v>
      </c>
      <c r="BV54" s="28">
        <f t="shared" si="122"/>
        <v>0</v>
      </c>
      <c r="BW54" s="28">
        <f t="shared" si="122"/>
        <v>0</v>
      </c>
      <c r="BX54" s="28">
        <f t="shared" si="122"/>
        <v>0</v>
      </c>
      <c r="BY54" s="28">
        <f t="shared" si="122"/>
        <v>0</v>
      </c>
      <c r="BZ54" s="28">
        <f t="shared" si="122"/>
        <v>0</v>
      </c>
      <c r="CA54" s="28">
        <f t="shared" si="122"/>
        <v>0</v>
      </c>
      <c r="CB54" s="28">
        <f t="shared" si="122"/>
        <v>0</v>
      </c>
      <c r="CC54" s="28">
        <f t="shared" si="122"/>
        <v>0</v>
      </c>
      <c r="CD54" s="28">
        <f t="shared" si="122"/>
        <v>0</v>
      </c>
      <c r="CE54" s="28">
        <f t="shared" si="122"/>
        <v>0</v>
      </c>
      <c r="CF54" s="28">
        <f t="shared" si="122"/>
        <v>0</v>
      </c>
      <c r="CG54" s="28">
        <f t="shared" si="122"/>
        <v>0</v>
      </c>
      <c r="CH54" s="28">
        <f t="shared" si="122"/>
        <v>0</v>
      </c>
      <c r="CI54" s="28">
        <f t="shared" si="122"/>
        <v>0</v>
      </c>
      <c r="CJ54" s="28">
        <f t="shared" si="122"/>
        <v>0</v>
      </c>
      <c r="CK54" s="28">
        <f t="shared" si="122"/>
        <v>0</v>
      </c>
      <c r="CL54" s="28">
        <f t="shared" si="122"/>
        <v>0</v>
      </c>
      <c r="CM54" s="28">
        <f t="shared" si="122"/>
        <v>0</v>
      </c>
      <c r="CN54" s="28">
        <f t="shared" si="122"/>
        <v>0</v>
      </c>
      <c r="CO54" s="28">
        <f t="shared" si="122"/>
        <v>0</v>
      </c>
      <c r="CP54" s="28">
        <f t="shared" si="122"/>
        <v>0</v>
      </c>
      <c r="CQ54" s="28">
        <f t="shared" si="122"/>
        <v>0</v>
      </c>
      <c r="CR54" s="28">
        <f t="shared" si="122"/>
        <v>0</v>
      </c>
      <c r="CS54" s="28">
        <f t="shared" si="122"/>
        <v>0</v>
      </c>
      <c r="CT54" s="28">
        <f t="shared" si="122"/>
        <v>0</v>
      </c>
      <c r="CU54" s="28">
        <f t="shared" si="122"/>
        <v>0</v>
      </c>
      <c r="CV54" s="28">
        <f t="shared" si="122"/>
        <v>0</v>
      </c>
      <c r="CW54" s="28">
        <f t="shared" ref="CW54:EB54" si="123">(CW8+CW9)*2*$D$54</f>
        <v>0</v>
      </c>
      <c r="CX54" s="28">
        <f t="shared" si="123"/>
        <v>0</v>
      </c>
      <c r="CY54" s="28">
        <f t="shared" si="123"/>
        <v>0</v>
      </c>
      <c r="CZ54" s="28">
        <f t="shared" si="123"/>
        <v>0</v>
      </c>
      <c r="DA54" s="28">
        <f t="shared" si="123"/>
        <v>0</v>
      </c>
      <c r="DB54" s="28">
        <f t="shared" si="123"/>
        <v>0</v>
      </c>
      <c r="DC54" s="28">
        <f t="shared" si="123"/>
        <v>0</v>
      </c>
      <c r="DD54" s="28">
        <f t="shared" si="123"/>
        <v>0</v>
      </c>
      <c r="DE54" s="28">
        <f t="shared" si="123"/>
        <v>0</v>
      </c>
      <c r="DF54" s="28">
        <f t="shared" si="123"/>
        <v>0</v>
      </c>
      <c r="DG54" s="28">
        <f t="shared" si="123"/>
        <v>0</v>
      </c>
      <c r="DH54" s="28">
        <f t="shared" si="123"/>
        <v>0</v>
      </c>
      <c r="DI54" s="28">
        <f t="shared" si="123"/>
        <v>0</v>
      </c>
      <c r="DJ54" s="28">
        <f t="shared" si="123"/>
        <v>0</v>
      </c>
      <c r="DK54" s="28">
        <f t="shared" si="123"/>
        <v>0</v>
      </c>
      <c r="DL54" s="28">
        <f t="shared" si="123"/>
        <v>0</v>
      </c>
      <c r="DM54" s="28">
        <f t="shared" si="123"/>
        <v>0</v>
      </c>
      <c r="DN54" s="28">
        <f t="shared" si="123"/>
        <v>0</v>
      </c>
      <c r="DO54" s="28">
        <f t="shared" si="123"/>
        <v>0</v>
      </c>
      <c r="DP54" s="28">
        <f t="shared" si="123"/>
        <v>0</v>
      </c>
      <c r="DQ54" s="28">
        <f t="shared" si="123"/>
        <v>0</v>
      </c>
      <c r="DR54" s="28">
        <f t="shared" si="123"/>
        <v>0</v>
      </c>
      <c r="DS54" s="28">
        <f t="shared" si="123"/>
        <v>0</v>
      </c>
      <c r="DT54" s="28">
        <f t="shared" si="123"/>
        <v>0</v>
      </c>
      <c r="DU54" s="28">
        <f t="shared" si="123"/>
        <v>0</v>
      </c>
      <c r="DV54" s="28">
        <f t="shared" si="123"/>
        <v>0</v>
      </c>
      <c r="DW54" s="28">
        <f t="shared" si="123"/>
        <v>0</v>
      </c>
      <c r="DX54" s="28">
        <f t="shared" si="123"/>
        <v>0</v>
      </c>
      <c r="DY54" s="28">
        <f t="shared" si="123"/>
        <v>0</v>
      </c>
      <c r="DZ54" s="28">
        <f t="shared" si="123"/>
        <v>0</v>
      </c>
      <c r="EA54" s="28">
        <f t="shared" si="123"/>
        <v>0</v>
      </c>
      <c r="EB54" s="28">
        <f t="shared" si="123"/>
        <v>0</v>
      </c>
      <c r="EC54" s="28">
        <f t="shared" ref="EC54:FM54" si="124">(EC8+EC9)*2*$D$54</f>
        <v>0</v>
      </c>
      <c r="ED54" s="28">
        <f t="shared" si="124"/>
        <v>0</v>
      </c>
      <c r="EE54" s="28">
        <f t="shared" si="124"/>
        <v>0</v>
      </c>
      <c r="EF54" s="28">
        <f t="shared" si="124"/>
        <v>0</v>
      </c>
      <c r="EG54" s="28">
        <f t="shared" si="124"/>
        <v>0</v>
      </c>
      <c r="EH54" s="28">
        <f t="shared" si="124"/>
        <v>0</v>
      </c>
      <c r="EI54" s="28">
        <f t="shared" si="124"/>
        <v>0</v>
      </c>
      <c r="EJ54" s="28">
        <f t="shared" si="124"/>
        <v>0</v>
      </c>
      <c r="EK54" s="28">
        <f t="shared" si="124"/>
        <v>0</v>
      </c>
      <c r="EL54" s="28">
        <f t="shared" si="124"/>
        <v>0</v>
      </c>
      <c r="EM54" s="28">
        <f t="shared" si="124"/>
        <v>0</v>
      </c>
      <c r="EN54" s="28">
        <f t="shared" si="124"/>
        <v>0</v>
      </c>
      <c r="EO54" s="28">
        <f t="shared" si="124"/>
        <v>0</v>
      </c>
      <c r="EP54" s="28">
        <f t="shared" si="124"/>
        <v>0</v>
      </c>
      <c r="EQ54" s="28">
        <f t="shared" si="124"/>
        <v>0</v>
      </c>
      <c r="ER54" s="28">
        <f t="shared" si="124"/>
        <v>0</v>
      </c>
      <c r="ES54" s="28">
        <f t="shared" si="124"/>
        <v>0</v>
      </c>
      <c r="ET54" s="28">
        <f t="shared" si="124"/>
        <v>0</v>
      </c>
      <c r="EU54" s="28">
        <f t="shared" si="124"/>
        <v>0</v>
      </c>
      <c r="EV54" s="28">
        <f t="shared" si="124"/>
        <v>0</v>
      </c>
      <c r="EW54" s="28">
        <f t="shared" si="124"/>
        <v>0</v>
      </c>
      <c r="EX54" s="28">
        <f t="shared" si="124"/>
        <v>0</v>
      </c>
      <c r="EY54" s="28">
        <f t="shared" si="124"/>
        <v>0</v>
      </c>
      <c r="EZ54" s="28">
        <f t="shared" si="124"/>
        <v>0</v>
      </c>
      <c r="FA54" s="28">
        <f t="shared" si="124"/>
        <v>0</v>
      </c>
      <c r="FB54" s="28">
        <f t="shared" si="124"/>
        <v>0</v>
      </c>
      <c r="FC54" s="28">
        <f t="shared" si="124"/>
        <v>0</v>
      </c>
      <c r="FD54" s="28">
        <f t="shared" si="124"/>
        <v>0</v>
      </c>
      <c r="FE54" s="28">
        <f t="shared" si="124"/>
        <v>0</v>
      </c>
      <c r="FF54" s="28">
        <f t="shared" si="124"/>
        <v>0</v>
      </c>
      <c r="FG54" s="28">
        <f t="shared" si="124"/>
        <v>0</v>
      </c>
      <c r="FH54" s="28">
        <f t="shared" si="124"/>
        <v>0</v>
      </c>
      <c r="FI54" s="28">
        <f t="shared" si="124"/>
        <v>0</v>
      </c>
      <c r="FJ54" s="28">
        <f t="shared" si="124"/>
        <v>0</v>
      </c>
      <c r="FK54" s="28">
        <f t="shared" si="124"/>
        <v>0</v>
      </c>
      <c r="FL54" s="28">
        <f t="shared" si="124"/>
        <v>0</v>
      </c>
      <c r="FM54" s="28">
        <f t="shared" si="124"/>
        <v>0</v>
      </c>
    </row>
    <row r="55" spans="1:169" s="42" customFormat="1" ht="14.25" outlineLevel="2">
      <c r="A55" s="16"/>
      <c r="B55" s="16" t="s">
        <v>8</v>
      </c>
      <c r="C55" s="183">
        <v>12232</v>
      </c>
      <c r="D55" s="102">
        <v>0.01</v>
      </c>
      <c r="E55" s="11">
        <f t="shared" ref="E55:G55" si="125">SUM(E42:E44)*$D$55</f>
        <v>0</v>
      </c>
      <c r="F55" s="11">
        <f t="shared" si="125"/>
        <v>0</v>
      </c>
      <c r="G55" s="11">
        <f t="shared" si="125"/>
        <v>0</v>
      </c>
      <c r="H55" s="11">
        <f t="shared" ref="H55:AJ55" si="126">SUM(H42:H44)*$D$55</f>
        <v>0</v>
      </c>
      <c r="I55" s="11">
        <f t="shared" si="126"/>
        <v>0</v>
      </c>
      <c r="J55" s="11">
        <f t="shared" si="126"/>
        <v>0</v>
      </c>
      <c r="K55" s="11">
        <f t="shared" si="126"/>
        <v>0</v>
      </c>
      <c r="L55" s="11">
        <f t="shared" si="126"/>
        <v>0</v>
      </c>
      <c r="M55" s="11">
        <f t="shared" si="126"/>
        <v>0</v>
      </c>
      <c r="N55" s="11">
        <f t="shared" si="126"/>
        <v>0</v>
      </c>
      <c r="O55" s="11">
        <f t="shared" si="126"/>
        <v>0</v>
      </c>
      <c r="P55" s="11">
        <f t="shared" si="126"/>
        <v>0</v>
      </c>
      <c r="Q55" s="11">
        <f t="shared" si="126"/>
        <v>0</v>
      </c>
      <c r="R55" s="11">
        <f t="shared" si="126"/>
        <v>0</v>
      </c>
      <c r="S55" s="11">
        <f t="shared" si="126"/>
        <v>0</v>
      </c>
      <c r="T55" s="11">
        <f t="shared" si="126"/>
        <v>0</v>
      </c>
      <c r="U55" s="11">
        <f t="shared" si="126"/>
        <v>0</v>
      </c>
      <c r="V55" s="11">
        <f t="shared" si="126"/>
        <v>0</v>
      </c>
      <c r="W55" s="11">
        <f t="shared" si="126"/>
        <v>0</v>
      </c>
      <c r="X55" s="11">
        <f t="shared" si="126"/>
        <v>0</v>
      </c>
      <c r="Y55" s="11">
        <f t="shared" si="126"/>
        <v>0</v>
      </c>
      <c r="Z55" s="11">
        <f t="shared" si="126"/>
        <v>0</v>
      </c>
      <c r="AA55" s="11">
        <f t="shared" si="126"/>
        <v>0</v>
      </c>
      <c r="AB55" s="11">
        <f t="shared" si="126"/>
        <v>0</v>
      </c>
      <c r="AC55" s="11">
        <f t="shared" si="126"/>
        <v>0</v>
      </c>
      <c r="AD55" s="11">
        <f t="shared" si="126"/>
        <v>0</v>
      </c>
      <c r="AE55" s="11">
        <f t="shared" si="126"/>
        <v>0</v>
      </c>
      <c r="AF55" s="11">
        <f t="shared" si="126"/>
        <v>0</v>
      </c>
      <c r="AG55" s="11">
        <f t="shared" si="126"/>
        <v>0</v>
      </c>
      <c r="AH55" s="11">
        <f t="shared" si="126"/>
        <v>0</v>
      </c>
      <c r="AI55" s="11">
        <f t="shared" si="126"/>
        <v>0</v>
      </c>
      <c r="AJ55" s="11">
        <f t="shared" si="126"/>
        <v>0</v>
      </c>
      <c r="AK55" s="11">
        <f t="shared" ref="AK55:BP55" si="127">SUM(AK42:AK44)*$D$55</f>
        <v>0</v>
      </c>
      <c r="AL55" s="11">
        <f t="shared" si="127"/>
        <v>0</v>
      </c>
      <c r="AM55" s="11">
        <f t="shared" si="127"/>
        <v>0</v>
      </c>
      <c r="AN55" s="11">
        <f t="shared" si="127"/>
        <v>0</v>
      </c>
      <c r="AO55" s="11">
        <f t="shared" si="127"/>
        <v>0</v>
      </c>
      <c r="AP55" s="11">
        <f t="shared" si="127"/>
        <v>0</v>
      </c>
      <c r="AQ55" s="11">
        <f t="shared" si="127"/>
        <v>0</v>
      </c>
      <c r="AR55" s="11">
        <f t="shared" si="127"/>
        <v>0</v>
      </c>
      <c r="AS55" s="11">
        <f t="shared" si="127"/>
        <v>0</v>
      </c>
      <c r="AT55" s="11">
        <f t="shared" si="127"/>
        <v>0</v>
      </c>
      <c r="AU55" s="11">
        <f t="shared" si="127"/>
        <v>0</v>
      </c>
      <c r="AV55" s="11">
        <f t="shared" si="127"/>
        <v>0</v>
      </c>
      <c r="AW55" s="11">
        <f t="shared" si="127"/>
        <v>0</v>
      </c>
      <c r="AX55" s="11">
        <f t="shared" si="127"/>
        <v>0</v>
      </c>
      <c r="AY55" s="11">
        <f t="shared" si="127"/>
        <v>0</v>
      </c>
      <c r="AZ55" s="11">
        <f t="shared" si="127"/>
        <v>0</v>
      </c>
      <c r="BA55" s="11">
        <f t="shared" si="127"/>
        <v>0</v>
      </c>
      <c r="BB55" s="11">
        <f t="shared" si="127"/>
        <v>0</v>
      </c>
      <c r="BC55" s="11">
        <f t="shared" si="127"/>
        <v>0</v>
      </c>
      <c r="BD55" s="11">
        <f t="shared" si="127"/>
        <v>0</v>
      </c>
      <c r="BE55" s="11">
        <f t="shared" si="127"/>
        <v>0</v>
      </c>
      <c r="BF55" s="11">
        <f t="shared" si="127"/>
        <v>0</v>
      </c>
      <c r="BG55" s="11">
        <f t="shared" si="127"/>
        <v>0</v>
      </c>
      <c r="BH55" s="11">
        <f t="shared" si="127"/>
        <v>0</v>
      </c>
      <c r="BI55" s="11">
        <f t="shared" si="127"/>
        <v>0</v>
      </c>
      <c r="BJ55" s="11">
        <f t="shared" si="127"/>
        <v>0</v>
      </c>
      <c r="BK55" s="11">
        <f t="shared" si="127"/>
        <v>0</v>
      </c>
      <c r="BL55" s="11">
        <f t="shared" si="127"/>
        <v>0</v>
      </c>
      <c r="BM55" s="11">
        <f t="shared" si="127"/>
        <v>0</v>
      </c>
      <c r="BN55" s="11">
        <f t="shared" si="127"/>
        <v>0</v>
      </c>
      <c r="BO55" s="11">
        <f t="shared" si="127"/>
        <v>0</v>
      </c>
      <c r="BP55" s="11">
        <f t="shared" si="127"/>
        <v>0</v>
      </c>
      <c r="BQ55" s="11">
        <f t="shared" ref="BQ55:CV55" si="128">SUM(BQ42:BQ44)*$D$55</f>
        <v>0</v>
      </c>
      <c r="BR55" s="11">
        <f t="shared" si="128"/>
        <v>0</v>
      </c>
      <c r="BS55" s="11">
        <f t="shared" si="128"/>
        <v>0</v>
      </c>
      <c r="BT55" s="11">
        <f t="shared" si="128"/>
        <v>0</v>
      </c>
      <c r="BU55" s="11">
        <f t="shared" si="128"/>
        <v>0</v>
      </c>
      <c r="BV55" s="11">
        <f t="shared" si="128"/>
        <v>0</v>
      </c>
      <c r="BW55" s="11">
        <f t="shared" si="128"/>
        <v>0</v>
      </c>
      <c r="BX55" s="11">
        <f t="shared" si="128"/>
        <v>0</v>
      </c>
      <c r="BY55" s="11">
        <f t="shared" si="128"/>
        <v>0</v>
      </c>
      <c r="BZ55" s="11">
        <f t="shared" si="128"/>
        <v>0</v>
      </c>
      <c r="CA55" s="11">
        <f t="shared" si="128"/>
        <v>0</v>
      </c>
      <c r="CB55" s="11">
        <f t="shared" si="128"/>
        <v>0</v>
      </c>
      <c r="CC55" s="11">
        <f t="shared" si="128"/>
        <v>0</v>
      </c>
      <c r="CD55" s="11">
        <f t="shared" si="128"/>
        <v>0</v>
      </c>
      <c r="CE55" s="11">
        <f t="shared" si="128"/>
        <v>0</v>
      </c>
      <c r="CF55" s="11">
        <f t="shared" si="128"/>
        <v>0</v>
      </c>
      <c r="CG55" s="11">
        <f t="shared" si="128"/>
        <v>0</v>
      </c>
      <c r="CH55" s="11">
        <f t="shared" si="128"/>
        <v>0</v>
      </c>
      <c r="CI55" s="11">
        <f t="shared" si="128"/>
        <v>0</v>
      </c>
      <c r="CJ55" s="11">
        <f t="shared" si="128"/>
        <v>0</v>
      </c>
      <c r="CK55" s="11">
        <f t="shared" si="128"/>
        <v>0</v>
      </c>
      <c r="CL55" s="11">
        <f t="shared" si="128"/>
        <v>0</v>
      </c>
      <c r="CM55" s="11">
        <f t="shared" si="128"/>
        <v>0</v>
      </c>
      <c r="CN55" s="11">
        <f t="shared" si="128"/>
        <v>0</v>
      </c>
      <c r="CO55" s="11">
        <f t="shared" si="128"/>
        <v>0</v>
      </c>
      <c r="CP55" s="11">
        <f t="shared" si="128"/>
        <v>0</v>
      </c>
      <c r="CQ55" s="11">
        <f t="shared" si="128"/>
        <v>0</v>
      </c>
      <c r="CR55" s="11">
        <f t="shared" si="128"/>
        <v>0</v>
      </c>
      <c r="CS55" s="11">
        <f t="shared" si="128"/>
        <v>0</v>
      </c>
      <c r="CT55" s="11">
        <f t="shared" si="128"/>
        <v>0</v>
      </c>
      <c r="CU55" s="11">
        <f t="shared" si="128"/>
        <v>0</v>
      </c>
      <c r="CV55" s="11">
        <f t="shared" si="128"/>
        <v>0</v>
      </c>
      <c r="CW55" s="11">
        <f t="shared" ref="CW55:EB55" si="129">SUM(CW42:CW44)*$D$55</f>
        <v>0</v>
      </c>
      <c r="CX55" s="11">
        <f t="shared" si="129"/>
        <v>0</v>
      </c>
      <c r="CY55" s="11">
        <f t="shared" si="129"/>
        <v>0</v>
      </c>
      <c r="CZ55" s="11">
        <f t="shared" si="129"/>
        <v>0</v>
      </c>
      <c r="DA55" s="11">
        <f t="shared" si="129"/>
        <v>0</v>
      </c>
      <c r="DB55" s="11">
        <f t="shared" si="129"/>
        <v>0</v>
      </c>
      <c r="DC55" s="11">
        <f t="shared" si="129"/>
        <v>0</v>
      </c>
      <c r="DD55" s="11">
        <f t="shared" si="129"/>
        <v>0</v>
      </c>
      <c r="DE55" s="11">
        <f t="shared" si="129"/>
        <v>0</v>
      </c>
      <c r="DF55" s="11">
        <f t="shared" si="129"/>
        <v>0</v>
      </c>
      <c r="DG55" s="11">
        <f t="shared" si="129"/>
        <v>0</v>
      </c>
      <c r="DH55" s="11">
        <f t="shared" si="129"/>
        <v>0</v>
      </c>
      <c r="DI55" s="11">
        <f t="shared" si="129"/>
        <v>0</v>
      </c>
      <c r="DJ55" s="11">
        <f t="shared" si="129"/>
        <v>0</v>
      </c>
      <c r="DK55" s="11">
        <f t="shared" si="129"/>
        <v>0</v>
      </c>
      <c r="DL55" s="11">
        <f t="shared" si="129"/>
        <v>0</v>
      </c>
      <c r="DM55" s="11">
        <f t="shared" si="129"/>
        <v>0</v>
      </c>
      <c r="DN55" s="11">
        <f t="shared" si="129"/>
        <v>0</v>
      </c>
      <c r="DO55" s="11">
        <f t="shared" si="129"/>
        <v>0</v>
      </c>
      <c r="DP55" s="11">
        <f t="shared" si="129"/>
        <v>0</v>
      </c>
      <c r="DQ55" s="11">
        <f t="shared" si="129"/>
        <v>0</v>
      </c>
      <c r="DR55" s="11">
        <f t="shared" si="129"/>
        <v>0</v>
      </c>
      <c r="DS55" s="11">
        <f t="shared" si="129"/>
        <v>0</v>
      </c>
      <c r="DT55" s="11">
        <f t="shared" si="129"/>
        <v>0</v>
      </c>
      <c r="DU55" s="11">
        <f t="shared" si="129"/>
        <v>0</v>
      </c>
      <c r="DV55" s="11">
        <f t="shared" si="129"/>
        <v>0</v>
      </c>
      <c r="DW55" s="11">
        <f t="shared" si="129"/>
        <v>0</v>
      </c>
      <c r="DX55" s="11">
        <f t="shared" si="129"/>
        <v>0</v>
      </c>
      <c r="DY55" s="11">
        <f t="shared" si="129"/>
        <v>0</v>
      </c>
      <c r="DZ55" s="11">
        <f t="shared" si="129"/>
        <v>0</v>
      </c>
      <c r="EA55" s="11">
        <f t="shared" si="129"/>
        <v>0</v>
      </c>
      <c r="EB55" s="11">
        <f t="shared" si="129"/>
        <v>0</v>
      </c>
      <c r="EC55" s="11">
        <f t="shared" ref="EC55:FM55" si="130">SUM(EC42:EC44)*$D$55</f>
        <v>0</v>
      </c>
      <c r="ED55" s="11">
        <f t="shared" si="130"/>
        <v>0</v>
      </c>
      <c r="EE55" s="11">
        <f t="shared" si="130"/>
        <v>0</v>
      </c>
      <c r="EF55" s="11">
        <f t="shared" si="130"/>
        <v>0</v>
      </c>
      <c r="EG55" s="11">
        <f t="shared" si="130"/>
        <v>0</v>
      </c>
      <c r="EH55" s="11">
        <f t="shared" si="130"/>
        <v>0</v>
      </c>
      <c r="EI55" s="11">
        <f t="shared" si="130"/>
        <v>0</v>
      </c>
      <c r="EJ55" s="11">
        <f t="shared" si="130"/>
        <v>0</v>
      </c>
      <c r="EK55" s="11">
        <f t="shared" si="130"/>
        <v>0</v>
      </c>
      <c r="EL55" s="11">
        <f t="shared" si="130"/>
        <v>0</v>
      </c>
      <c r="EM55" s="11">
        <f t="shared" si="130"/>
        <v>0</v>
      </c>
      <c r="EN55" s="11">
        <f t="shared" si="130"/>
        <v>0</v>
      </c>
      <c r="EO55" s="11">
        <f t="shared" si="130"/>
        <v>0</v>
      </c>
      <c r="EP55" s="11">
        <f t="shared" si="130"/>
        <v>0</v>
      </c>
      <c r="EQ55" s="11">
        <f t="shared" si="130"/>
        <v>0</v>
      </c>
      <c r="ER55" s="11">
        <f t="shared" si="130"/>
        <v>0</v>
      </c>
      <c r="ES55" s="11">
        <f t="shared" si="130"/>
        <v>0</v>
      </c>
      <c r="ET55" s="11">
        <f t="shared" si="130"/>
        <v>0</v>
      </c>
      <c r="EU55" s="11">
        <f t="shared" si="130"/>
        <v>0</v>
      </c>
      <c r="EV55" s="11">
        <f t="shared" si="130"/>
        <v>0</v>
      </c>
      <c r="EW55" s="11">
        <f t="shared" si="130"/>
        <v>0</v>
      </c>
      <c r="EX55" s="11">
        <f t="shared" si="130"/>
        <v>0</v>
      </c>
      <c r="EY55" s="11">
        <f t="shared" si="130"/>
        <v>0</v>
      </c>
      <c r="EZ55" s="11">
        <f t="shared" si="130"/>
        <v>0</v>
      </c>
      <c r="FA55" s="11">
        <f t="shared" si="130"/>
        <v>0</v>
      </c>
      <c r="FB55" s="11">
        <f t="shared" si="130"/>
        <v>0</v>
      </c>
      <c r="FC55" s="11">
        <f t="shared" si="130"/>
        <v>0</v>
      </c>
      <c r="FD55" s="11">
        <f t="shared" si="130"/>
        <v>0</v>
      </c>
      <c r="FE55" s="11">
        <f t="shared" si="130"/>
        <v>0</v>
      </c>
      <c r="FF55" s="11">
        <f t="shared" si="130"/>
        <v>0</v>
      </c>
      <c r="FG55" s="11">
        <f t="shared" si="130"/>
        <v>0</v>
      </c>
      <c r="FH55" s="11">
        <f t="shared" si="130"/>
        <v>0</v>
      </c>
      <c r="FI55" s="11">
        <f t="shared" si="130"/>
        <v>0</v>
      </c>
      <c r="FJ55" s="11">
        <f t="shared" si="130"/>
        <v>0</v>
      </c>
      <c r="FK55" s="11">
        <f t="shared" si="130"/>
        <v>0</v>
      </c>
      <c r="FL55" s="11">
        <f t="shared" si="130"/>
        <v>0</v>
      </c>
      <c r="FM55" s="11">
        <f t="shared" si="130"/>
        <v>0</v>
      </c>
    </row>
    <row r="56" spans="1:169" s="96" customFormat="1" ht="15" outlineLevel="2">
      <c r="A56" s="16"/>
      <c r="B56" s="16" t="s">
        <v>229</v>
      </c>
      <c r="C56" s="183">
        <v>12172</v>
      </c>
      <c r="D56" s="95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  <c r="CA56" s="52"/>
      <c r="CB56" s="52"/>
      <c r="CC56" s="52"/>
      <c r="CD56" s="52"/>
      <c r="CE56" s="52"/>
      <c r="CF56" s="52"/>
      <c r="CG56" s="52"/>
      <c r="CH56" s="52"/>
      <c r="CI56" s="52"/>
      <c r="CJ56" s="52"/>
      <c r="CK56" s="52"/>
      <c r="CL56" s="52"/>
      <c r="CM56" s="52"/>
      <c r="CN56" s="52"/>
      <c r="CO56" s="52"/>
      <c r="CP56" s="52"/>
      <c r="CQ56" s="52"/>
      <c r="CR56" s="52"/>
      <c r="CS56" s="52"/>
      <c r="CT56" s="52"/>
      <c r="CU56" s="52"/>
      <c r="CV56" s="52"/>
      <c r="CW56" s="52"/>
      <c r="CX56" s="52"/>
      <c r="CY56" s="52"/>
      <c r="CZ56" s="52"/>
      <c r="DA56" s="52"/>
      <c r="DB56" s="52"/>
      <c r="DC56" s="52"/>
      <c r="DD56" s="52"/>
      <c r="DE56" s="52"/>
      <c r="DF56" s="52"/>
      <c r="DG56" s="52"/>
      <c r="DH56" s="52"/>
      <c r="DI56" s="52"/>
      <c r="DJ56" s="52"/>
      <c r="DK56" s="52"/>
      <c r="DL56" s="52"/>
      <c r="DM56" s="52"/>
      <c r="DN56" s="52"/>
      <c r="DO56" s="52"/>
      <c r="DP56" s="52"/>
      <c r="DQ56" s="52"/>
      <c r="DR56" s="52"/>
      <c r="DS56" s="52"/>
      <c r="DT56" s="52"/>
      <c r="DU56" s="52"/>
      <c r="DV56" s="52"/>
      <c r="DW56" s="52"/>
      <c r="DX56" s="52"/>
      <c r="DY56" s="52"/>
      <c r="DZ56" s="52"/>
      <c r="EA56" s="52"/>
      <c r="EB56" s="52"/>
      <c r="EC56" s="52"/>
      <c r="ED56" s="52"/>
      <c r="EE56" s="52"/>
      <c r="EF56" s="52"/>
      <c r="EG56" s="52"/>
      <c r="EH56" s="52"/>
      <c r="EI56" s="52"/>
      <c r="EJ56" s="52"/>
      <c r="EK56" s="52"/>
      <c r="EL56" s="52"/>
      <c r="EM56" s="52"/>
      <c r="EN56" s="52"/>
      <c r="EO56" s="52"/>
      <c r="EP56" s="52"/>
      <c r="EQ56" s="52"/>
      <c r="ER56" s="52"/>
      <c r="ES56" s="52"/>
      <c r="ET56" s="52"/>
      <c r="EU56" s="52"/>
      <c r="EV56" s="52"/>
      <c r="EW56" s="52"/>
      <c r="EX56" s="52"/>
      <c r="EY56" s="52"/>
      <c r="EZ56" s="52"/>
      <c r="FA56" s="52"/>
      <c r="FB56" s="52"/>
      <c r="FC56" s="52"/>
      <c r="FD56" s="52"/>
      <c r="FE56" s="52"/>
      <c r="FF56" s="52"/>
      <c r="FG56" s="52"/>
      <c r="FH56" s="52"/>
      <c r="FI56" s="52"/>
      <c r="FJ56" s="52"/>
      <c r="FK56" s="52"/>
      <c r="FL56" s="52"/>
      <c r="FM56" s="52"/>
    </row>
    <row r="57" spans="1:169" s="96" customFormat="1" ht="15" outlineLevel="2">
      <c r="A57" s="16"/>
      <c r="B57" s="16" t="s">
        <v>302</v>
      </c>
      <c r="C57" s="183">
        <v>42112</v>
      </c>
      <c r="D57" s="95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52"/>
      <c r="BK57" s="52"/>
      <c r="BL57" s="52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  <c r="CA57" s="52"/>
      <c r="CB57" s="52"/>
      <c r="CC57" s="52"/>
      <c r="CD57" s="52"/>
      <c r="CE57" s="52"/>
      <c r="CF57" s="52"/>
      <c r="CG57" s="52"/>
      <c r="CH57" s="52"/>
      <c r="CI57" s="52"/>
      <c r="CJ57" s="52"/>
      <c r="CK57" s="52"/>
      <c r="CL57" s="52"/>
      <c r="CM57" s="52"/>
      <c r="CN57" s="52"/>
      <c r="CO57" s="52"/>
      <c r="CP57" s="52"/>
      <c r="CQ57" s="52"/>
      <c r="CR57" s="52"/>
      <c r="CS57" s="52"/>
      <c r="CT57" s="52"/>
      <c r="CU57" s="52"/>
      <c r="CV57" s="52"/>
      <c r="CW57" s="52"/>
      <c r="CX57" s="52"/>
      <c r="CY57" s="52"/>
      <c r="CZ57" s="52"/>
      <c r="DA57" s="52"/>
      <c r="DB57" s="52"/>
      <c r="DC57" s="52"/>
      <c r="DD57" s="52"/>
      <c r="DE57" s="52"/>
      <c r="DF57" s="52"/>
      <c r="DG57" s="52"/>
      <c r="DH57" s="52"/>
      <c r="DI57" s="52"/>
      <c r="DJ57" s="52"/>
      <c r="DK57" s="52"/>
      <c r="DL57" s="52"/>
      <c r="DM57" s="52"/>
      <c r="DN57" s="52"/>
      <c r="DO57" s="52"/>
      <c r="DP57" s="52"/>
      <c r="DQ57" s="52"/>
      <c r="DR57" s="52"/>
      <c r="DS57" s="52"/>
      <c r="DT57" s="52"/>
      <c r="DU57" s="52"/>
      <c r="DV57" s="52"/>
      <c r="DW57" s="52"/>
      <c r="DX57" s="52"/>
      <c r="DY57" s="52"/>
      <c r="DZ57" s="52"/>
      <c r="EA57" s="52"/>
      <c r="EB57" s="52"/>
      <c r="EC57" s="52"/>
      <c r="ED57" s="52"/>
      <c r="EE57" s="52"/>
      <c r="EF57" s="52"/>
      <c r="EG57" s="52"/>
      <c r="EH57" s="52"/>
      <c r="EI57" s="52"/>
      <c r="EJ57" s="52"/>
      <c r="EK57" s="52"/>
      <c r="EL57" s="52"/>
      <c r="EM57" s="52"/>
      <c r="EN57" s="52"/>
      <c r="EO57" s="52"/>
      <c r="EP57" s="52"/>
      <c r="EQ57" s="52"/>
      <c r="ER57" s="52"/>
      <c r="ES57" s="52"/>
      <c r="ET57" s="52"/>
      <c r="EU57" s="52"/>
      <c r="EV57" s="52"/>
      <c r="EW57" s="52"/>
      <c r="EX57" s="52"/>
      <c r="EY57" s="52"/>
      <c r="EZ57" s="52"/>
      <c r="FA57" s="52"/>
      <c r="FB57" s="52"/>
      <c r="FC57" s="52"/>
      <c r="FD57" s="52"/>
      <c r="FE57" s="52"/>
      <c r="FF57" s="52"/>
      <c r="FG57" s="52"/>
      <c r="FH57" s="52"/>
      <c r="FI57" s="52"/>
      <c r="FJ57" s="52"/>
      <c r="FK57" s="52"/>
      <c r="FL57" s="52"/>
      <c r="FM57" s="52"/>
    </row>
    <row r="58" spans="1:169" ht="14.25" outlineLevel="2">
      <c r="A58" s="21"/>
      <c r="B58" s="21" t="s">
        <v>2</v>
      </c>
      <c r="C58" s="184">
        <v>12132</v>
      </c>
      <c r="D58" s="22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</row>
    <row r="59" spans="1:169" ht="14.25" outlineLevel="2">
      <c r="A59" s="21"/>
      <c r="B59" s="21" t="s">
        <v>234</v>
      </c>
      <c r="C59" s="184">
        <v>12132</v>
      </c>
      <c r="D59" s="22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</row>
    <row r="60" spans="1:169" ht="15" outlineLevel="2">
      <c r="A60" s="26"/>
      <c r="B60" s="26" t="s">
        <v>4</v>
      </c>
      <c r="C60" s="185"/>
      <c r="D60" s="27"/>
      <c r="E60" s="28">
        <f t="shared" ref="E60:G60" si="131">SUM(E51:E59)</f>
        <v>0</v>
      </c>
      <c r="F60" s="28">
        <f t="shared" si="131"/>
        <v>0</v>
      </c>
      <c r="G60" s="28">
        <f t="shared" si="131"/>
        <v>0</v>
      </c>
      <c r="H60" s="28">
        <f t="shared" ref="H60:AJ60" si="132">SUM(H51:H59)</f>
        <v>0</v>
      </c>
      <c r="I60" s="28">
        <f t="shared" si="132"/>
        <v>0</v>
      </c>
      <c r="J60" s="28">
        <f t="shared" si="132"/>
        <v>0</v>
      </c>
      <c r="K60" s="28">
        <f t="shared" si="132"/>
        <v>0</v>
      </c>
      <c r="L60" s="28">
        <f t="shared" si="132"/>
        <v>0</v>
      </c>
      <c r="M60" s="28">
        <f t="shared" si="132"/>
        <v>0</v>
      </c>
      <c r="N60" s="28">
        <f t="shared" si="132"/>
        <v>0</v>
      </c>
      <c r="O60" s="28">
        <f t="shared" si="132"/>
        <v>0</v>
      </c>
      <c r="P60" s="28">
        <f t="shared" si="132"/>
        <v>0</v>
      </c>
      <c r="Q60" s="28">
        <f t="shared" si="132"/>
        <v>0</v>
      </c>
      <c r="R60" s="28">
        <f t="shared" si="132"/>
        <v>0</v>
      </c>
      <c r="S60" s="28">
        <f t="shared" si="132"/>
        <v>0</v>
      </c>
      <c r="T60" s="28">
        <f t="shared" si="132"/>
        <v>0</v>
      </c>
      <c r="U60" s="28">
        <f t="shared" si="132"/>
        <v>0</v>
      </c>
      <c r="V60" s="28">
        <f t="shared" si="132"/>
        <v>0</v>
      </c>
      <c r="W60" s="28">
        <f t="shared" si="132"/>
        <v>0</v>
      </c>
      <c r="X60" s="28">
        <f t="shared" si="132"/>
        <v>0</v>
      </c>
      <c r="Y60" s="28">
        <f t="shared" si="132"/>
        <v>0</v>
      </c>
      <c r="Z60" s="28">
        <f t="shared" si="132"/>
        <v>0</v>
      </c>
      <c r="AA60" s="28">
        <f t="shared" si="132"/>
        <v>0</v>
      </c>
      <c r="AB60" s="28">
        <f t="shared" si="132"/>
        <v>0</v>
      </c>
      <c r="AC60" s="28">
        <f t="shared" si="132"/>
        <v>0</v>
      </c>
      <c r="AD60" s="28">
        <f t="shared" si="132"/>
        <v>0</v>
      </c>
      <c r="AE60" s="28">
        <f t="shared" si="132"/>
        <v>0</v>
      </c>
      <c r="AF60" s="28">
        <f t="shared" si="132"/>
        <v>0</v>
      </c>
      <c r="AG60" s="28">
        <f t="shared" si="132"/>
        <v>0</v>
      </c>
      <c r="AH60" s="28">
        <f t="shared" si="132"/>
        <v>0</v>
      </c>
      <c r="AI60" s="28">
        <f t="shared" si="132"/>
        <v>0</v>
      </c>
      <c r="AJ60" s="28">
        <f t="shared" si="132"/>
        <v>0</v>
      </c>
      <c r="AK60" s="28">
        <f t="shared" ref="AK60:BP60" si="133">SUM(AK51:AK59)</f>
        <v>0</v>
      </c>
      <c r="AL60" s="28">
        <f t="shared" si="133"/>
        <v>0</v>
      </c>
      <c r="AM60" s="28">
        <f t="shared" si="133"/>
        <v>0</v>
      </c>
      <c r="AN60" s="28">
        <f t="shared" si="133"/>
        <v>0</v>
      </c>
      <c r="AO60" s="28">
        <f t="shared" si="133"/>
        <v>0</v>
      </c>
      <c r="AP60" s="28">
        <f t="shared" si="133"/>
        <v>0</v>
      </c>
      <c r="AQ60" s="28">
        <f t="shared" si="133"/>
        <v>0</v>
      </c>
      <c r="AR60" s="28">
        <f t="shared" si="133"/>
        <v>0</v>
      </c>
      <c r="AS60" s="28">
        <f t="shared" si="133"/>
        <v>0</v>
      </c>
      <c r="AT60" s="28">
        <f t="shared" si="133"/>
        <v>0</v>
      </c>
      <c r="AU60" s="28">
        <f t="shared" si="133"/>
        <v>0</v>
      </c>
      <c r="AV60" s="28">
        <f t="shared" si="133"/>
        <v>0</v>
      </c>
      <c r="AW60" s="28">
        <f t="shared" si="133"/>
        <v>0</v>
      </c>
      <c r="AX60" s="28">
        <f t="shared" si="133"/>
        <v>0</v>
      </c>
      <c r="AY60" s="28">
        <f t="shared" si="133"/>
        <v>0</v>
      </c>
      <c r="AZ60" s="28">
        <f t="shared" si="133"/>
        <v>0</v>
      </c>
      <c r="BA60" s="28">
        <f t="shared" si="133"/>
        <v>0</v>
      </c>
      <c r="BB60" s="28">
        <f t="shared" si="133"/>
        <v>0</v>
      </c>
      <c r="BC60" s="28">
        <f t="shared" si="133"/>
        <v>0</v>
      </c>
      <c r="BD60" s="28">
        <f t="shared" si="133"/>
        <v>0</v>
      </c>
      <c r="BE60" s="28">
        <f t="shared" si="133"/>
        <v>0</v>
      </c>
      <c r="BF60" s="28">
        <f t="shared" si="133"/>
        <v>0</v>
      </c>
      <c r="BG60" s="28">
        <f t="shared" si="133"/>
        <v>0</v>
      </c>
      <c r="BH60" s="28">
        <f t="shared" si="133"/>
        <v>0</v>
      </c>
      <c r="BI60" s="28">
        <f t="shared" si="133"/>
        <v>0</v>
      </c>
      <c r="BJ60" s="28">
        <f t="shared" si="133"/>
        <v>0</v>
      </c>
      <c r="BK60" s="28">
        <f t="shared" si="133"/>
        <v>0</v>
      </c>
      <c r="BL60" s="28">
        <f t="shared" si="133"/>
        <v>0</v>
      </c>
      <c r="BM60" s="28">
        <f t="shared" si="133"/>
        <v>0</v>
      </c>
      <c r="BN60" s="28">
        <f t="shared" si="133"/>
        <v>0</v>
      </c>
      <c r="BO60" s="28">
        <f t="shared" si="133"/>
        <v>0</v>
      </c>
      <c r="BP60" s="28">
        <f t="shared" si="133"/>
        <v>0</v>
      </c>
      <c r="BQ60" s="28">
        <f t="shared" ref="BQ60:CV60" si="134">SUM(BQ51:BQ59)</f>
        <v>0</v>
      </c>
      <c r="BR60" s="28">
        <f t="shared" si="134"/>
        <v>0</v>
      </c>
      <c r="BS60" s="28">
        <f t="shared" si="134"/>
        <v>0</v>
      </c>
      <c r="BT60" s="28">
        <f t="shared" si="134"/>
        <v>0</v>
      </c>
      <c r="BU60" s="28">
        <f t="shared" si="134"/>
        <v>0</v>
      </c>
      <c r="BV60" s="28">
        <f t="shared" si="134"/>
        <v>0</v>
      </c>
      <c r="BW60" s="28">
        <f t="shared" si="134"/>
        <v>0</v>
      </c>
      <c r="BX60" s="28">
        <f t="shared" si="134"/>
        <v>0</v>
      </c>
      <c r="BY60" s="28">
        <f t="shared" si="134"/>
        <v>0</v>
      </c>
      <c r="BZ60" s="28">
        <f t="shared" si="134"/>
        <v>0</v>
      </c>
      <c r="CA60" s="28">
        <f t="shared" si="134"/>
        <v>0</v>
      </c>
      <c r="CB60" s="28">
        <f t="shared" si="134"/>
        <v>0</v>
      </c>
      <c r="CC60" s="28">
        <f t="shared" si="134"/>
        <v>0</v>
      </c>
      <c r="CD60" s="28">
        <f t="shared" si="134"/>
        <v>0</v>
      </c>
      <c r="CE60" s="28">
        <f t="shared" si="134"/>
        <v>0</v>
      </c>
      <c r="CF60" s="28">
        <f t="shared" si="134"/>
        <v>0</v>
      </c>
      <c r="CG60" s="28">
        <f t="shared" si="134"/>
        <v>0</v>
      </c>
      <c r="CH60" s="28">
        <f t="shared" si="134"/>
        <v>0</v>
      </c>
      <c r="CI60" s="28">
        <f t="shared" si="134"/>
        <v>0</v>
      </c>
      <c r="CJ60" s="28">
        <f t="shared" si="134"/>
        <v>0</v>
      </c>
      <c r="CK60" s="28">
        <f t="shared" si="134"/>
        <v>0</v>
      </c>
      <c r="CL60" s="28">
        <f t="shared" si="134"/>
        <v>0</v>
      </c>
      <c r="CM60" s="28">
        <f t="shared" si="134"/>
        <v>0</v>
      </c>
      <c r="CN60" s="28">
        <f t="shared" si="134"/>
        <v>0</v>
      </c>
      <c r="CO60" s="28">
        <f t="shared" si="134"/>
        <v>0</v>
      </c>
      <c r="CP60" s="28">
        <f t="shared" si="134"/>
        <v>0</v>
      </c>
      <c r="CQ60" s="28">
        <f t="shared" si="134"/>
        <v>0</v>
      </c>
      <c r="CR60" s="28">
        <f t="shared" si="134"/>
        <v>0</v>
      </c>
      <c r="CS60" s="28">
        <f t="shared" si="134"/>
        <v>0</v>
      </c>
      <c r="CT60" s="28">
        <f t="shared" si="134"/>
        <v>0</v>
      </c>
      <c r="CU60" s="28">
        <f t="shared" si="134"/>
        <v>0</v>
      </c>
      <c r="CV60" s="28">
        <f t="shared" si="134"/>
        <v>0</v>
      </c>
      <c r="CW60" s="28">
        <f t="shared" ref="CW60:EB60" si="135">SUM(CW51:CW59)</f>
        <v>0</v>
      </c>
      <c r="CX60" s="28">
        <f t="shared" si="135"/>
        <v>0</v>
      </c>
      <c r="CY60" s="28">
        <f t="shared" si="135"/>
        <v>0</v>
      </c>
      <c r="CZ60" s="28">
        <f t="shared" si="135"/>
        <v>0</v>
      </c>
      <c r="DA60" s="28">
        <f t="shared" si="135"/>
        <v>0</v>
      </c>
      <c r="DB60" s="28">
        <f t="shared" si="135"/>
        <v>0</v>
      </c>
      <c r="DC60" s="28">
        <f t="shared" si="135"/>
        <v>0</v>
      </c>
      <c r="DD60" s="28">
        <f t="shared" si="135"/>
        <v>0</v>
      </c>
      <c r="DE60" s="28">
        <f t="shared" si="135"/>
        <v>0</v>
      </c>
      <c r="DF60" s="28">
        <f t="shared" si="135"/>
        <v>0</v>
      </c>
      <c r="DG60" s="28">
        <f t="shared" si="135"/>
        <v>0</v>
      </c>
      <c r="DH60" s="28">
        <f t="shared" si="135"/>
        <v>0</v>
      </c>
      <c r="DI60" s="28">
        <f t="shared" si="135"/>
        <v>0</v>
      </c>
      <c r="DJ60" s="28">
        <f t="shared" si="135"/>
        <v>0</v>
      </c>
      <c r="DK60" s="28">
        <f t="shared" si="135"/>
        <v>0</v>
      </c>
      <c r="DL60" s="28">
        <f t="shared" si="135"/>
        <v>0</v>
      </c>
      <c r="DM60" s="28">
        <f t="shared" si="135"/>
        <v>0</v>
      </c>
      <c r="DN60" s="28">
        <f t="shared" si="135"/>
        <v>0</v>
      </c>
      <c r="DO60" s="28">
        <f t="shared" si="135"/>
        <v>0</v>
      </c>
      <c r="DP60" s="28">
        <f t="shared" si="135"/>
        <v>0</v>
      </c>
      <c r="DQ60" s="28">
        <f t="shared" si="135"/>
        <v>0</v>
      </c>
      <c r="DR60" s="28">
        <f t="shared" si="135"/>
        <v>0</v>
      </c>
      <c r="DS60" s="28">
        <f t="shared" si="135"/>
        <v>0</v>
      </c>
      <c r="DT60" s="28">
        <f t="shared" si="135"/>
        <v>0</v>
      </c>
      <c r="DU60" s="28">
        <f t="shared" si="135"/>
        <v>0</v>
      </c>
      <c r="DV60" s="28">
        <f t="shared" si="135"/>
        <v>0</v>
      </c>
      <c r="DW60" s="28">
        <f t="shared" si="135"/>
        <v>0</v>
      </c>
      <c r="DX60" s="28">
        <f t="shared" si="135"/>
        <v>0</v>
      </c>
      <c r="DY60" s="28">
        <f t="shared" si="135"/>
        <v>0</v>
      </c>
      <c r="DZ60" s="28">
        <f t="shared" si="135"/>
        <v>0</v>
      </c>
      <c r="EA60" s="28">
        <f t="shared" si="135"/>
        <v>0</v>
      </c>
      <c r="EB60" s="28">
        <f t="shared" si="135"/>
        <v>0</v>
      </c>
      <c r="EC60" s="28">
        <f t="shared" ref="EC60:FH60" si="136">SUM(EC51:EC59)</f>
        <v>0</v>
      </c>
      <c r="ED60" s="28">
        <f t="shared" si="136"/>
        <v>0</v>
      </c>
      <c r="EE60" s="28">
        <f t="shared" si="136"/>
        <v>0</v>
      </c>
      <c r="EF60" s="28">
        <f t="shared" si="136"/>
        <v>0</v>
      </c>
      <c r="EG60" s="28">
        <f t="shared" si="136"/>
        <v>0</v>
      </c>
      <c r="EH60" s="28">
        <f t="shared" si="136"/>
        <v>0</v>
      </c>
      <c r="EI60" s="28">
        <f t="shared" si="136"/>
        <v>0</v>
      </c>
      <c r="EJ60" s="28">
        <f t="shared" si="136"/>
        <v>0</v>
      </c>
      <c r="EK60" s="28">
        <f t="shared" si="136"/>
        <v>0</v>
      </c>
      <c r="EL60" s="28">
        <f t="shared" si="136"/>
        <v>0</v>
      </c>
      <c r="EM60" s="28">
        <f t="shared" si="136"/>
        <v>0</v>
      </c>
      <c r="EN60" s="28">
        <f t="shared" si="136"/>
        <v>0</v>
      </c>
      <c r="EO60" s="28">
        <f t="shared" si="136"/>
        <v>0</v>
      </c>
      <c r="EP60" s="28">
        <f t="shared" si="136"/>
        <v>0</v>
      </c>
      <c r="EQ60" s="28">
        <f t="shared" si="136"/>
        <v>0</v>
      </c>
      <c r="ER60" s="28">
        <f t="shared" si="136"/>
        <v>0</v>
      </c>
      <c r="ES60" s="28">
        <f t="shared" si="136"/>
        <v>0</v>
      </c>
      <c r="ET60" s="28">
        <f t="shared" si="136"/>
        <v>0</v>
      </c>
      <c r="EU60" s="28">
        <f t="shared" si="136"/>
        <v>0</v>
      </c>
      <c r="EV60" s="28">
        <f t="shared" si="136"/>
        <v>0</v>
      </c>
      <c r="EW60" s="28">
        <f t="shared" si="136"/>
        <v>0</v>
      </c>
      <c r="EX60" s="28">
        <f t="shared" si="136"/>
        <v>0</v>
      </c>
      <c r="EY60" s="28">
        <f t="shared" si="136"/>
        <v>0</v>
      </c>
      <c r="EZ60" s="28">
        <f t="shared" si="136"/>
        <v>0</v>
      </c>
      <c r="FA60" s="28">
        <f t="shared" si="136"/>
        <v>0</v>
      </c>
      <c r="FB60" s="28">
        <f t="shared" si="136"/>
        <v>0</v>
      </c>
      <c r="FC60" s="28">
        <f t="shared" si="136"/>
        <v>0</v>
      </c>
      <c r="FD60" s="28">
        <f t="shared" si="136"/>
        <v>0</v>
      </c>
      <c r="FE60" s="28">
        <f t="shared" si="136"/>
        <v>0</v>
      </c>
      <c r="FF60" s="28">
        <f t="shared" si="136"/>
        <v>0</v>
      </c>
      <c r="FG60" s="28">
        <f t="shared" si="136"/>
        <v>0</v>
      </c>
      <c r="FH60" s="28">
        <f t="shared" si="136"/>
        <v>0</v>
      </c>
      <c r="FI60" s="28">
        <f t="shared" ref="FI60:FM60" si="137">SUM(FI51:FI59)</f>
        <v>0</v>
      </c>
      <c r="FJ60" s="28">
        <f t="shared" si="137"/>
        <v>0</v>
      </c>
      <c r="FK60" s="28">
        <f t="shared" si="137"/>
        <v>0</v>
      </c>
      <c r="FL60" s="28">
        <f t="shared" si="137"/>
        <v>0</v>
      </c>
      <c r="FM60" s="28">
        <f t="shared" si="137"/>
        <v>0</v>
      </c>
    </row>
    <row r="61" spans="1:169" ht="14.25" outlineLevel="2">
      <c r="A61" s="9"/>
      <c r="B61" s="9" t="s">
        <v>5</v>
      </c>
      <c r="C61" s="184"/>
      <c r="D61" s="12">
        <v>0.1</v>
      </c>
      <c r="E61" s="10">
        <f t="shared" ref="E61:G61" si="138">SUM(E60*$D$61)</f>
        <v>0</v>
      </c>
      <c r="F61" s="10">
        <f t="shared" si="138"/>
        <v>0</v>
      </c>
      <c r="G61" s="10">
        <f t="shared" si="138"/>
        <v>0</v>
      </c>
      <c r="H61" s="10">
        <f t="shared" ref="H61:AJ61" si="139">SUM(H60*$D$61)</f>
        <v>0</v>
      </c>
      <c r="I61" s="10">
        <f t="shared" si="139"/>
        <v>0</v>
      </c>
      <c r="J61" s="10">
        <f t="shared" si="139"/>
        <v>0</v>
      </c>
      <c r="K61" s="10">
        <f t="shared" si="139"/>
        <v>0</v>
      </c>
      <c r="L61" s="10">
        <f t="shared" si="139"/>
        <v>0</v>
      </c>
      <c r="M61" s="10">
        <f t="shared" si="139"/>
        <v>0</v>
      </c>
      <c r="N61" s="10">
        <f t="shared" si="139"/>
        <v>0</v>
      </c>
      <c r="O61" s="10">
        <f t="shared" si="139"/>
        <v>0</v>
      </c>
      <c r="P61" s="10">
        <f t="shared" si="139"/>
        <v>0</v>
      </c>
      <c r="Q61" s="10">
        <f t="shared" si="139"/>
        <v>0</v>
      </c>
      <c r="R61" s="10">
        <f t="shared" si="139"/>
        <v>0</v>
      </c>
      <c r="S61" s="10">
        <f t="shared" si="139"/>
        <v>0</v>
      </c>
      <c r="T61" s="10">
        <f t="shared" si="139"/>
        <v>0</v>
      </c>
      <c r="U61" s="10">
        <f t="shared" si="139"/>
        <v>0</v>
      </c>
      <c r="V61" s="10">
        <f t="shared" si="139"/>
        <v>0</v>
      </c>
      <c r="W61" s="10">
        <f t="shared" si="139"/>
        <v>0</v>
      </c>
      <c r="X61" s="10">
        <f t="shared" si="139"/>
        <v>0</v>
      </c>
      <c r="Y61" s="10">
        <f t="shared" si="139"/>
        <v>0</v>
      </c>
      <c r="Z61" s="10">
        <f t="shared" si="139"/>
        <v>0</v>
      </c>
      <c r="AA61" s="10">
        <f t="shared" si="139"/>
        <v>0</v>
      </c>
      <c r="AB61" s="10">
        <f t="shared" si="139"/>
        <v>0</v>
      </c>
      <c r="AC61" s="10">
        <f t="shared" si="139"/>
        <v>0</v>
      </c>
      <c r="AD61" s="10">
        <f t="shared" si="139"/>
        <v>0</v>
      </c>
      <c r="AE61" s="10">
        <f t="shared" si="139"/>
        <v>0</v>
      </c>
      <c r="AF61" s="10">
        <f t="shared" si="139"/>
        <v>0</v>
      </c>
      <c r="AG61" s="10">
        <f t="shared" si="139"/>
        <v>0</v>
      </c>
      <c r="AH61" s="10">
        <f t="shared" si="139"/>
        <v>0</v>
      </c>
      <c r="AI61" s="10">
        <f t="shared" si="139"/>
        <v>0</v>
      </c>
      <c r="AJ61" s="10">
        <f t="shared" si="139"/>
        <v>0</v>
      </c>
      <c r="AK61" s="10">
        <f t="shared" ref="AK61:BP61" si="140">SUM(AK60*$D$61)</f>
        <v>0</v>
      </c>
      <c r="AL61" s="10">
        <f t="shared" si="140"/>
        <v>0</v>
      </c>
      <c r="AM61" s="10">
        <f t="shared" si="140"/>
        <v>0</v>
      </c>
      <c r="AN61" s="10">
        <f t="shared" si="140"/>
        <v>0</v>
      </c>
      <c r="AO61" s="10">
        <f t="shared" si="140"/>
        <v>0</v>
      </c>
      <c r="AP61" s="10">
        <f t="shared" si="140"/>
        <v>0</v>
      </c>
      <c r="AQ61" s="10">
        <f t="shared" si="140"/>
        <v>0</v>
      </c>
      <c r="AR61" s="10">
        <f t="shared" si="140"/>
        <v>0</v>
      </c>
      <c r="AS61" s="10">
        <f t="shared" si="140"/>
        <v>0</v>
      </c>
      <c r="AT61" s="10">
        <f t="shared" si="140"/>
        <v>0</v>
      </c>
      <c r="AU61" s="10">
        <f t="shared" si="140"/>
        <v>0</v>
      </c>
      <c r="AV61" s="10">
        <f t="shared" si="140"/>
        <v>0</v>
      </c>
      <c r="AW61" s="10">
        <f t="shared" si="140"/>
        <v>0</v>
      </c>
      <c r="AX61" s="10">
        <f t="shared" si="140"/>
        <v>0</v>
      </c>
      <c r="AY61" s="10">
        <f t="shared" si="140"/>
        <v>0</v>
      </c>
      <c r="AZ61" s="10">
        <f t="shared" si="140"/>
        <v>0</v>
      </c>
      <c r="BA61" s="10">
        <f t="shared" si="140"/>
        <v>0</v>
      </c>
      <c r="BB61" s="10">
        <f t="shared" si="140"/>
        <v>0</v>
      </c>
      <c r="BC61" s="10">
        <f t="shared" si="140"/>
        <v>0</v>
      </c>
      <c r="BD61" s="10">
        <f t="shared" si="140"/>
        <v>0</v>
      </c>
      <c r="BE61" s="10">
        <f t="shared" si="140"/>
        <v>0</v>
      </c>
      <c r="BF61" s="10">
        <f t="shared" si="140"/>
        <v>0</v>
      </c>
      <c r="BG61" s="10">
        <f t="shared" si="140"/>
        <v>0</v>
      </c>
      <c r="BH61" s="10">
        <f t="shared" si="140"/>
        <v>0</v>
      </c>
      <c r="BI61" s="10">
        <f t="shared" si="140"/>
        <v>0</v>
      </c>
      <c r="BJ61" s="10">
        <f t="shared" si="140"/>
        <v>0</v>
      </c>
      <c r="BK61" s="10">
        <f t="shared" si="140"/>
        <v>0</v>
      </c>
      <c r="BL61" s="10">
        <f t="shared" si="140"/>
        <v>0</v>
      </c>
      <c r="BM61" s="10">
        <f t="shared" si="140"/>
        <v>0</v>
      </c>
      <c r="BN61" s="10">
        <f t="shared" si="140"/>
        <v>0</v>
      </c>
      <c r="BO61" s="10">
        <f t="shared" si="140"/>
        <v>0</v>
      </c>
      <c r="BP61" s="10">
        <f t="shared" si="140"/>
        <v>0</v>
      </c>
      <c r="BQ61" s="10">
        <f t="shared" ref="BQ61:CV61" si="141">SUM(BQ60*$D$61)</f>
        <v>0</v>
      </c>
      <c r="BR61" s="10">
        <f t="shared" si="141"/>
        <v>0</v>
      </c>
      <c r="BS61" s="10">
        <f t="shared" si="141"/>
        <v>0</v>
      </c>
      <c r="BT61" s="10">
        <f t="shared" si="141"/>
        <v>0</v>
      </c>
      <c r="BU61" s="10">
        <f t="shared" si="141"/>
        <v>0</v>
      </c>
      <c r="BV61" s="10">
        <f t="shared" si="141"/>
        <v>0</v>
      </c>
      <c r="BW61" s="10">
        <f t="shared" si="141"/>
        <v>0</v>
      </c>
      <c r="BX61" s="10">
        <f t="shared" si="141"/>
        <v>0</v>
      </c>
      <c r="BY61" s="10">
        <f t="shared" si="141"/>
        <v>0</v>
      </c>
      <c r="BZ61" s="10">
        <f t="shared" si="141"/>
        <v>0</v>
      </c>
      <c r="CA61" s="10">
        <f t="shared" si="141"/>
        <v>0</v>
      </c>
      <c r="CB61" s="10">
        <f t="shared" si="141"/>
        <v>0</v>
      </c>
      <c r="CC61" s="10">
        <f t="shared" si="141"/>
        <v>0</v>
      </c>
      <c r="CD61" s="10">
        <f t="shared" si="141"/>
        <v>0</v>
      </c>
      <c r="CE61" s="10">
        <f t="shared" si="141"/>
        <v>0</v>
      </c>
      <c r="CF61" s="10">
        <f t="shared" si="141"/>
        <v>0</v>
      </c>
      <c r="CG61" s="10">
        <f t="shared" si="141"/>
        <v>0</v>
      </c>
      <c r="CH61" s="10">
        <f t="shared" si="141"/>
        <v>0</v>
      </c>
      <c r="CI61" s="10">
        <f t="shared" si="141"/>
        <v>0</v>
      </c>
      <c r="CJ61" s="10">
        <f t="shared" si="141"/>
        <v>0</v>
      </c>
      <c r="CK61" s="10">
        <f t="shared" si="141"/>
        <v>0</v>
      </c>
      <c r="CL61" s="10">
        <f t="shared" si="141"/>
        <v>0</v>
      </c>
      <c r="CM61" s="10">
        <f t="shared" si="141"/>
        <v>0</v>
      </c>
      <c r="CN61" s="10">
        <f t="shared" si="141"/>
        <v>0</v>
      </c>
      <c r="CO61" s="10">
        <f t="shared" si="141"/>
        <v>0</v>
      </c>
      <c r="CP61" s="10">
        <f t="shared" si="141"/>
        <v>0</v>
      </c>
      <c r="CQ61" s="10">
        <f t="shared" si="141"/>
        <v>0</v>
      </c>
      <c r="CR61" s="10">
        <f t="shared" si="141"/>
        <v>0</v>
      </c>
      <c r="CS61" s="10">
        <f t="shared" si="141"/>
        <v>0</v>
      </c>
      <c r="CT61" s="10">
        <f t="shared" si="141"/>
        <v>0</v>
      </c>
      <c r="CU61" s="10">
        <f t="shared" si="141"/>
        <v>0</v>
      </c>
      <c r="CV61" s="10">
        <f t="shared" si="141"/>
        <v>0</v>
      </c>
      <c r="CW61" s="10">
        <f t="shared" ref="CW61:EB61" si="142">SUM(CW60*$D$61)</f>
        <v>0</v>
      </c>
      <c r="CX61" s="10">
        <f t="shared" si="142"/>
        <v>0</v>
      </c>
      <c r="CY61" s="10">
        <f t="shared" si="142"/>
        <v>0</v>
      </c>
      <c r="CZ61" s="10">
        <f t="shared" si="142"/>
        <v>0</v>
      </c>
      <c r="DA61" s="10">
        <f t="shared" si="142"/>
        <v>0</v>
      </c>
      <c r="DB61" s="10">
        <f t="shared" si="142"/>
        <v>0</v>
      </c>
      <c r="DC61" s="10">
        <f t="shared" si="142"/>
        <v>0</v>
      </c>
      <c r="DD61" s="10">
        <f t="shared" si="142"/>
        <v>0</v>
      </c>
      <c r="DE61" s="10">
        <f t="shared" si="142"/>
        <v>0</v>
      </c>
      <c r="DF61" s="10">
        <f t="shared" si="142"/>
        <v>0</v>
      </c>
      <c r="DG61" s="10">
        <f t="shared" si="142"/>
        <v>0</v>
      </c>
      <c r="DH61" s="10">
        <f t="shared" si="142"/>
        <v>0</v>
      </c>
      <c r="DI61" s="10">
        <f t="shared" si="142"/>
        <v>0</v>
      </c>
      <c r="DJ61" s="10">
        <f t="shared" si="142"/>
        <v>0</v>
      </c>
      <c r="DK61" s="10">
        <f t="shared" si="142"/>
        <v>0</v>
      </c>
      <c r="DL61" s="10">
        <f t="shared" si="142"/>
        <v>0</v>
      </c>
      <c r="DM61" s="10">
        <f t="shared" si="142"/>
        <v>0</v>
      </c>
      <c r="DN61" s="10">
        <f t="shared" si="142"/>
        <v>0</v>
      </c>
      <c r="DO61" s="10">
        <f t="shared" si="142"/>
        <v>0</v>
      </c>
      <c r="DP61" s="10">
        <f t="shared" si="142"/>
        <v>0</v>
      </c>
      <c r="DQ61" s="10">
        <f t="shared" si="142"/>
        <v>0</v>
      </c>
      <c r="DR61" s="10">
        <f t="shared" si="142"/>
        <v>0</v>
      </c>
      <c r="DS61" s="10">
        <f t="shared" si="142"/>
        <v>0</v>
      </c>
      <c r="DT61" s="10">
        <f t="shared" si="142"/>
        <v>0</v>
      </c>
      <c r="DU61" s="10">
        <f t="shared" si="142"/>
        <v>0</v>
      </c>
      <c r="DV61" s="10">
        <f t="shared" si="142"/>
        <v>0</v>
      </c>
      <c r="DW61" s="10">
        <f t="shared" si="142"/>
        <v>0</v>
      </c>
      <c r="DX61" s="10">
        <f t="shared" si="142"/>
        <v>0</v>
      </c>
      <c r="DY61" s="10">
        <f t="shared" si="142"/>
        <v>0</v>
      </c>
      <c r="DZ61" s="10">
        <f t="shared" si="142"/>
        <v>0</v>
      </c>
      <c r="EA61" s="10">
        <f t="shared" si="142"/>
        <v>0</v>
      </c>
      <c r="EB61" s="10">
        <f t="shared" si="142"/>
        <v>0</v>
      </c>
      <c r="EC61" s="10">
        <f t="shared" ref="EC61:FH61" si="143">SUM(EC60*$D$61)</f>
        <v>0</v>
      </c>
      <c r="ED61" s="10">
        <f t="shared" si="143"/>
        <v>0</v>
      </c>
      <c r="EE61" s="10">
        <f t="shared" si="143"/>
        <v>0</v>
      </c>
      <c r="EF61" s="10">
        <f t="shared" si="143"/>
        <v>0</v>
      </c>
      <c r="EG61" s="10">
        <f t="shared" si="143"/>
        <v>0</v>
      </c>
      <c r="EH61" s="10">
        <f t="shared" si="143"/>
        <v>0</v>
      </c>
      <c r="EI61" s="10">
        <f t="shared" si="143"/>
        <v>0</v>
      </c>
      <c r="EJ61" s="10">
        <f t="shared" si="143"/>
        <v>0</v>
      </c>
      <c r="EK61" s="10">
        <f t="shared" si="143"/>
        <v>0</v>
      </c>
      <c r="EL61" s="10">
        <f t="shared" si="143"/>
        <v>0</v>
      </c>
      <c r="EM61" s="10">
        <f t="shared" si="143"/>
        <v>0</v>
      </c>
      <c r="EN61" s="10">
        <f t="shared" si="143"/>
        <v>0</v>
      </c>
      <c r="EO61" s="10">
        <f t="shared" si="143"/>
        <v>0</v>
      </c>
      <c r="EP61" s="10">
        <f t="shared" si="143"/>
        <v>0</v>
      </c>
      <c r="EQ61" s="10">
        <f t="shared" si="143"/>
        <v>0</v>
      </c>
      <c r="ER61" s="10">
        <f t="shared" si="143"/>
        <v>0</v>
      </c>
      <c r="ES61" s="10">
        <f t="shared" si="143"/>
        <v>0</v>
      </c>
      <c r="ET61" s="10">
        <f t="shared" si="143"/>
        <v>0</v>
      </c>
      <c r="EU61" s="10">
        <f t="shared" si="143"/>
        <v>0</v>
      </c>
      <c r="EV61" s="10">
        <f t="shared" si="143"/>
        <v>0</v>
      </c>
      <c r="EW61" s="10">
        <f t="shared" si="143"/>
        <v>0</v>
      </c>
      <c r="EX61" s="10">
        <f t="shared" si="143"/>
        <v>0</v>
      </c>
      <c r="EY61" s="10">
        <f t="shared" si="143"/>
        <v>0</v>
      </c>
      <c r="EZ61" s="10">
        <f t="shared" si="143"/>
        <v>0</v>
      </c>
      <c r="FA61" s="10">
        <f t="shared" si="143"/>
        <v>0</v>
      </c>
      <c r="FB61" s="10">
        <f t="shared" si="143"/>
        <v>0</v>
      </c>
      <c r="FC61" s="10">
        <f t="shared" si="143"/>
        <v>0</v>
      </c>
      <c r="FD61" s="10">
        <f t="shared" si="143"/>
        <v>0</v>
      </c>
      <c r="FE61" s="10">
        <f t="shared" si="143"/>
        <v>0</v>
      </c>
      <c r="FF61" s="10">
        <f t="shared" si="143"/>
        <v>0</v>
      </c>
      <c r="FG61" s="10">
        <f t="shared" si="143"/>
        <v>0</v>
      </c>
      <c r="FH61" s="10">
        <f t="shared" si="143"/>
        <v>0</v>
      </c>
      <c r="FI61" s="10">
        <f t="shared" ref="FI61:FM61" si="144">SUM(FI60*$D$61)</f>
        <v>0</v>
      </c>
      <c r="FJ61" s="10">
        <f t="shared" si="144"/>
        <v>0</v>
      </c>
      <c r="FK61" s="10">
        <f t="shared" si="144"/>
        <v>0</v>
      </c>
      <c r="FL61" s="10">
        <f t="shared" si="144"/>
        <v>0</v>
      </c>
      <c r="FM61" s="10">
        <f t="shared" si="144"/>
        <v>0</v>
      </c>
    </row>
    <row r="62" spans="1:169" ht="15" outlineLevel="2" collapsed="1">
      <c r="A62" s="23"/>
      <c r="B62" s="23" t="s">
        <v>249</v>
      </c>
      <c r="C62" s="186"/>
      <c r="D62" s="30"/>
      <c r="E62" s="23">
        <f t="shared" ref="E62:G62" si="145">E60+E61</f>
        <v>0</v>
      </c>
      <c r="F62" s="23">
        <f t="shared" si="145"/>
        <v>0</v>
      </c>
      <c r="G62" s="23">
        <f t="shared" si="145"/>
        <v>0</v>
      </c>
      <c r="H62" s="23">
        <f t="shared" ref="H62:AJ62" si="146">H60+H61</f>
        <v>0</v>
      </c>
      <c r="I62" s="23">
        <f t="shared" si="146"/>
        <v>0</v>
      </c>
      <c r="J62" s="23">
        <f t="shared" si="146"/>
        <v>0</v>
      </c>
      <c r="K62" s="23">
        <f t="shared" si="146"/>
        <v>0</v>
      </c>
      <c r="L62" s="23">
        <f t="shared" si="146"/>
        <v>0</v>
      </c>
      <c r="M62" s="23">
        <f t="shared" si="146"/>
        <v>0</v>
      </c>
      <c r="N62" s="23">
        <f t="shared" si="146"/>
        <v>0</v>
      </c>
      <c r="O62" s="23">
        <f t="shared" si="146"/>
        <v>0</v>
      </c>
      <c r="P62" s="23">
        <f t="shared" si="146"/>
        <v>0</v>
      </c>
      <c r="Q62" s="23">
        <f t="shared" si="146"/>
        <v>0</v>
      </c>
      <c r="R62" s="23">
        <f t="shared" si="146"/>
        <v>0</v>
      </c>
      <c r="S62" s="23">
        <f t="shared" si="146"/>
        <v>0</v>
      </c>
      <c r="T62" s="23">
        <f t="shared" si="146"/>
        <v>0</v>
      </c>
      <c r="U62" s="23">
        <f t="shared" si="146"/>
        <v>0</v>
      </c>
      <c r="V62" s="23">
        <f t="shared" si="146"/>
        <v>0</v>
      </c>
      <c r="W62" s="23">
        <f t="shared" si="146"/>
        <v>0</v>
      </c>
      <c r="X62" s="23">
        <f t="shared" si="146"/>
        <v>0</v>
      </c>
      <c r="Y62" s="23">
        <f t="shared" si="146"/>
        <v>0</v>
      </c>
      <c r="Z62" s="23">
        <f t="shared" si="146"/>
        <v>0</v>
      </c>
      <c r="AA62" s="23">
        <f t="shared" si="146"/>
        <v>0</v>
      </c>
      <c r="AB62" s="23">
        <f t="shared" si="146"/>
        <v>0</v>
      </c>
      <c r="AC62" s="23">
        <f t="shared" si="146"/>
        <v>0</v>
      </c>
      <c r="AD62" s="23">
        <f t="shared" si="146"/>
        <v>0</v>
      </c>
      <c r="AE62" s="23">
        <f t="shared" si="146"/>
        <v>0</v>
      </c>
      <c r="AF62" s="23">
        <f t="shared" si="146"/>
        <v>0</v>
      </c>
      <c r="AG62" s="23">
        <f t="shared" si="146"/>
        <v>0</v>
      </c>
      <c r="AH62" s="23">
        <f t="shared" si="146"/>
        <v>0</v>
      </c>
      <c r="AI62" s="23">
        <f t="shared" si="146"/>
        <v>0</v>
      </c>
      <c r="AJ62" s="23">
        <f t="shared" si="146"/>
        <v>0</v>
      </c>
      <c r="AK62" s="23">
        <f t="shared" ref="AK62:BP62" si="147">AK60+AK61</f>
        <v>0</v>
      </c>
      <c r="AL62" s="23">
        <f t="shared" si="147"/>
        <v>0</v>
      </c>
      <c r="AM62" s="23">
        <f t="shared" si="147"/>
        <v>0</v>
      </c>
      <c r="AN62" s="23">
        <f t="shared" si="147"/>
        <v>0</v>
      </c>
      <c r="AO62" s="23">
        <f t="shared" si="147"/>
        <v>0</v>
      </c>
      <c r="AP62" s="23">
        <f t="shared" si="147"/>
        <v>0</v>
      </c>
      <c r="AQ62" s="23">
        <f t="shared" si="147"/>
        <v>0</v>
      </c>
      <c r="AR62" s="23">
        <f t="shared" si="147"/>
        <v>0</v>
      </c>
      <c r="AS62" s="23">
        <f t="shared" si="147"/>
        <v>0</v>
      </c>
      <c r="AT62" s="23">
        <f t="shared" si="147"/>
        <v>0</v>
      </c>
      <c r="AU62" s="23">
        <f t="shared" si="147"/>
        <v>0</v>
      </c>
      <c r="AV62" s="23">
        <f t="shared" si="147"/>
        <v>0</v>
      </c>
      <c r="AW62" s="23">
        <f t="shared" si="147"/>
        <v>0</v>
      </c>
      <c r="AX62" s="23">
        <f t="shared" si="147"/>
        <v>0</v>
      </c>
      <c r="AY62" s="23">
        <f t="shared" si="147"/>
        <v>0</v>
      </c>
      <c r="AZ62" s="23">
        <f t="shared" si="147"/>
        <v>0</v>
      </c>
      <c r="BA62" s="23">
        <f t="shared" si="147"/>
        <v>0</v>
      </c>
      <c r="BB62" s="23">
        <f t="shared" si="147"/>
        <v>0</v>
      </c>
      <c r="BC62" s="23">
        <f t="shared" si="147"/>
        <v>0</v>
      </c>
      <c r="BD62" s="23">
        <f t="shared" si="147"/>
        <v>0</v>
      </c>
      <c r="BE62" s="23">
        <f t="shared" si="147"/>
        <v>0</v>
      </c>
      <c r="BF62" s="23">
        <f t="shared" si="147"/>
        <v>0</v>
      </c>
      <c r="BG62" s="23">
        <f t="shared" si="147"/>
        <v>0</v>
      </c>
      <c r="BH62" s="23">
        <f t="shared" si="147"/>
        <v>0</v>
      </c>
      <c r="BI62" s="23">
        <f t="shared" si="147"/>
        <v>0</v>
      </c>
      <c r="BJ62" s="23">
        <f t="shared" si="147"/>
        <v>0</v>
      </c>
      <c r="BK62" s="23">
        <f t="shared" si="147"/>
        <v>0</v>
      </c>
      <c r="BL62" s="23">
        <f t="shared" si="147"/>
        <v>0</v>
      </c>
      <c r="BM62" s="23">
        <f t="shared" si="147"/>
        <v>0</v>
      </c>
      <c r="BN62" s="23">
        <f t="shared" si="147"/>
        <v>0</v>
      </c>
      <c r="BO62" s="23">
        <f t="shared" si="147"/>
        <v>0</v>
      </c>
      <c r="BP62" s="23">
        <f t="shared" si="147"/>
        <v>0</v>
      </c>
      <c r="BQ62" s="23">
        <f t="shared" ref="BQ62:CV62" si="148">BQ60+BQ61</f>
        <v>0</v>
      </c>
      <c r="BR62" s="23">
        <f t="shared" si="148"/>
        <v>0</v>
      </c>
      <c r="BS62" s="23">
        <f t="shared" si="148"/>
        <v>0</v>
      </c>
      <c r="BT62" s="23">
        <f t="shared" si="148"/>
        <v>0</v>
      </c>
      <c r="BU62" s="23">
        <f t="shared" si="148"/>
        <v>0</v>
      </c>
      <c r="BV62" s="23">
        <f t="shared" si="148"/>
        <v>0</v>
      </c>
      <c r="BW62" s="23">
        <f t="shared" si="148"/>
        <v>0</v>
      </c>
      <c r="BX62" s="23">
        <f t="shared" si="148"/>
        <v>0</v>
      </c>
      <c r="BY62" s="23">
        <f t="shared" si="148"/>
        <v>0</v>
      </c>
      <c r="BZ62" s="23">
        <f t="shared" si="148"/>
        <v>0</v>
      </c>
      <c r="CA62" s="23">
        <f t="shared" si="148"/>
        <v>0</v>
      </c>
      <c r="CB62" s="23">
        <f t="shared" si="148"/>
        <v>0</v>
      </c>
      <c r="CC62" s="23">
        <f t="shared" si="148"/>
        <v>0</v>
      </c>
      <c r="CD62" s="23">
        <f t="shared" si="148"/>
        <v>0</v>
      </c>
      <c r="CE62" s="23">
        <f t="shared" si="148"/>
        <v>0</v>
      </c>
      <c r="CF62" s="23">
        <f t="shared" si="148"/>
        <v>0</v>
      </c>
      <c r="CG62" s="23">
        <f t="shared" si="148"/>
        <v>0</v>
      </c>
      <c r="CH62" s="23">
        <f t="shared" si="148"/>
        <v>0</v>
      </c>
      <c r="CI62" s="23">
        <f t="shared" si="148"/>
        <v>0</v>
      </c>
      <c r="CJ62" s="23">
        <f t="shared" si="148"/>
        <v>0</v>
      </c>
      <c r="CK62" s="23">
        <f t="shared" si="148"/>
        <v>0</v>
      </c>
      <c r="CL62" s="23">
        <f t="shared" si="148"/>
        <v>0</v>
      </c>
      <c r="CM62" s="23">
        <f t="shared" si="148"/>
        <v>0</v>
      </c>
      <c r="CN62" s="23">
        <f t="shared" si="148"/>
        <v>0</v>
      </c>
      <c r="CO62" s="23">
        <f t="shared" si="148"/>
        <v>0</v>
      </c>
      <c r="CP62" s="23">
        <f t="shared" si="148"/>
        <v>0</v>
      </c>
      <c r="CQ62" s="23">
        <f t="shared" si="148"/>
        <v>0</v>
      </c>
      <c r="CR62" s="23">
        <f t="shared" si="148"/>
        <v>0</v>
      </c>
      <c r="CS62" s="23">
        <f t="shared" si="148"/>
        <v>0</v>
      </c>
      <c r="CT62" s="23">
        <f t="shared" si="148"/>
        <v>0</v>
      </c>
      <c r="CU62" s="23">
        <f t="shared" si="148"/>
        <v>0</v>
      </c>
      <c r="CV62" s="23">
        <f t="shared" si="148"/>
        <v>0</v>
      </c>
      <c r="CW62" s="23">
        <f t="shared" ref="CW62:EB62" si="149">CW60+CW61</f>
        <v>0</v>
      </c>
      <c r="CX62" s="23">
        <f t="shared" si="149"/>
        <v>0</v>
      </c>
      <c r="CY62" s="23">
        <f t="shared" si="149"/>
        <v>0</v>
      </c>
      <c r="CZ62" s="23">
        <f t="shared" si="149"/>
        <v>0</v>
      </c>
      <c r="DA62" s="23">
        <f t="shared" si="149"/>
        <v>0</v>
      </c>
      <c r="DB62" s="23">
        <f t="shared" si="149"/>
        <v>0</v>
      </c>
      <c r="DC62" s="23">
        <f t="shared" si="149"/>
        <v>0</v>
      </c>
      <c r="DD62" s="23">
        <f t="shared" si="149"/>
        <v>0</v>
      </c>
      <c r="DE62" s="23">
        <f t="shared" si="149"/>
        <v>0</v>
      </c>
      <c r="DF62" s="23">
        <f t="shared" si="149"/>
        <v>0</v>
      </c>
      <c r="DG62" s="23">
        <f t="shared" si="149"/>
        <v>0</v>
      </c>
      <c r="DH62" s="23">
        <f t="shared" si="149"/>
        <v>0</v>
      </c>
      <c r="DI62" s="23">
        <f t="shared" si="149"/>
        <v>0</v>
      </c>
      <c r="DJ62" s="23">
        <f t="shared" si="149"/>
        <v>0</v>
      </c>
      <c r="DK62" s="23">
        <f t="shared" si="149"/>
        <v>0</v>
      </c>
      <c r="DL62" s="23">
        <f t="shared" si="149"/>
        <v>0</v>
      </c>
      <c r="DM62" s="23">
        <f t="shared" si="149"/>
        <v>0</v>
      </c>
      <c r="DN62" s="23">
        <f t="shared" si="149"/>
        <v>0</v>
      </c>
      <c r="DO62" s="23">
        <f t="shared" si="149"/>
        <v>0</v>
      </c>
      <c r="DP62" s="23">
        <f t="shared" si="149"/>
        <v>0</v>
      </c>
      <c r="DQ62" s="23">
        <f t="shared" si="149"/>
        <v>0</v>
      </c>
      <c r="DR62" s="23">
        <f t="shared" si="149"/>
        <v>0</v>
      </c>
      <c r="DS62" s="23">
        <f t="shared" si="149"/>
        <v>0</v>
      </c>
      <c r="DT62" s="23">
        <f t="shared" si="149"/>
        <v>0</v>
      </c>
      <c r="DU62" s="23">
        <f t="shared" si="149"/>
        <v>0</v>
      </c>
      <c r="DV62" s="23">
        <f t="shared" si="149"/>
        <v>0</v>
      </c>
      <c r="DW62" s="23">
        <f t="shared" si="149"/>
        <v>0</v>
      </c>
      <c r="DX62" s="23">
        <f t="shared" si="149"/>
        <v>0</v>
      </c>
      <c r="DY62" s="23">
        <f t="shared" si="149"/>
        <v>0</v>
      </c>
      <c r="DZ62" s="23">
        <f t="shared" si="149"/>
        <v>0</v>
      </c>
      <c r="EA62" s="23">
        <f t="shared" si="149"/>
        <v>0</v>
      </c>
      <c r="EB62" s="23">
        <f t="shared" si="149"/>
        <v>0</v>
      </c>
      <c r="EC62" s="23">
        <f t="shared" ref="EC62:FH62" si="150">EC60+EC61</f>
        <v>0</v>
      </c>
      <c r="ED62" s="23">
        <f t="shared" si="150"/>
        <v>0</v>
      </c>
      <c r="EE62" s="23">
        <f t="shared" si="150"/>
        <v>0</v>
      </c>
      <c r="EF62" s="23">
        <f t="shared" si="150"/>
        <v>0</v>
      </c>
      <c r="EG62" s="23">
        <f t="shared" si="150"/>
        <v>0</v>
      </c>
      <c r="EH62" s="23">
        <f t="shared" si="150"/>
        <v>0</v>
      </c>
      <c r="EI62" s="23">
        <f t="shared" si="150"/>
        <v>0</v>
      </c>
      <c r="EJ62" s="23">
        <f t="shared" si="150"/>
        <v>0</v>
      </c>
      <c r="EK62" s="23">
        <f t="shared" si="150"/>
        <v>0</v>
      </c>
      <c r="EL62" s="23">
        <f t="shared" si="150"/>
        <v>0</v>
      </c>
      <c r="EM62" s="23">
        <f t="shared" si="150"/>
        <v>0</v>
      </c>
      <c r="EN62" s="23">
        <f t="shared" si="150"/>
        <v>0</v>
      </c>
      <c r="EO62" s="23">
        <f t="shared" si="150"/>
        <v>0</v>
      </c>
      <c r="EP62" s="23">
        <f t="shared" si="150"/>
        <v>0</v>
      </c>
      <c r="EQ62" s="23">
        <f t="shared" si="150"/>
        <v>0</v>
      </c>
      <c r="ER62" s="23">
        <f t="shared" si="150"/>
        <v>0</v>
      </c>
      <c r="ES62" s="23">
        <f t="shared" si="150"/>
        <v>0</v>
      </c>
      <c r="ET62" s="23">
        <f t="shared" si="150"/>
        <v>0</v>
      </c>
      <c r="EU62" s="23">
        <f t="shared" si="150"/>
        <v>0</v>
      </c>
      <c r="EV62" s="23">
        <f t="shared" si="150"/>
        <v>0</v>
      </c>
      <c r="EW62" s="23">
        <f t="shared" si="150"/>
        <v>0</v>
      </c>
      <c r="EX62" s="23">
        <f t="shared" si="150"/>
        <v>0</v>
      </c>
      <c r="EY62" s="23">
        <f t="shared" si="150"/>
        <v>0</v>
      </c>
      <c r="EZ62" s="23">
        <f t="shared" si="150"/>
        <v>0</v>
      </c>
      <c r="FA62" s="23">
        <f t="shared" si="150"/>
        <v>0</v>
      </c>
      <c r="FB62" s="23">
        <f t="shared" si="150"/>
        <v>0</v>
      </c>
      <c r="FC62" s="23">
        <f t="shared" si="150"/>
        <v>0</v>
      </c>
      <c r="FD62" s="23">
        <f t="shared" si="150"/>
        <v>0</v>
      </c>
      <c r="FE62" s="23">
        <f t="shared" si="150"/>
        <v>0</v>
      </c>
      <c r="FF62" s="23">
        <f t="shared" si="150"/>
        <v>0</v>
      </c>
      <c r="FG62" s="23">
        <f t="shared" si="150"/>
        <v>0</v>
      </c>
      <c r="FH62" s="23">
        <f t="shared" si="150"/>
        <v>0</v>
      </c>
      <c r="FI62" s="23">
        <f t="shared" ref="FI62:FM62" si="151">FI60+FI61</f>
        <v>0</v>
      </c>
      <c r="FJ62" s="23">
        <f t="shared" si="151"/>
        <v>0</v>
      </c>
      <c r="FK62" s="23">
        <f t="shared" si="151"/>
        <v>0</v>
      </c>
      <c r="FL62" s="23">
        <f t="shared" si="151"/>
        <v>0</v>
      </c>
      <c r="FM62" s="23">
        <f t="shared" si="151"/>
        <v>0</v>
      </c>
    </row>
    <row r="63" spans="1:169" ht="14.25" outlineLevel="3">
      <c r="A63" s="9"/>
      <c r="B63" s="9"/>
      <c r="C63" s="184"/>
      <c r="D63" s="12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</row>
    <row r="64" spans="1:169" ht="14.25" outlineLevel="3">
      <c r="A64" s="9"/>
      <c r="B64" s="9" t="s">
        <v>9</v>
      </c>
      <c r="C64" s="184">
        <v>12192</v>
      </c>
      <c r="D64" s="12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</row>
    <row r="65" spans="1:169" ht="14.25" outlineLevel="3">
      <c r="A65" s="9"/>
      <c r="B65" s="9" t="s">
        <v>248</v>
      </c>
      <c r="C65" s="184">
        <v>12192</v>
      </c>
      <c r="D65" s="12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</row>
    <row r="66" spans="1:169" ht="14.25" outlineLevel="3">
      <c r="A66" s="9"/>
      <c r="B66" s="9" t="s">
        <v>231</v>
      </c>
      <c r="C66" s="184">
        <v>12192</v>
      </c>
      <c r="D66" s="12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</row>
    <row r="67" spans="1:169" ht="15" outlineLevel="3">
      <c r="A67" s="29"/>
      <c r="B67" s="29" t="s">
        <v>4</v>
      </c>
      <c r="C67" s="187"/>
      <c r="D67" s="22"/>
      <c r="E67" s="21">
        <f t="shared" ref="E67:G67" si="152">SUM(E64:E66)</f>
        <v>0</v>
      </c>
      <c r="F67" s="21">
        <f t="shared" si="152"/>
        <v>0</v>
      </c>
      <c r="G67" s="21">
        <f t="shared" si="152"/>
        <v>0</v>
      </c>
      <c r="H67" s="21">
        <f t="shared" ref="H67:AJ67" si="153">SUM(H64:H66)</f>
        <v>0</v>
      </c>
      <c r="I67" s="21">
        <f t="shared" si="153"/>
        <v>0</v>
      </c>
      <c r="J67" s="21">
        <f t="shared" si="153"/>
        <v>0</v>
      </c>
      <c r="K67" s="21">
        <f t="shared" si="153"/>
        <v>0</v>
      </c>
      <c r="L67" s="21">
        <f t="shared" si="153"/>
        <v>0</v>
      </c>
      <c r="M67" s="21">
        <f t="shared" si="153"/>
        <v>0</v>
      </c>
      <c r="N67" s="21">
        <f t="shared" si="153"/>
        <v>0</v>
      </c>
      <c r="O67" s="21">
        <f t="shared" si="153"/>
        <v>0</v>
      </c>
      <c r="P67" s="21">
        <f t="shared" si="153"/>
        <v>0</v>
      </c>
      <c r="Q67" s="21">
        <f t="shared" si="153"/>
        <v>0</v>
      </c>
      <c r="R67" s="21">
        <f t="shared" si="153"/>
        <v>0</v>
      </c>
      <c r="S67" s="21">
        <f t="shared" si="153"/>
        <v>0</v>
      </c>
      <c r="T67" s="21">
        <f t="shared" si="153"/>
        <v>0</v>
      </c>
      <c r="U67" s="21">
        <f t="shared" si="153"/>
        <v>0</v>
      </c>
      <c r="V67" s="21">
        <f t="shared" si="153"/>
        <v>0</v>
      </c>
      <c r="W67" s="21">
        <f t="shared" si="153"/>
        <v>0</v>
      </c>
      <c r="X67" s="21">
        <f t="shared" si="153"/>
        <v>0</v>
      </c>
      <c r="Y67" s="21">
        <f t="shared" si="153"/>
        <v>0</v>
      </c>
      <c r="Z67" s="21">
        <f t="shared" si="153"/>
        <v>0</v>
      </c>
      <c r="AA67" s="21">
        <f t="shared" si="153"/>
        <v>0</v>
      </c>
      <c r="AB67" s="21">
        <f t="shared" si="153"/>
        <v>0</v>
      </c>
      <c r="AC67" s="21">
        <f t="shared" si="153"/>
        <v>0</v>
      </c>
      <c r="AD67" s="21">
        <f t="shared" si="153"/>
        <v>0</v>
      </c>
      <c r="AE67" s="21">
        <f t="shared" si="153"/>
        <v>0</v>
      </c>
      <c r="AF67" s="21">
        <f t="shared" si="153"/>
        <v>0</v>
      </c>
      <c r="AG67" s="21">
        <f t="shared" si="153"/>
        <v>0</v>
      </c>
      <c r="AH67" s="21">
        <f t="shared" si="153"/>
        <v>0</v>
      </c>
      <c r="AI67" s="21">
        <f t="shared" si="153"/>
        <v>0</v>
      </c>
      <c r="AJ67" s="21">
        <f t="shared" si="153"/>
        <v>0</v>
      </c>
      <c r="AK67" s="21">
        <f t="shared" ref="AK67:BP67" si="154">SUM(AK64:AK66)</f>
        <v>0</v>
      </c>
      <c r="AL67" s="21">
        <f t="shared" si="154"/>
        <v>0</v>
      </c>
      <c r="AM67" s="21">
        <f t="shared" si="154"/>
        <v>0</v>
      </c>
      <c r="AN67" s="21">
        <f t="shared" si="154"/>
        <v>0</v>
      </c>
      <c r="AO67" s="21">
        <f t="shared" si="154"/>
        <v>0</v>
      </c>
      <c r="AP67" s="21">
        <f t="shared" si="154"/>
        <v>0</v>
      </c>
      <c r="AQ67" s="21">
        <f t="shared" si="154"/>
        <v>0</v>
      </c>
      <c r="AR67" s="21">
        <f t="shared" si="154"/>
        <v>0</v>
      </c>
      <c r="AS67" s="21">
        <f t="shared" si="154"/>
        <v>0</v>
      </c>
      <c r="AT67" s="21">
        <f t="shared" si="154"/>
        <v>0</v>
      </c>
      <c r="AU67" s="21">
        <f t="shared" si="154"/>
        <v>0</v>
      </c>
      <c r="AV67" s="21">
        <f t="shared" si="154"/>
        <v>0</v>
      </c>
      <c r="AW67" s="21">
        <f t="shared" si="154"/>
        <v>0</v>
      </c>
      <c r="AX67" s="21">
        <f t="shared" si="154"/>
        <v>0</v>
      </c>
      <c r="AY67" s="21">
        <f t="shared" si="154"/>
        <v>0</v>
      </c>
      <c r="AZ67" s="21">
        <f t="shared" si="154"/>
        <v>0</v>
      </c>
      <c r="BA67" s="21">
        <f t="shared" si="154"/>
        <v>0</v>
      </c>
      <c r="BB67" s="21">
        <f t="shared" si="154"/>
        <v>0</v>
      </c>
      <c r="BC67" s="21">
        <f t="shared" si="154"/>
        <v>0</v>
      </c>
      <c r="BD67" s="21">
        <f t="shared" si="154"/>
        <v>0</v>
      </c>
      <c r="BE67" s="21">
        <f t="shared" si="154"/>
        <v>0</v>
      </c>
      <c r="BF67" s="21">
        <f t="shared" si="154"/>
        <v>0</v>
      </c>
      <c r="BG67" s="21">
        <f t="shared" si="154"/>
        <v>0</v>
      </c>
      <c r="BH67" s="21">
        <f t="shared" si="154"/>
        <v>0</v>
      </c>
      <c r="BI67" s="21">
        <f t="shared" si="154"/>
        <v>0</v>
      </c>
      <c r="BJ67" s="21">
        <f t="shared" si="154"/>
        <v>0</v>
      </c>
      <c r="BK67" s="21">
        <f t="shared" si="154"/>
        <v>0</v>
      </c>
      <c r="BL67" s="21">
        <f t="shared" si="154"/>
        <v>0</v>
      </c>
      <c r="BM67" s="21">
        <f t="shared" si="154"/>
        <v>0</v>
      </c>
      <c r="BN67" s="21">
        <f t="shared" si="154"/>
        <v>0</v>
      </c>
      <c r="BO67" s="21">
        <f t="shared" si="154"/>
        <v>0</v>
      </c>
      <c r="BP67" s="21">
        <f t="shared" si="154"/>
        <v>0</v>
      </c>
      <c r="BQ67" s="21">
        <f t="shared" ref="BQ67:CV67" si="155">SUM(BQ64:BQ66)</f>
        <v>0</v>
      </c>
      <c r="BR67" s="21">
        <f t="shared" si="155"/>
        <v>0</v>
      </c>
      <c r="BS67" s="21">
        <f t="shared" si="155"/>
        <v>0</v>
      </c>
      <c r="BT67" s="21">
        <f t="shared" si="155"/>
        <v>0</v>
      </c>
      <c r="BU67" s="21">
        <f t="shared" si="155"/>
        <v>0</v>
      </c>
      <c r="BV67" s="21">
        <f t="shared" si="155"/>
        <v>0</v>
      </c>
      <c r="BW67" s="21">
        <f t="shared" si="155"/>
        <v>0</v>
      </c>
      <c r="BX67" s="21">
        <f t="shared" si="155"/>
        <v>0</v>
      </c>
      <c r="BY67" s="21">
        <f t="shared" si="155"/>
        <v>0</v>
      </c>
      <c r="BZ67" s="21">
        <f t="shared" si="155"/>
        <v>0</v>
      </c>
      <c r="CA67" s="21">
        <f t="shared" si="155"/>
        <v>0</v>
      </c>
      <c r="CB67" s="21">
        <f t="shared" si="155"/>
        <v>0</v>
      </c>
      <c r="CC67" s="21">
        <f t="shared" si="155"/>
        <v>0</v>
      </c>
      <c r="CD67" s="21">
        <f t="shared" si="155"/>
        <v>0</v>
      </c>
      <c r="CE67" s="21">
        <f t="shared" si="155"/>
        <v>0</v>
      </c>
      <c r="CF67" s="21">
        <f t="shared" si="155"/>
        <v>0</v>
      </c>
      <c r="CG67" s="21">
        <f t="shared" si="155"/>
        <v>0</v>
      </c>
      <c r="CH67" s="21">
        <f t="shared" si="155"/>
        <v>0</v>
      </c>
      <c r="CI67" s="21">
        <f t="shared" si="155"/>
        <v>0</v>
      </c>
      <c r="CJ67" s="21">
        <f t="shared" si="155"/>
        <v>0</v>
      </c>
      <c r="CK67" s="21">
        <f t="shared" si="155"/>
        <v>0</v>
      </c>
      <c r="CL67" s="21">
        <f t="shared" si="155"/>
        <v>0</v>
      </c>
      <c r="CM67" s="21">
        <f t="shared" si="155"/>
        <v>0</v>
      </c>
      <c r="CN67" s="21">
        <f t="shared" si="155"/>
        <v>0</v>
      </c>
      <c r="CO67" s="21">
        <f t="shared" si="155"/>
        <v>0</v>
      </c>
      <c r="CP67" s="21">
        <f t="shared" si="155"/>
        <v>0</v>
      </c>
      <c r="CQ67" s="21">
        <f t="shared" si="155"/>
        <v>0</v>
      </c>
      <c r="CR67" s="21">
        <f t="shared" si="155"/>
        <v>0</v>
      </c>
      <c r="CS67" s="21">
        <f t="shared" si="155"/>
        <v>0</v>
      </c>
      <c r="CT67" s="21">
        <f t="shared" si="155"/>
        <v>0</v>
      </c>
      <c r="CU67" s="21">
        <f t="shared" si="155"/>
        <v>0</v>
      </c>
      <c r="CV67" s="21">
        <f t="shared" si="155"/>
        <v>0</v>
      </c>
      <c r="CW67" s="21">
        <f t="shared" ref="CW67:EB67" si="156">SUM(CW64:CW66)</f>
        <v>0</v>
      </c>
      <c r="CX67" s="21">
        <f t="shared" si="156"/>
        <v>0</v>
      </c>
      <c r="CY67" s="21">
        <f t="shared" si="156"/>
        <v>0</v>
      </c>
      <c r="CZ67" s="21">
        <f t="shared" si="156"/>
        <v>0</v>
      </c>
      <c r="DA67" s="21">
        <f t="shared" si="156"/>
        <v>0</v>
      </c>
      <c r="DB67" s="21">
        <f t="shared" si="156"/>
        <v>0</v>
      </c>
      <c r="DC67" s="21">
        <f t="shared" si="156"/>
        <v>0</v>
      </c>
      <c r="DD67" s="21">
        <f t="shared" si="156"/>
        <v>0</v>
      </c>
      <c r="DE67" s="21">
        <f t="shared" si="156"/>
        <v>0</v>
      </c>
      <c r="DF67" s="21">
        <f t="shared" si="156"/>
        <v>0</v>
      </c>
      <c r="DG67" s="21">
        <f t="shared" si="156"/>
        <v>0</v>
      </c>
      <c r="DH67" s="21">
        <f t="shared" si="156"/>
        <v>0</v>
      </c>
      <c r="DI67" s="21">
        <f t="shared" si="156"/>
        <v>0</v>
      </c>
      <c r="DJ67" s="21">
        <f t="shared" si="156"/>
        <v>0</v>
      </c>
      <c r="DK67" s="21">
        <f t="shared" si="156"/>
        <v>0</v>
      </c>
      <c r="DL67" s="21">
        <f t="shared" si="156"/>
        <v>0</v>
      </c>
      <c r="DM67" s="21">
        <f t="shared" si="156"/>
        <v>0</v>
      </c>
      <c r="DN67" s="21">
        <f t="shared" si="156"/>
        <v>0</v>
      </c>
      <c r="DO67" s="21">
        <f t="shared" si="156"/>
        <v>0</v>
      </c>
      <c r="DP67" s="21">
        <f t="shared" si="156"/>
        <v>0</v>
      </c>
      <c r="DQ67" s="21">
        <f t="shared" si="156"/>
        <v>0</v>
      </c>
      <c r="DR67" s="21">
        <f t="shared" si="156"/>
        <v>0</v>
      </c>
      <c r="DS67" s="21">
        <f t="shared" si="156"/>
        <v>0</v>
      </c>
      <c r="DT67" s="21">
        <f t="shared" si="156"/>
        <v>0</v>
      </c>
      <c r="DU67" s="21">
        <f t="shared" si="156"/>
        <v>0</v>
      </c>
      <c r="DV67" s="21">
        <f t="shared" si="156"/>
        <v>0</v>
      </c>
      <c r="DW67" s="21">
        <f t="shared" si="156"/>
        <v>0</v>
      </c>
      <c r="DX67" s="21">
        <f t="shared" si="156"/>
        <v>0</v>
      </c>
      <c r="DY67" s="21">
        <f t="shared" si="156"/>
        <v>0</v>
      </c>
      <c r="DZ67" s="21">
        <f t="shared" si="156"/>
        <v>0</v>
      </c>
      <c r="EA67" s="21">
        <f t="shared" si="156"/>
        <v>0</v>
      </c>
      <c r="EB67" s="21">
        <f t="shared" si="156"/>
        <v>0</v>
      </c>
      <c r="EC67" s="21">
        <f t="shared" ref="EC67:FH67" si="157">SUM(EC64:EC66)</f>
        <v>0</v>
      </c>
      <c r="ED67" s="21">
        <f t="shared" si="157"/>
        <v>0</v>
      </c>
      <c r="EE67" s="21">
        <f t="shared" si="157"/>
        <v>0</v>
      </c>
      <c r="EF67" s="21">
        <f t="shared" si="157"/>
        <v>0</v>
      </c>
      <c r="EG67" s="21">
        <f t="shared" si="157"/>
        <v>0</v>
      </c>
      <c r="EH67" s="21">
        <f t="shared" si="157"/>
        <v>0</v>
      </c>
      <c r="EI67" s="21">
        <f t="shared" si="157"/>
        <v>0</v>
      </c>
      <c r="EJ67" s="21">
        <f t="shared" si="157"/>
        <v>0</v>
      </c>
      <c r="EK67" s="21">
        <f t="shared" si="157"/>
        <v>0</v>
      </c>
      <c r="EL67" s="21">
        <f t="shared" si="157"/>
        <v>0</v>
      </c>
      <c r="EM67" s="21">
        <f t="shared" si="157"/>
        <v>0</v>
      </c>
      <c r="EN67" s="21">
        <f t="shared" si="157"/>
        <v>0</v>
      </c>
      <c r="EO67" s="21">
        <f t="shared" si="157"/>
        <v>0</v>
      </c>
      <c r="EP67" s="21">
        <f t="shared" si="157"/>
        <v>0</v>
      </c>
      <c r="EQ67" s="21">
        <f t="shared" si="157"/>
        <v>0</v>
      </c>
      <c r="ER67" s="21">
        <f t="shared" si="157"/>
        <v>0</v>
      </c>
      <c r="ES67" s="21">
        <f t="shared" si="157"/>
        <v>0</v>
      </c>
      <c r="ET67" s="21">
        <f t="shared" si="157"/>
        <v>0</v>
      </c>
      <c r="EU67" s="21">
        <f t="shared" si="157"/>
        <v>0</v>
      </c>
      <c r="EV67" s="21">
        <f t="shared" si="157"/>
        <v>0</v>
      </c>
      <c r="EW67" s="21">
        <f t="shared" si="157"/>
        <v>0</v>
      </c>
      <c r="EX67" s="21">
        <f t="shared" si="157"/>
        <v>0</v>
      </c>
      <c r="EY67" s="21">
        <f t="shared" si="157"/>
        <v>0</v>
      </c>
      <c r="EZ67" s="21">
        <f t="shared" si="157"/>
        <v>0</v>
      </c>
      <c r="FA67" s="21">
        <f t="shared" si="157"/>
        <v>0</v>
      </c>
      <c r="FB67" s="21">
        <f t="shared" si="157"/>
        <v>0</v>
      </c>
      <c r="FC67" s="21">
        <f t="shared" si="157"/>
        <v>0</v>
      </c>
      <c r="FD67" s="21">
        <f t="shared" si="157"/>
        <v>0</v>
      </c>
      <c r="FE67" s="21">
        <f t="shared" si="157"/>
        <v>0</v>
      </c>
      <c r="FF67" s="21">
        <f t="shared" si="157"/>
        <v>0</v>
      </c>
      <c r="FG67" s="21">
        <f t="shared" si="157"/>
        <v>0</v>
      </c>
      <c r="FH67" s="21">
        <f t="shared" si="157"/>
        <v>0</v>
      </c>
      <c r="FI67" s="21">
        <f t="shared" ref="FI67:FM67" si="158">SUM(FI64:FI66)</f>
        <v>0</v>
      </c>
      <c r="FJ67" s="21">
        <f t="shared" si="158"/>
        <v>0</v>
      </c>
      <c r="FK67" s="21">
        <f t="shared" si="158"/>
        <v>0</v>
      </c>
      <c r="FL67" s="21">
        <f t="shared" si="158"/>
        <v>0</v>
      </c>
      <c r="FM67" s="21">
        <f t="shared" si="158"/>
        <v>0</v>
      </c>
    </row>
    <row r="68" spans="1:169" ht="14.25" outlineLevel="3">
      <c r="A68" s="9"/>
      <c r="B68" s="9" t="s">
        <v>5</v>
      </c>
      <c r="C68" s="184"/>
      <c r="D68" s="12">
        <v>0.1</v>
      </c>
      <c r="E68" s="10">
        <f t="shared" ref="E68:G68" si="159">SUM(E67*$D$68)</f>
        <v>0</v>
      </c>
      <c r="F68" s="10">
        <f t="shared" si="159"/>
        <v>0</v>
      </c>
      <c r="G68" s="10">
        <f t="shared" si="159"/>
        <v>0</v>
      </c>
      <c r="H68" s="10">
        <f t="shared" ref="H68:AJ68" si="160">SUM(H67*$D$68)</f>
        <v>0</v>
      </c>
      <c r="I68" s="10">
        <f t="shared" si="160"/>
        <v>0</v>
      </c>
      <c r="J68" s="10">
        <f t="shared" si="160"/>
        <v>0</v>
      </c>
      <c r="K68" s="10">
        <f t="shared" si="160"/>
        <v>0</v>
      </c>
      <c r="L68" s="10">
        <f t="shared" si="160"/>
        <v>0</v>
      </c>
      <c r="M68" s="10">
        <f t="shared" si="160"/>
        <v>0</v>
      </c>
      <c r="N68" s="10">
        <f t="shared" si="160"/>
        <v>0</v>
      </c>
      <c r="O68" s="10">
        <f t="shared" si="160"/>
        <v>0</v>
      </c>
      <c r="P68" s="10">
        <f t="shared" si="160"/>
        <v>0</v>
      </c>
      <c r="Q68" s="10">
        <f t="shared" si="160"/>
        <v>0</v>
      </c>
      <c r="R68" s="10">
        <f t="shared" si="160"/>
        <v>0</v>
      </c>
      <c r="S68" s="10">
        <f t="shared" si="160"/>
        <v>0</v>
      </c>
      <c r="T68" s="10">
        <f t="shared" si="160"/>
        <v>0</v>
      </c>
      <c r="U68" s="10">
        <f t="shared" si="160"/>
        <v>0</v>
      </c>
      <c r="V68" s="10">
        <f t="shared" si="160"/>
        <v>0</v>
      </c>
      <c r="W68" s="10">
        <f t="shared" si="160"/>
        <v>0</v>
      </c>
      <c r="X68" s="10">
        <f t="shared" si="160"/>
        <v>0</v>
      </c>
      <c r="Y68" s="10">
        <f t="shared" si="160"/>
        <v>0</v>
      </c>
      <c r="Z68" s="10">
        <f t="shared" si="160"/>
        <v>0</v>
      </c>
      <c r="AA68" s="10">
        <f t="shared" si="160"/>
        <v>0</v>
      </c>
      <c r="AB68" s="10">
        <f t="shared" si="160"/>
        <v>0</v>
      </c>
      <c r="AC68" s="10">
        <f t="shared" si="160"/>
        <v>0</v>
      </c>
      <c r="AD68" s="10">
        <f t="shared" si="160"/>
        <v>0</v>
      </c>
      <c r="AE68" s="10">
        <f t="shared" si="160"/>
        <v>0</v>
      </c>
      <c r="AF68" s="10">
        <f t="shared" si="160"/>
        <v>0</v>
      </c>
      <c r="AG68" s="10">
        <f t="shared" si="160"/>
        <v>0</v>
      </c>
      <c r="AH68" s="10">
        <f t="shared" si="160"/>
        <v>0</v>
      </c>
      <c r="AI68" s="10">
        <f t="shared" si="160"/>
        <v>0</v>
      </c>
      <c r="AJ68" s="10">
        <f t="shared" si="160"/>
        <v>0</v>
      </c>
      <c r="AK68" s="10">
        <f t="shared" ref="AK68:BP68" si="161">SUM(AK67*$D$68)</f>
        <v>0</v>
      </c>
      <c r="AL68" s="10">
        <f t="shared" si="161"/>
        <v>0</v>
      </c>
      <c r="AM68" s="10">
        <f t="shared" si="161"/>
        <v>0</v>
      </c>
      <c r="AN68" s="10">
        <f t="shared" si="161"/>
        <v>0</v>
      </c>
      <c r="AO68" s="10">
        <f t="shared" si="161"/>
        <v>0</v>
      </c>
      <c r="AP68" s="10">
        <f t="shared" si="161"/>
        <v>0</v>
      </c>
      <c r="AQ68" s="10">
        <f t="shared" si="161"/>
        <v>0</v>
      </c>
      <c r="AR68" s="10">
        <f t="shared" si="161"/>
        <v>0</v>
      </c>
      <c r="AS68" s="10">
        <f t="shared" si="161"/>
        <v>0</v>
      </c>
      <c r="AT68" s="10">
        <f t="shared" si="161"/>
        <v>0</v>
      </c>
      <c r="AU68" s="10">
        <f t="shared" si="161"/>
        <v>0</v>
      </c>
      <c r="AV68" s="10">
        <f t="shared" si="161"/>
        <v>0</v>
      </c>
      <c r="AW68" s="10">
        <f t="shared" si="161"/>
        <v>0</v>
      </c>
      <c r="AX68" s="10">
        <f t="shared" si="161"/>
        <v>0</v>
      </c>
      <c r="AY68" s="10">
        <f t="shared" si="161"/>
        <v>0</v>
      </c>
      <c r="AZ68" s="10">
        <f t="shared" si="161"/>
        <v>0</v>
      </c>
      <c r="BA68" s="10">
        <f t="shared" si="161"/>
        <v>0</v>
      </c>
      <c r="BB68" s="10">
        <f t="shared" si="161"/>
        <v>0</v>
      </c>
      <c r="BC68" s="10">
        <f t="shared" si="161"/>
        <v>0</v>
      </c>
      <c r="BD68" s="10">
        <f t="shared" si="161"/>
        <v>0</v>
      </c>
      <c r="BE68" s="10">
        <f t="shared" si="161"/>
        <v>0</v>
      </c>
      <c r="BF68" s="10">
        <f t="shared" si="161"/>
        <v>0</v>
      </c>
      <c r="BG68" s="10">
        <f t="shared" si="161"/>
        <v>0</v>
      </c>
      <c r="BH68" s="10">
        <f t="shared" si="161"/>
        <v>0</v>
      </c>
      <c r="BI68" s="10">
        <f t="shared" si="161"/>
        <v>0</v>
      </c>
      <c r="BJ68" s="10">
        <f t="shared" si="161"/>
        <v>0</v>
      </c>
      <c r="BK68" s="10">
        <f t="shared" si="161"/>
        <v>0</v>
      </c>
      <c r="BL68" s="10">
        <f t="shared" si="161"/>
        <v>0</v>
      </c>
      <c r="BM68" s="10">
        <f t="shared" si="161"/>
        <v>0</v>
      </c>
      <c r="BN68" s="10">
        <f t="shared" si="161"/>
        <v>0</v>
      </c>
      <c r="BO68" s="10">
        <f t="shared" si="161"/>
        <v>0</v>
      </c>
      <c r="BP68" s="10">
        <f t="shared" si="161"/>
        <v>0</v>
      </c>
      <c r="BQ68" s="10">
        <f t="shared" ref="BQ68:CV68" si="162">SUM(BQ67*$D$68)</f>
        <v>0</v>
      </c>
      <c r="BR68" s="10">
        <f t="shared" si="162"/>
        <v>0</v>
      </c>
      <c r="BS68" s="10">
        <f t="shared" si="162"/>
        <v>0</v>
      </c>
      <c r="BT68" s="10">
        <f t="shared" si="162"/>
        <v>0</v>
      </c>
      <c r="BU68" s="10">
        <f t="shared" si="162"/>
        <v>0</v>
      </c>
      <c r="BV68" s="10">
        <f t="shared" si="162"/>
        <v>0</v>
      </c>
      <c r="BW68" s="10">
        <f t="shared" si="162"/>
        <v>0</v>
      </c>
      <c r="BX68" s="10">
        <f t="shared" si="162"/>
        <v>0</v>
      </c>
      <c r="BY68" s="10">
        <f t="shared" si="162"/>
        <v>0</v>
      </c>
      <c r="BZ68" s="10">
        <f t="shared" si="162"/>
        <v>0</v>
      </c>
      <c r="CA68" s="10">
        <f t="shared" si="162"/>
        <v>0</v>
      </c>
      <c r="CB68" s="10">
        <f t="shared" si="162"/>
        <v>0</v>
      </c>
      <c r="CC68" s="10">
        <f t="shared" si="162"/>
        <v>0</v>
      </c>
      <c r="CD68" s="10">
        <f t="shared" si="162"/>
        <v>0</v>
      </c>
      <c r="CE68" s="10">
        <f t="shared" si="162"/>
        <v>0</v>
      </c>
      <c r="CF68" s="10">
        <f t="shared" si="162"/>
        <v>0</v>
      </c>
      <c r="CG68" s="10">
        <f t="shared" si="162"/>
        <v>0</v>
      </c>
      <c r="CH68" s="10">
        <f t="shared" si="162"/>
        <v>0</v>
      </c>
      <c r="CI68" s="10">
        <f t="shared" si="162"/>
        <v>0</v>
      </c>
      <c r="CJ68" s="10">
        <f t="shared" si="162"/>
        <v>0</v>
      </c>
      <c r="CK68" s="10">
        <f t="shared" si="162"/>
        <v>0</v>
      </c>
      <c r="CL68" s="10">
        <f t="shared" si="162"/>
        <v>0</v>
      </c>
      <c r="CM68" s="10">
        <f t="shared" si="162"/>
        <v>0</v>
      </c>
      <c r="CN68" s="10">
        <f t="shared" si="162"/>
        <v>0</v>
      </c>
      <c r="CO68" s="10">
        <f t="shared" si="162"/>
        <v>0</v>
      </c>
      <c r="CP68" s="10">
        <f t="shared" si="162"/>
        <v>0</v>
      </c>
      <c r="CQ68" s="10">
        <f t="shared" si="162"/>
        <v>0</v>
      </c>
      <c r="CR68" s="10">
        <f t="shared" si="162"/>
        <v>0</v>
      </c>
      <c r="CS68" s="10">
        <f t="shared" si="162"/>
        <v>0</v>
      </c>
      <c r="CT68" s="10">
        <f t="shared" si="162"/>
        <v>0</v>
      </c>
      <c r="CU68" s="10">
        <f t="shared" si="162"/>
        <v>0</v>
      </c>
      <c r="CV68" s="10">
        <f t="shared" si="162"/>
        <v>0</v>
      </c>
      <c r="CW68" s="10">
        <f t="shared" ref="CW68:EB68" si="163">SUM(CW67*$D$68)</f>
        <v>0</v>
      </c>
      <c r="CX68" s="10">
        <f t="shared" si="163"/>
        <v>0</v>
      </c>
      <c r="CY68" s="10">
        <f t="shared" si="163"/>
        <v>0</v>
      </c>
      <c r="CZ68" s="10">
        <f t="shared" si="163"/>
        <v>0</v>
      </c>
      <c r="DA68" s="10">
        <f t="shared" si="163"/>
        <v>0</v>
      </c>
      <c r="DB68" s="10">
        <f t="shared" si="163"/>
        <v>0</v>
      </c>
      <c r="DC68" s="10">
        <f t="shared" si="163"/>
        <v>0</v>
      </c>
      <c r="DD68" s="10">
        <f t="shared" si="163"/>
        <v>0</v>
      </c>
      <c r="DE68" s="10">
        <f t="shared" si="163"/>
        <v>0</v>
      </c>
      <c r="DF68" s="10">
        <f t="shared" si="163"/>
        <v>0</v>
      </c>
      <c r="DG68" s="10">
        <f t="shared" si="163"/>
        <v>0</v>
      </c>
      <c r="DH68" s="10">
        <f t="shared" si="163"/>
        <v>0</v>
      </c>
      <c r="DI68" s="10">
        <f t="shared" si="163"/>
        <v>0</v>
      </c>
      <c r="DJ68" s="10">
        <f t="shared" si="163"/>
        <v>0</v>
      </c>
      <c r="DK68" s="10">
        <f t="shared" si="163"/>
        <v>0</v>
      </c>
      <c r="DL68" s="10">
        <f t="shared" si="163"/>
        <v>0</v>
      </c>
      <c r="DM68" s="10">
        <f t="shared" si="163"/>
        <v>0</v>
      </c>
      <c r="DN68" s="10">
        <f t="shared" si="163"/>
        <v>0</v>
      </c>
      <c r="DO68" s="10">
        <f t="shared" si="163"/>
        <v>0</v>
      </c>
      <c r="DP68" s="10">
        <f t="shared" si="163"/>
        <v>0</v>
      </c>
      <c r="DQ68" s="10">
        <f t="shared" si="163"/>
        <v>0</v>
      </c>
      <c r="DR68" s="10">
        <f t="shared" si="163"/>
        <v>0</v>
      </c>
      <c r="DS68" s="10">
        <f t="shared" si="163"/>
        <v>0</v>
      </c>
      <c r="DT68" s="10">
        <f t="shared" si="163"/>
        <v>0</v>
      </c>
      <c r="DU68" s="10">
        <f t="shared" si="163"/>
        <v>0</v>
      </c>
      <c r="DV68" s="10">
        <f t="shared" si="163"/>
        <v>0</v>
      </c>
      <c r="DW68" s="10">
        <f t="shared" si="163"/>
        <v>0</v>
      </c>
      <c r="DX68" s="10">
        <f t="shared" si="163"/>
        <v>0</v>
      </c>
      <c r="DY68" s="10">
        <f t="shared" si="163"/>
        <v>0</v>
      </c>
      <c r="DZ68" s="10">
        <f t="shared" si="163"/>
        <v>0</v>
      </c>
      <c r="EA68" s="10">
        <f t="shared" si="163"/>
        <v>0</v>
      </c>
      <c r="EB68" s="10">
        <f t="shared" si="163"/>
        <v>0</v>
      </c>
      <c r="EC68" s="10">
        <f t="shared" ref="EC68:FH68" si="164">SUM(EC67*$D$68)</f>
        <v>0</v>
      </c>
      <c r="ED68" s="10">
        <f t="shared" si="164"/>
        <v>0</v>
      </c>
      <c r="EE68" s="10">
        <f t="shared" si="164"/>
        <v>0</v>
      </c>
      <c r="EF68" s="10">
        <f t="shared" si="164"/>
        <v>0</v>
      </c>
      <c r="EG68" s="10">
        <f t="shared" si="164"/>
        <v>0</v>
      </c>
      <c r="EH68" s="10">
        <f t="shared" si="164"/>
        <v>0</v>
      </c>
      <c r="EI68" s="10">
        <f t="shared" si="164"/>
        <v>0</v>
      </c>
      <c r="EJ68" s="10">
        <f t="shared" si="164"/>
        <v>0</v>
      </c>
      <c r="EK68" s="10">
        <f t="shared" si="164"/>
        <v>0</v>
      </c>
      <c r="EL68" s="10">
        <f t="shared" si="164"/>
        <v>0</v>
      </c>
      <c r="EM68" s="10">
        <f t="shared" si="164"/>
        <v>0</v>
      </c>
      <c r="EN68" s="10">
        <f t="shared" si="164"/>
        <v>0</v>
      </c>
      <c r="EO68" s="10">
        <f t="shared" si="164"/>
        <v>0</v>
      </c>
      <c r="EP68" s="10">
        <f t="shared" si="164"/>
        <v>0</v>
      </c>
      <c r="EQ68" s="10">
        <f t="shared" si="164"/>
        <v>0</v>
      </c>
      <c r="ER68" s="10">
        <f t="shared" si="164"/>
        <v>0</v>
      </c>
      <c r="ES68" s="10">
        <f t="shared" si="164"/>
        <v>0</v>
      </c>
      <c r="ET68" s="10">
        <f t="shared" si="164"/>
        <v>0</v>
      </c>
      <c r="EU68" s="10">
        <f t="shared" si="164"/>
        <v>0</v>
      </c>
      <c r="EV68" s="10">
        <f t="shared" si="164"/>
        <v>0</v>
      </c>
      <c r="EW68" s="10">
        <f t="shared" si="164"/>
        <v>0</v>
      </c>
      <c r="EX68" s="10">
        <f t="shared" si="164"/>
        <v>0</v>
      </c>
      <c r="EY68" s="10">
        <f t="shared" si="164"/>
        <v>0</v>
      </c>
      <c r="EZ68" s="10">
        <f t="shared" si="164"/>
        <v>0</v>
      </c>
      <c r="FA68" s="10">
        <f t="shared" si="164"/>
        <v>0</v>
      </c>
      <c r="FB68" s="10">
        <f t="shared" si="164"/>
        <v>0</v>
      </c>
      <c r="FC68" s="10">
        <f t="shared" si="164"/>
        <v>0</v>
      </c>
      <c r="FD68" s="10">
        <f t="shared" si="164"/>
        <v>0</v>
      </c>
      <c r="FE68" s="10">
        <f t="shared" si="164"/>
        <v>0</v>
      </c>
      <c r="FF68" s="10">
        <f t="shared" si="164"/>
        <v>0</v>
      </c>
      <c r="FG68" s="10">
        <f t="shared" si="164"/>
        <v>0</v>
      </c>
      <c r="FH68" s="10">
        <f t="shared" si="164"/>
        <v>0</v>
      </c>
      <c r="FI68" s="10">
        <f t="shared" ref="FI68:FM68" si="165">SUM(FI67*$D$68)</f>
        <v>0</v>
      </c>
      <c r="FJ68" s="10">
        <f t="shared" si="165"/>
        <v>0</v>
      </c>
      <c r="FK68" s="10">
        <f t="shared" si="165"/>
        <v>0</v>
      </c>
      <c r="FL68" s="10">
        <f t="shared" si="165"/>
        <v>0</v>
      </c>
      <c r="FM68" s="10">
        <f t="shared" si="165"/>
        <v>0</v>
      </c>
    </row>
    <row r="69" spans="1:169" ht="15" outlineLevel="2">
      <c r="A69" s="23"/>
      <c r="B69" s="23" t="s">
        <v>211</v>
      </c>
      <c r="C69" s="191"/>
      <c r="D69" s="30"/>
      <c r="E69" s="23">
        <f t="shared" ref="E69:G69" si="166">SUM(E67:E68)</f>
        <v>0</v>
      </c>
      <c r="F69" s="23">
        <f t="shared" si="166"/>
        <v>0</v>
      </c>
      <c r="G69" s="23">
        <f t="shared" si="166"/>
        <v>0</v>
      </c>
      <c r="H69" s="23">
        <f t="shared" ref="H69:AJ69" si="167">SUM(H67:H68)</f>
        <v>0</v>
      </c>
      <c r="I69" s="23">
        <f t="shared" si="167"/>
        <v>0</v>
      </c>
      <c r="J69" s="23">
        <f t="shared" si="167"/>
        <v>0</v>
      </c>
      <c r="K69" s="23">
        <f t="shared" si="167"/>
        <v>0</v>
      </c>
      <c r="L69" s="23">
        <f t="shared" si="167"/>
        <v>0</v>
      </c>
      <c r="M69" s="23">
        <f t="shared" si="167"/>
        <v>0</v>
      </c>
      <c r="N69" s="23">
        <f t="shared" si="167"/>
        <v>0</v>
      </c>
      <c r="O69" s="23">
        <f t="shared" si="167"/>
        <v>0</v>
      </c>
      <c r="P69" s="23">
        <f t="shared" si="167"/>
        <v>0</v>
      </c>
      <c r="Q69" s="23">
        <f t="shared" si="167"/>
        <v>0</v>
      </c>
      <c r="R69" s="23">
        <f t="shared" si="167"/>
        <v>0</v>
      </c>
      <c r="S69" s="23">
        <f t="shared" si="167"/>
        <v>0</v>
      </c>
      <c r="T69" s="23">
        <f t="shared" si="167"/>
        <v>0</v>
      </c>
      <c r="U69" s="23">
        <f t="shared" si="167"/>
        <v>0</v>
      </c>
      <c r="V69" s="23">
        <f t="shared" si="167"/>
        <v>0</v>
      </c>
      <c r="W69" s="23">
        <f t="shared" si="167"/>
        <v>0</v>
      </c>
      <c r="X69" s="23">
        <f t="shared" si="167"/>
        <v>0</v>
      </c>
      <c r="Y69" s="23">
        <f t="shared" si="167"/>
        <v>0</v>
      </c>
      <c r="Z69" s="23">
        <f t="shared" si="167"/>
        <v>0</v>
      </c>
      <c r="AA69" s="23">
        <f t="shared" si="167"/>
        <v>0</v>
      </c>
      <c r="AB69" s="23">
        <f t="shared" si="167"/>
        <v>0</v>
      </c>
      <c r="AC69" s="23">
        <f t="shared" si="167"/>
        <v>0</v>
      </c>
      <c r="AD69" s="23">
        <f t="shared" si="167"/>
        <v>0</v>
      </c>
      <c r="AE69" s="23">
        <f t="shared" si="167"/>
        <v>0</v>
      </c>
      <c r="AF69" s="23">
        <f t="shared" si="167"/>
        <v>0</v>
      </c>
      <c r="AG69" s="23">
        <f t="shared" si="167"/>
        <v>0</v>
      </c>
      <c r="AH69" s="23">
        <f t="shared" si="167"/>
        <v>0</v>
      </c>
      <c r="AI69" s="23">
        <f t="shared" si="167"/>
        <v>0</v>
      </c>
      <c r="AJ69" s="23">
        <f t="shared" si="167"/>
        <v>0</v>
      </c>
      <c r="AK69" s="23">
        <f t="shared" ref="AK69:BP69" si="168">SUM(AK67:AK68)</f>
        <v>0</v>
      </c>
      <c r="AL69" s="23">
        <f t="shared" si="168"/>
        <v>0</v>
      </c>
      <c r="AM69" s="23">
        <f t="shared" si="168"/>
        <v>0</v>
      </c>
      <c r="AN69" s="23">
        <f t="shared" si="168"/>
        <v>0</v>
      </c>
      <c r="AO69" s="23">
        <f t="shared" si="168"/>
        <v>0</v>
      </c>
      <c r="AP69" s="23">
        <f t="shared" si="168"/>
        <v>0</v>
      </c>
      <c r="AQ69" s="23">
        <f t="shared" si="168"/>
        <v>0</v>
      </c>
      <c r="AR69" s="23">
        <f t="shared" si="168"/>
        <v>0</v>
      </c>
      <c r="AS69" s="23">
        <f t="shared" si="168"/>
        <v>0</v>
      </c>
      <c r="AT69" s="23">
        <f t="shared" si="168"/>
        <v>0</v>
      </c>
      <c r="AU69" s="23">
        <f t="shared" si="168"/>
        <v>0</v>
      </c>
      <c r="AV69" s="23">
        <f t="shared" si="168"/>
        <v>0</v>
      </c>
      <c r="AW69" s="23">
        <f t="shared" si="168"/>
        <v>0</v>
      </c>
      <c r="AX69" s="23">
        <f t="shared" si="168"/>
        <v>0</v>
      </c>
      <c r="AY69" s="23">
        <f t="shared" si="168"/>
        <v>0</v>
      </c>
      <c r="AZ69" s="23">
        <f t="shared" si="168"/>
        <v>0</v>
      </c>
      <c r="BA69" s="23">
        <f t="shared" si="168"/>
        <v>0</v>
      </c>
      <c r="BB69" s="23">
        <f t="shared" si="168"/>
        <v>0</v>
      </c>
      <c r="BC69" s="23">
        <f t="shared" si="168"/>
        <v>0</v>
      </c>
      <c r="BD69" s="23">
        <f t="shared" si="168"/>
        <v>0</v>
      </c>
      <c r="BE69" s="23">
        <f t="shared" si="168"/>
        <v>0</v>
      </c>
      <c r="BF69" s="23">
        <f t="shared" si="168"/>
        <v>0</v>
      </c>
      <c r="BG69" s="23">
        <f t="shared" si="168"/>
        <v>0</v>
      </c>
      <c r="BH69" s="23">
        <f t="shared" si="168"/>
        <v>0</v>
      </c>
      <c r="BI69" s="23">
        <f t="shared" si="168"/>
        <v>0</v>
      </c>
      <c r="BJ69" s="23">
        <f t="shared" si="168"/>
        <v>0</v>
      </c>
      <c r="BK69" s="23">
        <f t="shared" si="168"/>
        <v>0</v>
      </c>
      <c r="BL69" s="23">
        <f t="shared" si="168"/>
        <v>0</v>
      </c>
      <c r="BM69" s="23">
        <f t="shared" si="168"/>
        <v>0</v>
      </c>
      <c r="BN69" s="23">
        <f t="shared" si="168"/>
        <v>0</v>
      </c>
      <c r="BO69" s="23">
        <f t="shared" si="168"/>
        <v>0</v>
      </c>
      <c r="BP69" s="23">
        <f t="shared" si="168"/>
        <v>0</v>
      </c>
      <c r="BQ69" s="23">
        <f t="shared" ref="BQ69:CV69" si="169">SUM(BQ67:BQ68)</f>
        <v>0</v>
      </c>
      <c r="BR69" s="23">
        <f t="shared" si="169"/>
        <v>0</v>
      </c>
      <c r="BS69" s="23">
        <f t="shared" si="169"/>
        <v>0</v>
      </c>
      <c r="BT69" s="23">
        <f t="shared" si="169"/>
        <v>0</v>
      </c>
      <c r="BU69" s="23">
        <f t="shared" si="169"/>
        <v>0</v>
      </c>
      <c r="BV69" s="23">
        <f t="shared" si="169"/>
        <v>0</v>
      </c>
      <c r="BW69" s="23">
        <f t="shared" si="169"/>
        <v>0</v>
      </c>
      <c r="BX69" s="23">
        <f t="shared" si="169"/>
        <v>0</v>
      </c>
      <c r="BY69" s="23">
        <f t="shared" si="169"/>
        <v>0</v>
      </c>
      <c r="BZ69" s="23">
        <f t="shared" si="169"/>
        <v>0</v>
      </c>
      <c r="CA69" s="23">
        <f t="shared" si="169"/>
        <v>0</v>
      </c>
      <c r="CB69" s="23">
        <f t="shared" si="169"/>
        <v>0</v>
      </c>
      <c r="CC69" s="23">
        <f t="shared" si="169"/>
        <v>0</v>
      </c>
      <c r="CD69" s="23">
        <f t="shared" si="169"/>
        <v>0</v>
      </c>
      <c r="CE69" s="23">
        <f t="shared" si="169"/>
        <v>0</v>
      </c>
      <c r="CF69" s="23">
        <f t="shared" si="169"/>
        <v>0</v>
      </c>
      <c r="CG69" s="23">
        <f t="shared" si="169"/>
        <v>0</v>
      </c>
      <c r="CH69" s="23">
        <f t="shared" si="169"/>
        <v>0</v>
      </c>
      <c r="CI69" s="23">
        <f t="shared" si="169"/>
        <v>0</v>
      </c>
      <c r="CJ69" s="23">
        <f t="shared" si="169"/>
        <v>0</v>
      </c>
      <c r="CK69" s="23">
        <f t="shared" si="169"/>
        <v>0</v>
      </c>
      <c r="CL69" s="23">
        <f t="shared" si="169"/>
        <v>0</v>
      </c>
      <c r="CM69" s="23">
        <f t="shared" si="169"/>
        <v>0</v>
      </c>
      <c r="CN69" s="23">
        <f t="shared" si="169"/>
        <v>0</v>
      </c>
      <c r="CO69" s="23">
        <f t="shared" si="169"/>
        <v>0</v>
      </c>
      <c r="CP69" s="23">
        <f t="shared" si="169"/>
        <v>0</v>
      </c>
      <c r="CQ69" s="23">
        <f t="shared" si="169"/>
        <v>0</v>
      </c>
      <c r="CR69" s="23">
        <f t="shared" si="169"/>
        <v>0</v>
      </c>
      <c r="CS69" s="23">
        <f t="shared" si="169"/>
        <v>0</v>
      </c>
      <c r="CT69" s="23">
        <f t="shared" si="169"/>
        <v>0</v>
      </c>
      <c r="CU69" s="23">
        <f t="shared" si="169"/>
        <v>0</v>
      </c>
      <c r="CV69" s="23">
        <f t="shared" si="169"/>
        <v>0</v>
      </c>
      <c r="CW69" s="23">
        <f t="shared" ref="CW69:EB69" si="170">SUM(CW67:CW68)</f>
        <v>0</v>
      </c>
      <c r="CX69" s="23">
        <f t="shared" si="170"/>
        <v>0</v>
      </c>
      <c r="CY69" s="23">
        <f t="shared" si="170"/>
        <v>0</v>
      </c>
      <c r="CZ69" s="23">
        <f t="shared" si="170"/>
        <v>0</v>
      </c>
      <c r="DA69" s="23">
        <f t="shared" si="170"/>
        <v>0</v>
      </c>
      <c r="DB69" s="23">
        <f t="shared" si="170"/>
        <v>0</v>
      </c>
      <c r="DC69" s="23">
        <f t="shared" si="170"/>
        <v>0</v>
      </c>
      <c r="DD69" s="23">
        <f t="shared" si="170"/>
        <v>0</v>
      </c>
      <c r="DE69" s="23">
        <f t="shared" si="170"/>
        <v>0</v>
      </c>
      <c r="DF69" s="23">
        <f t="shared" si="170"/>
        <v>0</v>
      </c>
      <c r="DG69" s="23">
        <f t="shared" si="170"/>
        <v>0</v>
      </c>
      <c r="DH69" s="23">
        <f t="shared" si="170"/>
        <v>0</v>
      </c>
      <c r="DI69" s="23">
        <f t="shared" si="170"/>
        <v>0</v>
      </c>
      <c r="DJ69" s="23">
        <f t="shared" si="170"/>
        <v>0</v>
      </c>
      <c r="DK69" s="23">
        <f t="shared" si="170"/>
        <v>0</v>
      </c>
      <c r="DL69" s="23">
        <f t="shared" si="170"/>
        <v>0</v>
      </c>
      <c r="DM69" s="23">
        <f t="shared" si="170"/>
        <v>0</v>
      </c>
      <c r="DN69" s="23">
        <f t="shared" si="170"/>
        <v>0</v>
      </c>
      <c r="DO69" s="23">
        <f t="shared" si="170"/>
        <v>0</v>
      </c>
      <c r="DP69" s="23">
        <f t="shared" si="170"/>
        <v>0</v>
      </c>
      <c r="DQ69" s="23">
        <f t="shared" si="170"/>
        <v>0</v>
      </c>
      <c r="DR69" s="23">
        <f t="shared" si="170"/>
        <v>0</v>
      </c>
      <c r="DS69" s="23">
        <f t="shared" si="170"/>
        <v>0</v>
      </c>
      <c r="DT69" s="23">
        <f t="shared" si="170"/>
        <v>0</v>
      </c>
      <c r="DU69" s="23">
        <f t="shared" si="170"/>
        <v>0</v>
      </c>
      <c r="DV69" s="23">
        <f t="shared" si="170"/>
        <v>0</v>
      </c>
      <c r="DW69" s="23">
        <f t="shared" si="170"/>
        <v>0</v>
      </c>
      <c r="DX69" s="23">
        <f t="shared" si="170"/>
        <v>0</v>
      </c>
      <c r="DY69" s="23">
        <f t="shared" si="170"/>
        <v>0</v>
      </c>
      <c r="DZ69" s="23">
        <f t="shared" si="170"/>
        <v>0</v>
      </c>
      <c r="EA69" s="23">
        <f t="shared" si="170"/>
        <v>0</v>
      </c>
      <c r="EB69" s="23">
        <f t="shared" si="170"/>
        <v>0</v>
      </c>
      <c r="EC69" s="23">
        <f t="shared" ref="EC69:FH69" si="171">SUM(EC67:EC68)</f>
        <v>0</v>
      </c>
      <c r="ED69" s="23">
        <f t="shared" si="171"/>
        <v>0</v>
      </c>
      <c r="EE69" s="23">
        <f t="shared" si="171"/>
        <v>0</v>
      </c>
      <c r="EF69" s="23">
        <f t="shared" si="171"/>
        <v>0</v>
      </c>
      <c r="EG69" s="23">
        <f t="shared" si="171"/>
        <v>0</v>
      </c>
      <c r="EH69" s="23">
        <f t="shared" si="171"/>
        <v>0</v>
      </c>
      <c r="EI69" s="23">
        <f t="shared" si="171"/>
        <v>0</v>
      </c>
      <c r="EJ69" s="23">
        <f t="shared" si="171"/>
        <v>0</v>
      </c>
      <c r="EK69" s="23">
        <f t="shared" si="171"/>
        <v>0</v>
      </c>
      <c r="EL69" s="23">
        <f t="shared" si="171"/>
        <v>0</v>
      </c>
      <c r="EM69" s="23">
        <f t="shared" si="171"/>
        <v>0</v>
      </c>
      <c r="EN69" s="23">
        <f t="shared" si="171"/>
        <v>0</v>
      </c>
      <c r="EO69" s="23">
        <f t="shared" si="171"/>
        <v>0</v>
      </c>
      <c r="EP69" s="23">
        <f t="shared" si="171"/>
        <v>0</v>
      </c>
      <c r="EQ69" s="23">
        <f t="shared" si="171"/>
        <v>0</v>
      </c>
      <c r="ER69" s="23">
        <f t="shared" si="171"/>
        <v>0</v>
      </c>
      <c r="ES69" s="23">
        <f t="shared" si="171"/>
        <v>0</v>
      </c>
      <c r="ET69" s="23">
        <f t="shared" si="171"/>
        <v>0</v>
      </c>
      <c r="EU69" s="23">
        <f t="shared" si="171"/>
        <v>0</v>
      </c>
      <c r="EV69" s="23">
        <f t="shared" si="171"/>
        <v>0</v>
      </c>
      <c r="EW69" s="23">
        <f t="shared" si="171"/>
        <v>0</v>
      </c>
      <c r="EX69" s="23">
        <f t="shared" si="171"/>
        <v>0</v>
      </c>
      <c r="EY69" s="23">
        <f t="shared" si="171"/>
        <v>0</v>
      </c>
      <c r="EZ69" s="23">
        <f t="shared" si="171"/>
        <v>0</v>
      </c>
      <c r="FA69" s="23">
        <f t="shared" si="171"/>
        <v>0</v>
      </c>
      <c r="FB69" s="23">
        <f t="shared" si="171"/>
        <v>0</v>
      </c>
      <c r="FC69" s="23">
        <f t="shared" si="171"/>
        <v>0</v>
      </c>
      <c r="FD69" s="23">
        <f t="shared" si="171"/>
        <v>0</v>
      </c>
      <c r="FE69" s="23">
        <f t="shared" si="171"/>
        <v>0</v>
      </c>
      <c r="FF69" s="23">
        <f t="shared" si="171"/>
        <v>0</v>
      </c>
      <c r="FG69" s="23">
        <f t="shared" si="171"/>
        <v>0</v>
      </c>
      <c r="FH69" s="23">
        <f t="shared" si="171"/>
        <v>0</v>
      </c>
      <c r="FI69" s="23">
        <f t="shared" ref="FI69:FM69" si="172">SUM(FI67:FI68)</f>
        <v>0</v>
      </c>
      <c r="FJ69" s="23">
        <f t="shared" si="172"/>
        <v>0</v>
      </c>
      <c r="FK69" s="23">
        <f t="shared" si="172"/>
        <v>0</v>
      </c>
      <c r="FL69" s="23">
        <f t="shared" si="172"/>
        <v>0</v>
      </c>
      <c r="FM69" s="23">
        <f t="shared" si="172"/>
        <v>0</v>
      </c>
    </row>
    <row r="70" spans="1:169" ht="15" outlineLevel="1">
      <c r="A70" s="100"/>
      <c r="B70" s="100" t="s">
        <v>214</v>
      </c>
      <c r="C70" s="239" t="s">
        <v>289</v>
      </c>
      <c r="D70" s="101"/>
      <c r="E70" s="100">
        <f t="shared" ref="E70:G70" si="173">E62+E69</f>
        <v>0</v>
      </c>
      <c r="F70" s="100">
        <f t="shared" si="173"/>
        <v>0</v>
      </c>
      <c r="G70" s="100">
        <f t="shared" si="173"/>
        <v>0</v>
      </c>
      <c r="H70" s="100">
        <f t="shared" ref="H70:AJ70" si="174">H62+H69</f>
        <v>0</v>
      </c>
      <c r="I70" s="100">
        <f t="shared" si="174"/>
        <v>0</v>
      </c>
      <c r="J70" s="100">
        <f t="shared" si="174"/>
        <v>0</v>
      </c>
      <c r="K70" s="100">
        <f t="shared" si="174"/>
        <v>0</v>
      </c>
      <c r="L70" s="100">
        <f t="shared" si="174"/>
        <v>0</v>
      </c>
      <c r="M70" s="100">
        <f t="shared" si="174"/>
        <v>0</v>
      </c>
      <c r="N70" s="100">
        <f t="shared" si="174"/>
        <v>0</v>
      </c>
      <c r="O70" s="100">
        <f t="shared" si="174"/>
        <v>0</v>
      </c>
      <c r="P70" s="100">
        <f t="shared" si="174"/>
        <v>0</v>
      </c>
      <c r="Q70" s="100">
        <f t="shared" si="174"/>
        <v>0</v>
      </c>
      <c r="R70" s="100">
        <f t="shared" si="174"/>
        <v>0</v>
      </c>
      <c r="S70" s="100">
        <f t="shared" si="174"/>
        <v>0</v>
      </c>
      <c r="T70" s="100">
        <f t="shared" si="174"/>
        <v>0</v>
      </c>
      <c r="U70" s="100">
        <f t="shared" si="174"/>
        <v>0</v>
      </c>
      <c r="V70" s="100">
        <f t="shared" si="174"/>
        <v>0</v>
      </c>
      <c r="W70" s="100">
        <f t="shared" si="174"/>
        <v>0</v>
      </c>
      <c r="X70" s="100">
        <f t="shared" si="174"/>
        <v>0</v>
      </c>
      <c r="Y70" s="100">
        <f t="shared" si="174"/>
        <v>0</v>
      </c>
      <c r="Z70" s="100">
        <f t="shared" si="174"/>
        <v>0</v>
      </c>
      <c r="AA70" s="100">
        <f t="shared" si="174"/>
        <v>0</v>
      </c>
      <c r="AB70" s="100">
        <f t="shared" si="174"/>
        <v>0</v>
      </c>
      <c r="AC70" s="100">
        <f t="shared" si="174"/>
        <v>0</v>
      </c>
      <c r="AD70" s="100">
        <f t="shared" si="174"/>
        <v>0</v>
      </c>
      <c r="AE70" s="100">
        <f t="shared" si="174"/>
        <v>0</v>
      </c>
      <c r="AF70" s="100">
        <f t="shared" si="174"/>
        <v>0</v>
      </c>
      <c r="AG70" s="100">
        <f t="shared" si="174"/>
        <v>0</v>
      </c>
      <c r="AH70" s="100">
        <f t="shared" si="174"/>
        <v>0</v>
      </c>
      <c r="AI70" s="100">
        <f t="shared" si="174"/>
        <v>0</v>
      </c>
      <c r="AJ70" s="100">
        <f t="shared" si="174"/>
        <v>0</v>
      </c>
      <c r="AK70" s="100">
        <f t="shared" ref="AK70:BP70" si="175">AK62+AK69</f>
        <v>0</v>
      </c>
      <c r="AL70" s="100">
        <f t="shared" si="175"/>
        <v>0</v>
      </c>
      <c r="AM70" s="100">
        <f t="shared" si="175"/>
        <v>0</v>
      </c>
      <c r="AN70" s="100">
        <f t="shared" si="175"/>
        <v>0</v>
      </c>
      <c r="AO70" s="100">
        <f t="shared" si="175"/>
        <v>0</v>
      </c>
      <c r="AP70" s="100">
        <f t="shared" si="175"/>
        <v>0</v>
      </c>
      <c r="AQ70" s="100">
        <f t="shared" si="175"/>
        <v>0</v>
      </c>
      <c r="AR70" s="100">
        <f t="shared" si="175"/>
        <v>0</v>
      </c>
      <c r="AS70" s="100">
        <f t="shared" si="175"/>
        <v>0</v>
      </c>
      <c r="AT70" s="100">
        <f t="shared" si="175"/>
        <v>0</v>
      </c>
      <c r="AU70" s="100">
        <f t="shared" si="175"/>
        <v>0</v>
      </c>
      <c r="AV70" s="100">
        <f t="shared" si="175"/>
        <v>0</v>
      </c>
      <c r="AW70" s="100">
        <f t="shared" si="175"/>
        <v>0</v>
      </c>
      <c r="AX70" s="100">
        <f t="shared" si="175"/>
        <v>0</v>
      </c>
      <c r="AY70" s="100">
        <f t="shared" si="175"/>
        <v>0</v>
      </c>
      <c r="AZ70" s="100">
        <f t="shared" si="175"/>
        <v>0</v>
      </c>
      <c r="BA70" s="100">
        <f t="shared" si="175"/>
        <v>0</v>
      </c>
      <c r="BB70" s="100">
        <f t="shared" si="175"/>
        <v>0</v>
      </c>
      <c r="BC70" s="100">
        <f t="shared" si="175"/>
        <v>0</v>
      </c>
      <c r="BD70" s="100">
        <f t="shared" si="175"/>
        <v>0</v>
      </c>
      <c r="BE70" s="100">
        <f t="shared" si="175"/>
        <v>0</v>
      </c>
      <c r="BF70" s="100">
        <f t="shared" si="175"/>
        <v>0</v>
      </c>
      <c r="BG70" s="100">
        <f t="shared" si="175"/>
        <v>0</v>
      </c>
      <c r="BH70" s="100">
        <f t="shared" si="175"/>
        <v>0</v>
      </c>
      <c r="BI70" s="100">
        <f t="shared" si="175"/>
        <v>0</v>
      </c>
      <c r="BJ70" s="100">
        <f t="shared" si="175"/>
        <v>0</v>
      </c>
      <c r="BK70" s="100">
        <f t="shared" si="175"/>
        <v>0</v>
      </c>
      <c r="BL70" s="100">
        <f t="shared" si="175"/>
        <v>0</v>
      </c>
      <c r="BM70" s="100">
        <f t="shared" si="175"/>
        <v>0</v>
      </c>
      <c r="BN70" s="100">
        <f t="shared" si="175"/>
        <v>0</v>
      </c>
      <c r="BO70" s="100">
        <f t="shared" si="175"/>
        <v>0</v>
      </c>
      <c r="BP70" s="100">
        <f t="shared" si="175"/>
        <v>0</v>
      </c>
      <c r="BQ70" s="100">
        <f t="shared" ref="BQ70:CV70" si="176">BQ62+BQ69</f>
        <v>0</v>
      </c>
      <c r="BR70" s="100">
        <f t="shared" si="176"/>
        <v>0</v>
      </c>
      <c r="BS70" s="100">
        <f t="shared" si="176"/>
        <v>0</v>
      </c>
      <c r="BT70" s="100">
        <f t="shared" si="176"/>
        <v>0</v>
      </c>
      <c r="BU70" s="100">
        <f t="shared" si="176"/>
        <v>0</v>
      </c>
      <c r="BV70" s="100">
        <f t="shared" si="176"/>
        <v>0</v>
      </c>
      <c r="BW70" s="100">
        <f t="shared" si="176"/>
        <v>0</v>
      </c>
      <c r="BX70" s="100">
        <f t="shared" si="176"/>
        <v>0</v>
      </c>
      <c r="BY70" s="100">
        <f t="shared" si="176"/>
        <v>0</v>
      </c>
      <c r="BZ70" s="100">
        <f t="shared" si="176"/>
        <v>0</v>
      </c>
      <c r="CA70" s="100">
        <f t="shared" si="176"/>
        <v>0</v>
      </c>
      <c r="CB70" s="100">
        <f t="shared" si="176"/>
        <v>0</v>
      </c>
      <c r="CC70" s="100">
        <f t="shared" si="176"/>
        <v>0</v>
      </c>
      <c r="CD70" s="100">
        <f t="shared" si="176"/>
        <v>0</v>
      </c>
      <c r="CE70" s="100">
        <f t="shared" si="176"/>
        <v>0</v>
      </c>
      <c r="CF70" s="100">
        <f t="shared" si="176"/>
        <v>0</v>
      </c>
      <c r="CG70" s="100">
        <f t="shared" si="176"/>
        <v>0</v>
      </c>
      <c r="CH70" s="100">
        <f t="shared" si="176"/>
        <v>0</v>
      </c>
      <c r="CI70" s="100">
        <f t="shared" si="176"/>
        <v>0</v>
      </c>
      <c r="CJ70" s="100">
        <f t="shared" si="176"/>
        <v>0</v>
      </c>
      <c r="CK70" s="100">
        <f t="shared" si="176"/>
        <v>0</v>
      </c>
      <c r="CL70" s="100">
        <f t="shared" si="176"/>
        <v>0</v>
      </c>
      <c r="CM70" s="100">
        <f t="shared" si="176"/>
        <v>0</v>
      </c>
      <c r="CN70" s="100">
        <f t="shared" si="176"/>
        <v>0</v>
      </c>
      <c r="CO70" s="100">
        <f t="shared" si="176"/>
        <v>0</v>
      </c>
      <c r="CP70" s="100">
        <f t="shared" si="176"/>
        <v>0</v>
      </c>
      <c r="CQ70" s="100">
        <f t="shared" si="176"/>
        <v>0</v>
      </c>
      <c r="CR70" s="100">
        <f t="shared" si="176"/>
        <v>0</v>
      </c>
      <c r="CS70" s="100">
        <f t="shared" si="176"/>
        <v>0</v>
      </c>
      <c r="CT70" s="100">
        <f t="shared" si="176"/>
        <v>0</v>
      </c>
      <c r="CU70" s="100">
        <f t="shared" si="176"/>
        <v>0</v>
      </c>
      <c r="CV70" s="100">
        <f t="shared" si="176"/>
        <v>0</v>
      </c>
      <c r="CW70" s="100">
        <f t="shared" ref="CW70:EB70" si="177">CW62+CW69</f>
        <v>0</v>
      </c>
      <c r="CX70" s="100">
        <f t="shared" si="177"/>
        <v>0</v>
      </c>
      <c r="CY70" s="100">
        <f t="shared" si="177"/>
        <v>0</v>
      </c>
      <c r="CZ70" s="100">
        <f t="shared" si="177"/>
        <v>0</v>
      </c>
      <c r="DA70" s="100">
        <f t="shared" si="177"/>
        <v>0</v>
      </c>
      <c r="DB70" s="100">
        <f t="shared" si="177"/>
        <v>0</v>
      </c>
      <c r="DC70" s="100">
        <f t="shared" si="177"/>
        <v>0</v>
      </c>
      <c r="DD70" s="100">
        <f t="shared" si="177"/>
        <v>0</v>
      </c>
      <c r="DE70" s="100">
        <f t="shared" si="177"/>
        <v>0</v>
      </c>
      <c r="DF70" s="100">
        <f t="shared" si="177"/>
        <v>0</v>
      </c>
      <c r="DG70" s="100">
        <f t="shared" si="177"/>
        <v>0</v>
      </c>
      <c r="DH70" s="100">
        <f t="shared" si="177"/>
        <v>0</v>
      </c>
      <c r="DI70" s="100">
        <f t="shared" si="177"/>
        <v>0</v>
      </c>
      <c r="DJ70" s="100">
        <f t="shared" si="177"/>
        <v>0</v>
      </c>
      <c r="DK70" s="100">
        <f t="shared" si="177"/>
        <v>0</v>
      </c>
      <c r="DL70" s="100">
        <f t="shared" si="177"/>
        <v>0</v>
      </c>
      <c r="DM70" s="100">
        <f t="shared" si="177"/>
        <v>0</v>
      </c>
      <c r="DN70" s="100">
        <f t="shared" si="177"/>
        <v>0</v>
      </c>
      <c r="DO70" s="100">
        <f t="shared" si="177"/>
        <v>0</v>
      </c>
      <c r="DP70" s="100">
        <f t="shared" si="177"/>
        <v>0</v>
      </c>
      <c r="DQ70" s="100">
        <f t="shared" si="177"/>
        <v>0</v>
      </c>
      <c r="DR70" s="100">
        <f t="shared" si="177"/>
        <v>0</v>
      </c>
      <c r="DS70" s="100">
        <f t="shared" si="177"/>
        <v>0</v>
      </c>
      <c r="DT70" s="100">
        <f t="shared" si="177"/>
        <v>0</v>
      </c>
      <c r="DU70" s="100">
        <f t="shared" si="177"/>
        <v>0</v>
      </c>
      <c r="DV70" s="100">
        <f t="shared" si="177"/>
        <v>0</v>
      </c>
      <c r="DW70" s="100">
        <f t="shared" si="177"/>
        <v>0</v>
      </c>
      <c r="DX70" s="100">
        <f t="shared" si="177"/>
        <v>0</v>
      </c>
      <c r="DY70" s="100">
        <f t="shared" si="177"/>
        <v>0</v>
      </c>
      <c r="DZ70" s="100">
        <f t="shared" si="177"/>
        <v>0</v>
      </c>
      <c r="EA70" s="100">
        <f t="shared" si="177"/>
        <v>0</v>
      </c>
      <c r="EB70" s="100">
        <f t="shared" si="177"/>
        <v>0</v>
      </c>
      <c r="EC70" s="100">
        <f t="shared" ref="EC70:FH70" si="178">EC62+EC69</f>
        <v>0</v>
      </c>
      <c r="ED70" s="100">
        <f t="shared" si="178"/>
        <v>0</v>
      </c>
      <c r="EE70" s="100">
        <f t="shared" si="178"/>
        <v>0</v>
      </c>
      <c r="EF70" s="100">
        <f t="shared" si="178"/>
        <v>0</v>
      </c>
      <c r="EG70" s="100">
        <f t="shared" si="178"/>
        <v>0</v>
      </c>
      <c r="EH70" s="100">
        <f t="shared" si="178"/>
        <v>0</v>
      </c>
      <c r="EI70" s="100">
        <f t="shared" si="178"/>
        <v>0</v>
      </c>
      <c r="EJ70" s="100">
        <f t="shared" si="178"/>
        <v>0</v>
      </c>
      <c r="EK70" s="100">
        <f t="shared" si="178"/>
        <v>0</v>
      </c>
      <c r="EL70" s="100">
        <f t="shared" si="178"/>
        <v>0</v>
      </c>
      <c r="EM70" s="100">
        <f t="shared" si="178"/>
        <v>0</v>
      </c>
      <c r="EN70" s="100">
        <f t="shared" si="178"/>
        <v>0</v>
      </c>
      <c r="EO70" s="100">
        <f t="shared" si="178"/>
        <v>0</v>
      </c>
      <c r="EP70" s="100">
        <f t="shared" si="178"/>
        <v>0</v>
      </c>
      <c r="EQ70" s="100">
        <f t="shared" si="178"/>
        <v>0</v>
      </c>
      <c r="ER70" s="100">
        <f t="shared" si="178"/>
        <v>0</v>
      </c>
      <c r="ES70" s="100">
        <f t="shared" si="178"/>
        <v>0</v>
      </c>
      <c r="ET70" s="100">
        <f t="shared" si="178"/>
        <v>0</v>
      </c>
      <c r="EU70" s="100">
        <f t="shared" si="178"/>
        <v>0</v>
      </c>
      <c r="EV70" s="100">
        <f t="shared" si="178"/>
        <v>0</v>
      </c>
      <c r="EW70" s="100">
        <f t="shared" si="178"/>
        <v>0</v>
      </c>
      <c r="EX70" s="100">
        <f t="shared" si="178"/>
        <v>0</v>
      </c>
      <c r="EY70" s="100">
        <f t="shared" si="178"/>
        <v>0</v>
      </c>
      <c r="EZ70" s="100">
        <f t="shared" si="178"/>
        <v>0</v>
      </c>
      <c r="FA70" s="100">
        <f t="shared" si="178"/>
        <v>0</v>
      </c>
      <c r="FB70" s="100">
        <f t="shared" si="178"/>
        <v>0</v>
      </c>
      <c r="FC70" s="100">
        <f t="shared" si="178"/>
        <v>0</v>
      </c>
      <c r="FD70" s="100">
        <f t="shared" si="178"/>
        <v>0</v>
      </c>
      <c r="FE70" s="100">
        <f t="shared" si="178"/>
        <v>0</v>
      </c>
      <c r="FF70" s="100">
        <f t="shared" si="178"/>
        <v>0</v>
      </c>
      <c r="FG70" s="100">
        <f t="shared" si="178"/>
        <v>0</v>
      </c>
      <c r="FH70" s="100">
        <f t="shared" si="178"/>
        <v>0</v>
      </c>
      <c r="FI70" s="100">
        <f t="shared" ref="FI70:FM70" si="179">FI62+FI69</f>
        <v>0</v>
      </c>
      <c r="FJ70" s="100">
        <f t="shared" si="179"/>
        <v>0</v>
      </c>
      <c r="FK70" s="100">
        <f t="shared" si="179"/>
        <v>0</v>
      </c>
      <c r="FL70" s="100">
        <f t="shared" si="179"/>
        <v>0</v>
      </c>
      <c r="FM70" s="100">
        <f t="shared" si="179"/>
        <v>0</v>
      </c>
    </row>
    <row r="71" spans="1:169" ht="14.25">
      <c r="A71" s="9"/>
      <c r="B71" s="9"/>
      <c r="C71" s="184"/>
      <c r="D71" s="12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</row>
    <row r="72" spans="1:169" ht="15" outlineLevel="1">
      <c r="A72" s="97" t="s">
        <v>212</v>
      </c>
      <c r="B72" s="220"/>
      <c r="C72" s="189"/>
      <c r="D72" s="98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99"/>
      <c r="R72" s="99"/>
      <c r="S72" s="99"/>
      <c r="T72" s="99"/>
      <c r="U72" s="99"/>
      <c r="V72" s="99"/>
      <c r="W72" s="99"/>
      <c r="X72" s="99"/>
      <c r="Y72" s="99"/>
      <c r="Z72" s="99"/>
      <c r="AA72" s="99"/>
      <c r="AB72" s="99"/>
      <c r="AC72" s="99"/>
      <c r="AD72" s="99"/>
      <c r="AE72" s="99"/>
      <c r="AF72" s="99"/>
      <c r="AG72" s="99"/>
      <c r="AH72" s="99"/>
      <c r="AI72" s="99"/>
      <c r="AJ72" s="99"/>
      <c r="AK72" s="99"/>
      <c r="AL72" s="99"/>
      <c r="AM72" s="99"/>
      <c r="AN72" s="99"/>
      <c r="AO72" s="99"/>
      <c r="AP72" s="99"/>
      <c r="AQ72" s="99"/>
      <c r="AR72" s="99"/>
      <c r="AS72" s="99"/>
      <c r="AT72" s="99"/>
      <c r="AU72" s="99"/>
      <c r="AV72" s="99"/>
      <c r="AW72" s="99"/>
      <c r="AX72" s="99"/>
      <c r="AY72" s="99"/>
      <c r="AZ72" s="99"/>
      <c r="BA72" s="99"/>
      <c r="BB72" s="99"/>
      <c r="BC72" s="99"/>
      <c r="BD72" s="99"/>
      <c r="BE72" s="99"/>
      <c r="BF72" s="99"/>
      <c r="BG72" s="99"/>
      <c r="BH72" s="99"/>
      <c r="BI72" s="99"/>
      <c r="BJ72" s="99"/>
      <c r="BK72" s="99"/>
      <c r="BL72" s="99"/>
      <c r="BM72" s="99"/>
      <c r="BN72" s="99"/>
      <c r="BO72" s="99"/>
      <c r="BP72" s="99"/>
      <c r="BQ72" s="99"/>
      <c r="BR72" s="99"/>
      <c r="BS72" s="99"/>
      <c r="BT72" s="99"/>
      <c r="BU72" s="99"/>
      <c r="BV72" s="99"/>
      <c r="BW72" s="99"/>
      <c r="BX72" s="99"/>
      <c r="BY72" s="99"/>
      <c r="BZ72" s="99"/>
      <c r="CA72" s="99"/>
      <c r="CB72" s="99"/>
      <c r="CC72" s="99"/>
      <c r="CD72" s="99"/>
      <c r="CE72" s="99"/>
      <c r="CF72" s="99"/>
      <c r="CG72" s="99"/>
      <c r="CH72" s="99"/>
      <c r="CI72" s="99"/>
      <c r="CJ72" s="99"/>
      <c r="CK72" s="99"/>
      <c r="CL72" s="99"/>
      <c r="CM72" s="99"/>
      <c r="CN72" s="99"/>
      <c r="CO72" s="99"/>
      <c r="CP72" s="99"/>
      <c r="CQ72" s="99"/>
      <c r="CR72" s="99"/>
      <c r="CS72" s="99"/>
      <c r="CT72" s="99"/>
      <c r="CU72" s="99"/>
      <c r="CV72" s="99"/>
      <c r="CW72" s="99"/>
      <c r="CX72" s="99"/>
      <c r="CY72" s="99"/>
      <c r="CZ72" s="99"/>
      <c r="DA72" s="99"/>
      <c r="DB72" s="99"/>
      <c r="DC72" s="99"/>
      <c r="DD72" s="99"/>
      <c r="DE72" s="99"/>
      <c r="DF72" s="99"/>
      <c r="DG72" s="99"/>
      <c r="DH72" s="99"/>
      <c r="DI72" s="99"/>
      <c r="DJ72" s="99"/>
      <c r="DK72" s="99"/>
      <c r="DL72" s="99"/>
      <c r="DM72" s="99"/>
      <c r="DN72" s="99"/>
      <c r="DO72" s="99"/>
      <c r="DP72" s="99"/>
      <c r="DQ72" s="99"/>
      <c r="DR72" s="99"/>
      <c r="DS72" s="99"/>
      <c r="DT72" s="99"/>
      <c r="DU72" s="99"/>
      <c r="DV72" s="99"/>
      <c r="DW72" s="99"/>
      <c r="DX72" s="99"/>
      <c r="DY72" s="99"/>
      <c r="DZ72" s="99"/>
      <c r="EA72" s="99"/>
      <c r="EB72" s="99"/>
      <c r="EC72" s="99"/>
      <c r="ED72" s="99"/>
      <c r="EE72" s="99"/>
      <c r="EF72" s="99"/>
      <c r="EG72" s="99"/>
      <c r="EH72" s="99"/>
      <c r="EI72" s="99"/>
      <c r="EJ72" s="99"/>
      <c r="EK72" s="99"/>
      <c r="EL72" s="99"/>
      <c r="EM72" s="99"/>
      <c r="EN72" s="99"/>
      <c r="EO72" s="99"/>
      <c r="EP72" s="99"/>
      <c r="EQ72" s="99"/>
      <c r="ER72" s="99"/>
      <c r="ES72" s="99"/>
      <c r="ET72" s="99"/>
      <c r="EU72" s="99"/>
      <c r="EV72" s="99"/>
      <c r="EW72" s="99"/>
      <c r="EX72" s="99"/>
      <c r="EY72" s="99"/>
      <c r="EZ72" s="99"/>
      <c r="FA72" s="99"/>
      <c r="FB72" s="99"/>
      <c r="FC72" s="99"/>
      <c r="FD72" s="99"/>
      <c r="FE72" s="99"/>
      <c r="FF72" s="99"/>
      <c r="FG72" s="99"/>
      <c r="FH72" s="99"/>
      <c r="FI72" s="99"/>
      <c r="FJ72" s="99"/>
      <c r="FK72" s="99"/>
      <c r="FL72" s="99"/>
      <c r="FM72" s="99"/>
    </row>
    <row r="73" spans="1:169" s="96" customFormat="1" ht="14.25" outlineLevel="2">
      <c r="A73" s="16"/>
      <c r="B73" s="16"/>
      <c r="C73" s="183"/>
      <c r="D73" s="40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</row>
    <row r="74" spans="1:169" ht="15" outlineLevel="2">
      <c r="A74" s="23"/>
      <c r="B74" s="23" t="s">
        <v>230</v>
      </c>
      <c r="C74" s="261">
        <v>39510</v>
      </c>
      <c r="D74" s="123">
        <v>0.03</v>
      </c>
      <c r="E74" s="23" t="e">
        <f t="shared" ref="E74:G74" si="180">(E31+E39+E48+E70+E93+E105+E113+E122)*$D$74</f>
        <v>#VALUE!</v>
      </c>
      <c r="F74" s="23" t="e">
        <f t="shared" si="180"/>
        <v>#VALUE!</v>
      </c>
      <c r="G74" s="23" t="e">
        <f t="shared" si="180"/>
        <v>#VALUE!</v>
      </c>
      <c r="H74" s="23" t="e">
        <f t="shared" ref="H74:BP74" si="181">(H31+H39+H48+H70+H93+H105+H113+H122)*$D$74</f>
        <v>#VALUE!</v>
      </c>
      <c r="I74" s="23" t="e">
        <f t="shared" si="181"/>
        <v>#VALUE!</v>
      </c>
      <c r="J74" s="23" t="e">
        <f t="shared" si="181"/>
        <v>#VALUE!</v>
      </c>
      <c r="K74" s="23" t="e">
        <f t="shared" si="181"/>
        <v>#VALUE!</v>
      </c>
      <c r="L74" s="23" t="e">
        <f t="shared" si="181"/>
        <v>#VALUE!</v>
      </c>
      <c r="M74" s="23" t="e">
        <f t="shared" si="181"/>
        <v>#VALUE!</v>
      </c>
      <c r="N74" s="23" t="e">
        <f t="shared" si="181"/>
        <v>#VALUE!</v>
      </c>
      <c r="O74" s="23" t="e">
        <f t="shared" si="181"/>
        <v>#VALUE!</v>
      </c>
      <c r="P74" s="23" t="e">
        <f t="shared" si="181"/>
        <v>#VALUE!</v>
      </c>
      <c r="Q74" s="23" t="e">
        <f t="shared" si="181"/>
        <v>#VALUE!</v>
      </c>
      <c r="R74" s="23" t="e">
        <f t="shared" si="181"/>
        <v>#VALUE!</v>
      </c>
      <c r="S74" s="23" t="e">
        <f t="shared" si="181"/>
        <v>#VALUE!</v>
      </c>
      <c r="T74" s="23" t="e">
        <f t="shared" si="181"/>
        <v>#VALUE!</v>
      </c>
      <c r="U74" s="23" t="e">
        <f t="shared" si="181"/>
        <v>#VALUE!</v>
      </c>
      <c r="V74" s="23" t="e">
        <f t="shared" si="181"/>
        <v>#VALUE!</v>
      </c>
      <c r="W74" s="23" t="e">
        <f t="shared" si="181"/>
        <v>#VALUE!</v>
      </c>
      <c r="X74" s="23" t="e">
        <f t="shared" si="181"/>
        <v>#VALUE!</v>
      </c>
      <c r="Y74" s="23" t="e">
        <f t="shared" si="181"/>
        <v>#VALUE!</v>
      </c>
      <c r="Z74" s="23" t="e">
        <f t="shared" si="181"/>
        <v>#VALUE!</v>
      </c>
      <c r="AA74" s="23" t="e">
        <f t="shared" si="181"/>
        <v>#VALUE!</v>
      </c>
      <c r="AB74" s="23" t="e">
        <f t="shared" si="181"/>
        <v>#VALUE!</v>
      </c>
      <c r="AC74" s="23" t="e">
        <f t="shared" si="181"/>
        <v>#VALUE!</v>
      </c>
      <c r="AD74" s="23" t="e">
        <f t="shared" si="181"/>
        <v>#VALUE!</v>
      </c>
      <c r="AE74" s="23" t="e">
        <f t="shared" si="181"/>
        <v>#VALUE!</v>
      </c>
      <c r="AF74" s="23" t="e">
        <f t="shared" si="181"/>
        <v>#VALUE!</v>
      </c>
      <c r="AG74" s="23" t="e">
        <f t="shared" si="181"/>
        <v>#VALUE!</v>
      </c>
      <c r="AH74" s="23" t="e">
        <f t="shared" si="181"/>
        <v>#VALUE!</v>
      </c>
      <c r="AI74" s="23" t="e">
        <f t="shared" si="181"/>
        <v>#VALUE!</v>
      </c>
      <c r="AJ74" s="23" t="e">
        <f t="shared" si="181"/>
        <v>#VALUE!</v>
      </c>
      <c r="AK74" s="23" t="e">
        <f t="shared" si="181"/>
        <v>#VALUE!</v>
      </c>
      <c r="AL74" s="23" t="e">
        <f t="shared" si="181"/>
        <v>#VALUE!</v>
      </c>
      <c r="AM74" s="23" t="e">
        <f t="shared" si="181"/>
        <v>#VALUE!</v>
      </c>
      <c r="AN74" s="23" t="e">
        <f t="shared" si="181"/>
        <v>#VALUE!</v>
      </c>
      <c r="AO74" s="23" t="e">
        <f t="shared" si="181"/>
        <v>#VALUE!</v>
      </c>
      <c r="AP74" s="23" t="e">
        <f t="shared" si="181"/>
        <v>#VALUE!</v>
      </c>
      <c r="AQ74" s="23" t="e">
        <f t="shared" si="181"/>
        <v>#VALUE!</v>
      </c>
      <c r="AR74" s="23" t="e">
        <f t="shared" si="181"/>
        <v>#VALUE!</v>
      </c>
      <c r="AS74" s="23" t="e">
        <f t="shared" si="181"/>
        <v>#VALUE!</v>
      </c>
      <c r="AT74" s="23" t="e">
        <f t="shared" si="181"/>
        <v>#VALUE!</v>
      </c>
      <c r="AU74" s="23" t="e">
        <f t="shared" si="181"/>
        <v>#VALUE!</v>
      </c>
      <c r="AV74" s="23" t="e">
        <f t="shared" si="181"/>
        <v>#VALUE!</v>
      </c>
      <c r="AW74" s="23" t="e">
        <f t="shared" si="181"/>
        <v>#VALUE!</v>
      </c>
      <c r="AX74" s="23" t="e">
        <f t="shared" si="181"/>
        <v>#VALUE!</v>
      </c>
      <c r="AY74" s="23" t="e">
        <f t="shared" si="181"/>
        <v>#VALUE!</v>
      </c>
      <c r="AZ74" s="23" t="e">
        <f t="shared" si="181"/>
        <v>#VALUE!</v>
      </c>
      <c r="BA74" s="23" t="e">
        <f t="shared" si="181"/>
        <v>#VALUE!</v>
      </c>
      <c r="BB74" s="23" t="e">
        <f t="shared" si="181"/>
        <v>#VALUE!</v>
      </c>
      <c r="BC74" s="23" t="e">
        <f t="shared" si="181"/>
        <v>#VALUE!</v>
      </c>
      <c r="BD74" s="23" t="e">
        <f t="shared" si="181"/>
        <v>#VALUE!</v>
      </c>
      <c r="BE74" s="23" t="e">
        <f t="shared" si="181"/>
        <v>#VALUE!</v>
      </c>
      <c r="BF74" s="23" t="e">
        <f t="shared" si="181"/>
        <v>#VALUE!</v>
      </c>
      <c r="BG74" s="23" t="e">
        <f t="shared" si="181"/>
        <v>#VALUE!</v>
      </c>
      <c r="BH74" s="23" t="e">
        <f t="shared" si="181"/>
        <v>#VALUE!</v>
      </c>
      <c r="BI74" s="23" t="e">
        <f t="shared" si="181"/>
        <v>#VALUE!</v>
      </c>
      <c r="BJ74" s="23" t="e">
        <f t="shared" si="181"/>
        <v>#VALUE!</v>
      </c>
      <c r="BK74" s="23" t="e">
        <f t="shared" si="181"/>
        <v>#VALUE!</v>
      </c>
      <c r="BL74" s="23" t="e">
        <f t="shared" si="181"/>
        <v>#VALUE!</v>
      </c>
      <c r="BM74" s="23" t="e">
        <f t="shared" si="181"/>
        <v>#VALUE!</v>
      </c>
      <c r="BN74" s="23" t="e">
        <f t="shared" si="181"/>
        <v>#VALUE!</v>
      </c>
      <c r="BO74" s="23" t="e">
        <f t="shared" si="181"/>
        <v>#VALUE!</v>
      </c>
      <c r="BP74" s="23" t="e">
        <f t="shared" si="181"/>
        <v>#VALUE!</v>
      </c>
      <c r="BQ74" s="23" t="e">
        <f t="shared" ref="BQ74:EB74" si="182">(BQ31+BQ39+BQ48+BQ70+BQ93+BQ105+BQ113+BQ122)*$D$74</f>
        <v>#VALUE!</v>
      </c>
      <c r="BR74" s="23" t="e">
        <f t="shared" si="182"/>
        <v>#VALUE!</v>
      </c>
      <c r="BS74" s="23" t="e">
        <f t="shared" si="182"/>
        <v>#VALUE!</v>
      </c>
      <c r="BT74" s="23" t="e">
        <f t="shared" si="182"/>
        <v>#VALUE!</v>
      </c>
      <c r="BU74" s="23" t="e">
        <f t="shared" si="182"/>
        <v>#VALUE!</v>
      </c>
      <c r="BV74" s="23" t="e">
        <f t="shared" si="182"/>
        <v>#VALUE!</v>
      </c>
      <c r="BW74" s="23" t="e">
        <f t="shared" si="182"/>
        <v>#VALUE!</v>
      </c>
      <c r="BX74" s="23" t="e">
        <f t="shared" si="182"/>
        <v>#VALUE!</v>
      </c>
      <c r="BY74" s="23" t="e">
        <f t="shared" si="182"/>
        <v>#VALUE!</v>
      </c>
      <c r="BZ74" s="23" t="e">
        <f t="shared" si="182"/>
        <v>#VALUE!</v>
      </c>
      <c r="CA74" s="23" t="e">
        <f t="shared" si="182"/>
        <v>#VALUE!</v>
      </c>
      <c r="CB74" s="23" t="e">
        <f t="shared" si="182"/>
        <v>#VALUE!</v>
      </c>
      <c r="CC74" s="23" t="e">
        <f t="shared" si="182"/>
        <v>#VALUE!</v>
      </c>
      <c r="CD74" s="23" t="e">
        <f t="shared" si="182"/>
        <v>#VALUE!</v>
      </c>
      <c r="CE74" s="23" t="e">
        <f t="shared" si="182"/>
        <v>#VALUE!</v>
      </c>
      <c r="CF74" s="23" t="e">
        <f t="shared" si="182"/>
        <v>#VALUE!</v>
      </c>
      <c r="CG74" s="23" t="e">
        <f t="shared" si="182"/>
        <v>#VALUE!</v>
      </c>
      <c r="CH74" s="23" t="e">
        <f t="shared" si="182"/>
        <v>#VALUE!</v>
      </c>
      <c r="CI74" s="23" t="e">
        <f t="shared" si="182"/>
        <v>#VALUE!</v>
      </c>
      <c r="CJ74" s="23" t="e">
        <f t="shared" si="182"/>
        <v>#VALUE!</v>
      </c>
      <c r="CK74" s="23" t="e">
        <f t="shared" si="182"/>
        <v>#VALUE!</v>
      </c>
      <c r="CL74" s="23" t="e">
        <f t="shared" si="182"/>
        <v>#VALUE!</v>
      </c>
      <c r="CM74" s="23" t="e">
        <f t="shared" si="182"/>
        <v>#VALUE!</v>
      </c>
      <c r="CN74" s="23" t="e">
        <f t="shared" si="182"/>
        <v>#VALUE!</v>
      </c>
      <c r="CO74" s="23" t="e">
        <f t="shared" si="182"/>
        <v>#VALUE!</v>
      </c>
      <c r="CP74" s="23" t="e">
        <f t="shared" si="182"/>
        <v>#VALUE!</v>
      </c>
      <c r="CQ74" s="23" t="e">
        <f t="shared" si="182"/>
        <v>#VALUE!</v>
      </c>
      <c r="CR74" s="23" t="e">
        <f t="shared" si="182"/>
        <v>#VALUE!</v>
      </c>
      <c r="CS74" s="23" t="e">
        <f t="shared" si="182"/>
        <v>#VALUE!</v>
      </c>
      <c r="CT74" s="23" t="e">
        <f t="shared" si="182"/>
        <v>#VALUE!</v>
      </c>
      <c r="CU74" s="23" t="e">
        <f t="shared" si="182"/>
        <v>#VALUE!</v>
      </c>
      <c r="CV74" s="23" t="e">
        <f t="shared" si="182"/>
        <v>#VALUE!</v>
      </c>
      <c r="CW74" s="23" t="e">
        <f t="shared" si="182"/>
        <v>#VALUE!</v>
      </c>
      <c r="CX74" s="23" t="e">
        <f t="shared" si="182"/>
        <v>#VALUE!</v>
      </c>
      <c r="CY74" s="23" t="e">
        <f t="shared" si="182"/>
        <v>#VALUE!</v>
      </c>
      <c r="CZ74" s="23" t="e">
        <f t="shared" si="182"/>
        <v>#VALUE!</v>
      </c>
      <c r="DA74" s="23" t="e">
        <f t="shared" si="182"/>
        <v>#VALUE!</v>
      </c>
      <c r="DB74" s="23" t="e">
        <f t="shared" si="182"/>
        <v>#VALUE!</v>
      </c>
      <c r="DC74" s="23" t="e">
        <f t="shared" si="182"/>
        <v>#VALUE!</v>
      </c>
      <c r="DD74" s="23" t="e">
        <f t="shared" si="182"/>
        <v>#VALUE!</v>
      </c>
      <c r="DE74" s="23" t="e">
        <f t="shared" si="182"/>
        <v>#VALUE!</v>
      </c>
      <c r="DF74" s="23" t="e">
        <f t="shared" si="182"/>
        <v>#VALUE!</v>
      </c>
      <c r="DG74" s="23" t="e">
        <f t="shared" si="182"/>
        <v>#VALUE!</v>
      </c>
      <c r="DH74" s="23" t="e">
        <f t="shared" si="182"/>
        <v>#VALUE!</v>
      </c>
      <c r="DI74" s="23" t="e">
        <f t="shared" si="182"/>
        <v>#VALUE!</v>
      </c>
      <c r="DJ74" s="23" t="e">
        <f t="shared" si="182"/>
        <v>#VALUE!</v>
      </c>
      <c r="DK74" s="23" t="e">
        <f t="shared" si="182"/>
        <v>#VALUE!</v>
      </c>
      <c r="DL74" s="23" t="e">
        <f t="shared" si="182"/>
        <v>#VALUE!</v>
      </c>
      <c r="DM74" s="23" t="e">
        <f t="shared" si="182"/>
        <v>#VALUE!</v>
      </c>
      <c r="DN74" s="23" t="e">
        <f t="shared" si="182"/>
        <v>#VALUE!</v>
      </c>
      <c r="DO74" s="23" t="e">
        <f t="shared" si="182"/>
        <v>#VALUE!</v>
      </c>
      <c r="DP74" s="23" t="e">
        <f t="shared" si="182"/>
        <v>#VALUE!</v>
      </c>
      <c r="DQ74" s="23" t="e">
        <f t="shared" si="182"/>
        <v>#VALUE!</v>
      </c>
      <c r="DR74" s="23" t="e">
        <f t="shared" si="182"/>
        <v>#VALUE!</v>
      </c>
      <c r="DS74" s="23" t="e">
        <f t="shared" si="182"/>
        <v>#VALUE!</v>
      </c>
      <c r="DT74" s="23" t="e">
        <f t="shared" si="182"/>
        <v>#VALUE!</v>
      </c>
      <c r="DU74" s="23" t="e">
        <f t="shared" si="182"/>
        <v>#VALUE!</v>
      </c>
      <c r="DV74" s="23" t="e">
        <f t="shared" si="182"/>
        <v>#VALUE!</v>
      </c>
      <c r="DW74" s="23" t="e">
        <f t="shared" si="182"/>
        <v>#VALUE!</v>
      </c>
      <c r="DX74" s="23" t="e">
        <f t="shared" si="182"/>
        <v>#VALUE!</v>
      </c>
      <c r="DY74" s="23" t="e">
        <f t="shared" si="182"/>
        <v>#VALUE!</v>
      </c>
      <c r="DZ74" s="23" t="e">
        <f t="shared" si="182"/>
        <v>#VALUE!</v>
      </c>
      <c r="EA74" s="23" t="e">
        <f t="shared" si="182"/>
        <v>#VALUE!</v>
      </c>
      <c r="EB74" s="23" t="e">
        <f t="shared" si="182"/>
        <v>#VALUE!</v>
      </c>
      <c r="EC74" s="23" t="e">
        <f t="shared" ref="EC74:FM74" si="183">(EC31+EC39+EC48+EC70+EC93+EC105+EC113+EC122)*$D$74</f>
        <v>#VALUE!</v>
      </c>
      <c r="ED74" s="23" t="e">
        <f t="shared" si="183"/>
        <v>#VALUE!</v>
      </c>
      <c r="EE74" s="23" t="e">
        <f t="shared" si="183"/>
        <v>#VALUE!</v>
      </c>
      <c r="EF74" s="23" t="e">
        <f t="shared" si="183"/>
        <v>#VALUE!</v>
      </c>
      <c r="EG74" s="23" t="e">
        <f t="shared" si="183"/>
        <v>#VALUE!</v>
      </c>
      <c r="EH74" s="23" t="e">
        <f t="shared" si="183"/>
        <v>#VALUE!</v>
      </c>
      <c r="EI74" s="23" t="e">
        <f t="shared" si="183"/>
        <v>#VALUE!</v>
      </c>
      <c r="EJ74" s="23" t="e">
        <f t="shared" si="183"/>
        <v>#VALUE!</v>
      </c>
      <c r="EK74" s="23" t="e">
        <f t="shared" si="183"/>
        <v>#VALUE!</v>
      </c>
      <c r="EL74" s="23" t="e">
        <f t="shared" si="183"/>
        <v>#VALUE!</v>
      </c>
      <c r="EM74" s="23" t="e">
        <f t="shared" si="183"/>
        <v>#VALUE!</v>
      </c>
      <c r="EN74" s="23" t="e">
        <f t="shared" si="183"/>
        <v>#VALUE!</v>
      </c>
      <c r="EO74" s="23" t="e">
        <f t="shared" si="183"/>
        <v>#VALUE!</v>
      </c>
      <c r="EP74" s="23" t="e">
        <f t="shared" si="183"/>
        <v>#VALUE!</v>
      </c>
      <c r="EQ74" s="23" t="e">
        <f t="shared" si="183"/>
        <v>#VALUE!</v>
      </c>
      <c r="ER74" s="23" t="e">
        <f t="shared" si="183"/>
        <v>#VALUE!</v>
      </c>
      <c r="ES74" s="23" t="e">
        <f t="shared" si="183"/>
        <v>#VALUE!</v>
      </c>
      <c r="ET74" s="23" t="e">
        <f t="shared" si="183"/>
        <v>#VALUE!</v>
      </c>
      <c r="EU74" s="23" t="e">
        <f t="shared" si="183"/>
        <v>#VALUE!</v>
      </c>
      <c r="EV74" s="23" t="e">
        <f t="shared" si="183"/>
        <v>#VALUE!</v>
      </c>
      <c r="EW74" s="23" t="e">
        <f t="shared" si="183"/>
        <v>#VALUE!</v>
      </c>
      <c r="EX74" s="23" t="e">
        <f t="shared" si="183"/>
        <v>#VALUE!</v>
      </c>
      <c r="EY74" s="23" t="e">
        <f t="shared" si="183"/>
        <v>#VALUE!</v>
      </c>
      <c r="EZ74" s="23" t="e">
        <f t="shared" si="183"/>
        <v>#VALUE!</v>
      </c>
      <c r="FA74" s="23" t="e">
        <f t="shared" si="183"/>
        <v>#VALUE!</v>
      </c>
      <c r="FB74" s="23" t="e">
        <f t="shared" si="183"/>
        <v>#VALUE!</v>
      </c>
      <c r="FC74" s="23" t="e">
        <f t="shared" si="183"/>
        <v>#VALUE!</v>
      </c>
      <c r="FD74" s="23" t="e">
        <f t="shared" si="183"/>
        <v>#VALUE!</v>
      </c>
      <c r="FE74" s="23" t="e">
        <f t="shared" si="183"/>
        <v>#VALUE!</v>
      </c>
      <c r="FF74" s="23" t="e">
        <f t="shared" si="183"/>
        <v>#VALUE!</v>
      </c>
      <c r="FG74" s="23" t="e">
        <f t="shared" si="183"/>
        <v>#VALUE!</v>
      </c>
      <c r="FH74" s="23" t="e">
        <f t="shared" si="183"/>
        <v>#VALUE!</v>
      </c>
      <c r="FI74" s="23" t="e">
        <f t="shared" si="183"/>
        <v>#VALUE!</v>
      </c>
      <c r="FJ74" s="23" t="e">
        <f t="shared" si="183"/>
        <v>#VALUE!</v>
      </c>
      <c r="FK74" s="23" t="e">
        <f t="shared" si="183"/>
        <v>#VALUE!</v>
      </c>
      <c r="FL74" s="23" t="e">
        <f t="shared" si="183"/>
        <v>#VALUE!</v>
      </c>
      <c r="FM74" s="23" t="e">
        <f t="shared" si="183"/>
        <v>#VALUE!</v>
      </c>
    </row>
    <row r="75" spans="1:169" s="96" customFormat="1" ht="14.25" outlineLevel="2">
      <c r="A75" s="16"/>
      <c r="B75" s="16"/>
      <c r="C75" s="183"/>
      <c r="D75" s="40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1"/>
      <c r="EF75" s="21"/>
      <c r="EG75" s="21"/>
      <c r="EH75" s="21"/>
      <c r="EI75" s="21"/>
      <c r="EJ75" s="21"/>
      <c r="EK75" s="21"/>
      <c r="EL75" s="21"/>
      <c r="EM75" s="21"/>
      <c r="EN75" s="21"/>
      <c r="EO75" s="21"/>
      <c r="EP75" s="21"/>
      <c r="EQ75" s="21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1"/>
      <c r="FE75" s="21"/>
      <c r="FF75" s="21"/>
      <c r="FG75" s="21"/>
      <c r="FH75" s="21"/>
      <c r="FI75" s="21"/>
      <c r="FJ75" s="21"/>
      <c r="FK75" s="21"/>
      <c r="FL75" s="21"/>
      <c r="FM75" s="21"/>
    </row>
    <row r="76" spans="1:169" s="96" customFormat="1" ht="14.25" outlineLevel="2">
      <c r="A76" s="16"/>
      <c r="B76" s="16" t="s">
        <v>304</v>
      </c>
      <c r="C76" s="183">
        <v>42102</v>
      </c>
      <c r="D76" s="28">
        <v>3.82</v>
      </c>
      <c r="E76" s="21">
        <f t="shared" ref="E76:G76" si="184">(E8+E9)*2*$D$76</f>
        <v>0</v>
      </c>
      <c r="F76" s="21">
        <f t="shared" si="184"/>
        <v>0</v>
      </c>
      <c r="G76" s="21">
        <f t="shared" si="184"/>
        <v>0</v>
      </c>
      <c r="H76" s="21">
        <f t="shared" ref="H76:AJ76" si="185">(H8+H9)*2*$D$76</f>
        <v>0</v>
      </c>
      <c r="I76" s="21">
        <f t="shared" si="185"/>
        <v>0</v>
      </c>
      <c r="J76" s="21">
        <f t="shared" si="185"/>
        <v>0</v>
      </c>
      <c r="K76" s="21">
        <f t="shared" si="185"/>
        <v>0</v>
      </c>
      <c r="L76" s="21">
        <f t="shared" si="185"/>
        <v>0</v>
      </c>
      <c r="M76" s="21">
        <f t="shared" si="185"/>
        <v>0</v>
      </c>
      <c r="N76" s="21">
        <f t="shared" si="185"/>
        <v>0</v>
      </c>
      <c r="O76" s="21">
        <f t="shared" si="185"/>
        <v>0</v>
      </c>
      <c r="P76" s="21">
        <f t="shared" si="185"/>
        <v>0</v>
      </c>
      <c r="Q76" s="21">
        <f t="shared" si="185"/>
        <v>0</v>
      </c>
      <c r="R76" s="21">
        <f t="shared" si="185"/>
        <v>0</v>
      </c>
      <c r="S76" s="21">
        <f t="shared" si="185"/>
        <v>0</v>
      </c>
      <c r="T76" s="21">
        <f t="shared" si="185"/>
        <v>0</v>
      </c>
      <c r="U76" s="21">
        <f t="shared" si="185"/>
        <v>0</v>
      </c>
      <c r="V76" s="21">
        <f t="shared" si="185"/>
        <v>0</v>
      </c>
      <c r="W76" s="21">
        <f t="shared" si="185"/>
        <v>0</v>
      </c>
      <c r="X76" s="21">
        <f t="shared" si="185"/>
        <v>0</v>
      </c>
      <c r="Y76" s="21">
        <f t="shared" si="185"/>
        <v>0</v>
      </c>
      <c r="Z76" s="21">
        <f t="shared" si="185"/>
        <v>0</v>
      </c>
      <c r="AA76" s="21">
        <f t="shared" si="185"/>
        <v>0</v>
      </c>
      <c r="AB76" s="21">
        <f t="shared" si="185"/>
        <v>0</v>
      </c>
      <c r="AC76" s="21">
        <f t="shared" si="185"/>
        <v>0</v>
      </c>
      <c r="AD76" s="21">
        <f t="shared" si="185"/>
        <v>0</v>
      </c>
      <c r="AE76" s="21">
        <f t="shared" si="185"/>
        <v>0</v>
      </c>
      <c r="AF76" s="21">
        <f t="shared" si="185"/>
        <v>0</v>
      </c>
      <c r="AG76" s="21">
        <f t="shared" si="185"/>
        <v>0</v>
      </c>
      <c r="AH76" s="21">
        <f t="shared" si="185"/>
        <v>0</v>
      </c>
      <c r="AI76" s="21">
        <f t="shared" si="185"/>
        <v>0</v>
      </c>
      <c r="AJ76" s="21">
        <f t="shared" si="185"/>
        <v>0</v>
      </c>
      <c r="AK76" s="21">
        <f t="shared" ref="AK76:BP76" si="186">(AK8+AK9)*2*$D$76</f>
        <v>0</v>
      </c>
      <c r="AL76" s="21">
        <f t="shared" si="186"/>
        <v>0</v>
      </c>
      <c r="AM76" s="21">
        <f t="shared" si="186"/>
        <v>0</v>
      </c>
      <c r="AN76" s="21">
        <f t="shared" si="186"/>
        <v>0</v>
      </c>
      <c r="AO76" s="21">
        <f t="shared" si="186"/>
        <v>0</v>
      </c>
      <c r="AP76" s="21">
        <f t="shared" si="186"/>
        <v>0</v>
      </c>
      <c r="AQ76" s="21">
        <f t="shared" si="186"/>
        <v>0</v>
      </c>
      <c r="AR76" s="21">
        <f t="shared" si="186"/>
        <v>0</v>
      </c>
      <c r="AS76" s="21">
        <f t="shared" si="186"/>
        <v>0</v>
      </c>
      <c r="AT76" s="21">
        <f t="shared" si="186"/>
        <v>0</v>
      </c>
      <c r="AU76" s="21">
        <f t="shared" si="186"/>
        <v>0</v>
      </c>
      <c r="AV76" s="21">
        <f t="shared" si="186"/>
        <v>0</v>
      </c>
      <c r="AW76" s="21">
        <f t="shared" si="186"/>
        <v>0</v>
      </c>
      <c r="AX76" s="21">
        <f t="shared" si="186"/>
        <v>0</v>
      </c>
      <c r="AY76" s="21">
        <f t="shared" si="186"/>
        <v>0</v>
      </c>
      <c r="AZ76" s="21">
        <f t="shared" si="186"/>
        <v>0</v>
      </c>
      <c r="BA76" s="21">
        <f t="shared" si="186"/>
        <v>0</v>
      </c>
      <c r="BB76" s="21">
        <f t="shared" si="186"/>
        <v>0</v>
      </c>
      <c r="BC76" s="21">
        <f t="shared" si="186"/>
        <v>0</v>
      </c>
      <c r="BD76" s="21">
        <f t="shared" si="186"/>
        <v>0</v>
      </c>
      <c r="BE76" s="21">
        <f t="shared" si="186"/>
        <v>0</v>
      </c>
      <c r="BF76" s="21">
        <f t="shared" si="186"/>
        <v>0</v>
      </c>
      <c r="BG76" s="21">
        <f t="shared" si="186"/>
        <v>0</v>
      </c>
      <c r="BH76" s="21">
        <f t="shared" si="186"/>
        <v>0</v>
      </c>
      <c r="BI76" s="21">
        <f t="shared" si="186"/>
        <v>0</v>
      </c>
      <c r="BJ76" s="21">
        <f t="shared" si="186"/>
        <v>0</v>
      </c>
      <c r="BK76" s="21">
        <f t="shared" si="186"/>
        <v>0</v>
      </c>
      <c r="BL76" s="21">
        <f t="shared" si="186"/>
        <v>0</v>
      </c>
      <c r="BM76" s="21">
        <f t="shared" si="186"/>
        <v>0</v>
      </c>
      <c r="BN76" s="21">
        <f t="shared" si="186"/>
        <v>0</v>
      </c>
      <c r="BO76" s="21">
        <f t="shared" si="186"/>
        <v>0</v>
      </c>
      <c r="BP76" s="21">
        <f t="shared" si="186"/>
        <v>0</v>
      </c>
      <c r="BQ76" s="21">
        <f t="shared" ref="BQ76:CV76" si="187">(BQ8+BQ9)*2*$D$76</f>
        <v>0</v>
      </c>
      <c r="BR76" s="21">
        <f t="shared" si="187"/>
        <v>0</v>
      </c>
      <c r="BS76" s="21">
        <f t="shared" si="187"/>
        <v>0</v>
      </c>
      <c r="BT76" s="21">
        <f t="shared" si="187"/>
        <v>0</v>
      </c>
      <c r="BU76" s="21">
        <f t="shared" si="187"/>
        <v>0</v>
      </c>
      <c r="BV76" s="21">
        <f t="shared" si="187"/>
        <v>0</v>
      </c>
      <c r="BW76" s="21">
        <f t="shared" si="187"/>
        <v>0</v>
      </c>
      <c r="BX76" s="21">
        <f t="shared" si="187"/>
        <v>0</v>
      </c>
      <c r="BY76" s="21">
        <f t="shared" si="187"/>
        <v>0</v>
      </c>
      <c r="BZ76" s="21">
        <f t="shared" si="187"/>
        <v>0</v>
      </c>
      <c r="CA76" s="21">
        <f t="shared" si="187"/>
        <v>0</v>
      </c>
      <c r="CB76" s="21">
        <f t="shared" si="187"/>
        <v>0</v>
      </c>
      <c r="CC76" s="21">
        <f t="shared" si="187"/>
        <v>0</v>
      </c>
      <c r="CD76" s="21">
        <f t="shared" si="187"/>
        <v>0</v>
      </c>
      <c r="CE76" s="21">
        <f t="shared" si="187"/>
        <v>0</v>
      </c>
      <c r="CF76" s="21">
        <f t="shared" si="187"/>
        <v>0</v>
      </c>
      <c r="CG76" s="21">
        <f t="shared" si="187"/>
        <v>0</v>
      </c>
      <c r="CH76" s="21">
        <f t="shared" si="187"/>
        <v>0</v>
      </c>
      <c r="CI76" s="21">
        <f t="shared" si="187"/>
        <v>0</v>
      </c>
      <c r="CJ76" s="21">
        <f t="shared" si="187"/>
        <v>0</v>
      </c>
      <c r="CK76" s="21">
        <f t="shared" si="187"/>
        <v>0</v>
      </c>
      <c r="CL76" s="21">
        <f t="shared" si="187"/>
        <v>0</v>
      </c>
      <c r="CM76" s="21">
        <f t="shared" si="187"/>
        <v>0</v>
      </c>
      <c r="CN76" s="21">
        <f t="shared" si="187"/>
        <v>0</v>
      </c>
      <c r="CO76" s="21">
        <f t="shared" si="187"/>
        <v>0</v>
      </c>
      <c r="CP76" s="21">
        <f t="shared" si="187"/>
        <v>0</v>
      </c>
      <c r="CQ76" s="21">
        <f t="shared" si="187"/>
        <v>0</v>
      </c>
      <c r="CR76" s="21">
        <f t="shared" si="187"/>
        <v>0</v>
      </c>
      <c r="CS76" s="21">
        <f t="shared" si="187"/>
        <v>0</v>
      </c>
      <c r="CT76" s="21">
        <f t="shared" si="187"/>
        <v>0</v>
      </c>
      <c r="CU76" s="21">
        <f t="shared" si="187"/>
        <v>0</v>
      </c>
      <c r="CV76" s="21">
        <f t="shared" si="187"/>
        <v>0</v>
      </c>
      <c r="CW76" s="21">
        <f t="shared" ref="CW76:EB76" si="188">(CW8+CW9)*2*$D$76</f>
        <v>0</v>
      </c>
      <c r="CX76" s="21">
        <f t="shared" si="188"/>
        <v>0</v>
      </c>
      <c r="CY76" s="21">
        <f t="shared" si="188"/>
        <v>0</v>
      </c>
      <c r="CZ76" s="21">
        <f t="shared" si="188"/>
        <v>0</v>
      </c>
      <c r="DA76" s="21">
        <f t="shared" si="188"/>
        <v>0</v>
      </c>
      <c r="DB76" s="21">
        <f t="shared" si="188"/>
        <v>0</v>
      </c>
      <c r="DC76" s="21">
        <f t="shared" si="188"/>
        <v>0</v>
      </c>
      <c r="DD76" s="21">
        <f t="shared" si="188"/>
        <v>0</v>
      </c>
      <c r="DE76" s="21">
        <f t="shared" si="188"/>
        <v>0</v>
      </c>
      <c r="DF76" s="21">
        <f t="shared" si="188"/>
        <v>0</v>
      </c>
      <c r="DG76" s="21">
        <f t="shared" si="188"/>
        <v>0</v>
      </c>
      <c r="DH76" s="21">
        <f t="shared" si="188"/>
        <v>0</v>
      </c>
      <c r="DI76" s="21">
        <f t="shared" si="188"/>
        <v>0</v>
      </c>
      <c r="DJ76" s="21">
        <f t="shared" si="188"/>
        <v>0</v>
      </c>
      <c r="DK76" s="21">
        <f t="shared" si="188"/>
        <v>0</v>
      </c>
      <c r="DL76" s="21">
        <f t="shared" si="188"/>
        <v>0</v>
      </c>
      <c r="DM76" s="21">
        <f t="shared" si="188"/>
        <v>0</v>
      </c>
      <c r="DN76" s="21">
        <f t="shared" si="188"/>
        <v>0</v>
      </c>
      <c r="DO76" s="21">
        <f t="shared" si="188"/>
        <v>0</v>
      </c>
      <c r="DP76" s="21">
        <f t="shared" si="188"/>
        <v>0</v>
      </c>
      <c r="DQ76" s="21">
        <f t="shared" si="188"/>
        <v>0</v>
      </c>
      <c r="DR76" s="21">
        <f t="shared" si="188"/>
        <v>0</v>
      </c>
      <c r="DS76" s="21">
        <f t="shared" si="188"/>
        <v>0</v>
      </c>
      <c r="DT76" s="21">
        <f t="shared" si="188"/>
        <v>0</v>
      </c>
      <c r="DU76" s="21">
        <f t="shared" si="188"/>
        <v>0</v>
      </c>
      <c r="DV76" s="21">
        <f t="shared" si="188"/>
        <v>0</v>
      </c>
      <c r="DW76" s="21">
        <f t="shared" si="188"/>
        <v>0</v>
      </c>
      <c r="DX76" s="21">
        <f t="shared" si="188"/>
        <v>0</v>
      </c>
      <c r="DY76" s="21">
        <f t="shared" si="188"/>
        <v>0</v>
      </c>
      <c r="DZ76" s="21">
        <f t="shared" si="188"/>
        <v>0</v>
      </c>
      <c r="EA76" s="21">
        <f t="shared" si="188"/>
        <v>0</v>
      </c>
      <c r="EB76" s="21">
        <f t="shared" si="188"/>
        <v>0</v>
      </c>
      <c r="EC76" s="21">
        <f t="shared" ref="EC76:FM76" si="189">(EC8+EC9)*2*$D$76</f>
        <v>0</v>
      </c>
      <c r="ED76" s="21">
        <f t="shared" si="189"/>
        <v>0</v>
      </c>
      <c r="EE76" s="21">
        <f t="shared" si="189"/>
        <v>0</v>
      </c>
      <c r="EF76" s="21">
        <f t="shared" si="189"/>
        <v>0</v>
      </c>
      <c r="EG76" s="21">
        <f t="shared" si="189"/>
        <v>0</v>
      </c>
      <c r="EH76" s="21">
        <f t="shared" si="189"/>
        <v>0</v>
      </c>
      <c r="EI76" s="21">
        <f t="shared" si="189"/>
        <v>0</v>
      </c>
      <c r="EJ76" s="21">
        <f t="shared" si="189"/>
        <v>0</v>
      </c>
      <c r="EK76" s="21">
        <f t="shared" si="189"/>
        <v>0</v>
      </c>
      <c r="EL76" s="21">
        <f t="shared" si="189"/>
        <v>0</v>
      </c>
      <c r="EM76" s="21">
        <f t="shared" si="189"/>
        <v>0</v>
      </c>
      <c r="EN76" s="21">
        <f t="shared" si="189"/>
        <v>0</v>
      </c>
      <c r="EO76" s="21">
        <f t="shared" si="189"/>
        <v>0</v>
      </c>
      <c r="EP76" s="21">
        <f t="shared" si="189"/>
        <v>0</v>
      </c>
      <c r="EQ76" s="21">
        <f t="shared" si="189"/>
        <v>0</v>
      </c>
      <c r="ER76" s="21">
        <f t="shared" si="189"/>
        <v>0</v>
      </c>
      <c r="ES76" s="21">
        <f t="shared" si="189"/>
        <v>0</v>
      </c>
      <c r="ET76" s="21">
        <f t="shared" si="189"/>
        <v>0</v>
      </c>
      <c r="EU76" s="21">
        <f t="shared" si="189"/>
        <v>0</v>
      </c>
      <c r="EV76" s="21">
        <f t="shared" si="189"/>
        <v>0</v>
      </c>
      <c r="EW76" s="21">
        <f t="shared" si="189"/>
        <v>0</v>
      </c>
      <c r="EX76" s="21">
        <f t="shared" si="189"/>
        <v>0</v>
      </c>
      <c r="EY76" s="21">
        <f t="shared" si="189"/>
        <v>0</v>
      </c>
      <c r="EZ76" s="21">
        <f t="shared" si="189"/>
        <v>0</v>
      </c>
      <c r="FA76" s="21">
        <f t="shared" si="189"/>
        <v>0</v>
      </c>
      <c r="FB76" s="21">
        <f t="shared" si="189"/>
        <v>0</v>
      </c>
      <c r="FC76" s="21">
        <f t="shared" si="189"/>
        <v>0</v>
      </c>
      <c r="FD76" s="21">
        <f t="shared" si="189"/>
        <v>0</v>
      </c>
      <c r="FE76" s="21">
        <f t="shared" si="189"/>
        <v>0</v>
      </c>
      <c r="FF76" s="21">
        <f t="shared" si="189"/>
        <v>0</v>
      </c>
      <c r="FG76" s="21">
        <f t="shared" si="189"/>
        <v>0</v>
      </c>
      <c r="FH76" s="21">
        <f t="shared" si="189"/>
        <v>0</v>
      </c>
      <c r="FI76" s="21">
        <f t="shared" si="189"/>
        <v>0</v>
      </c>
      <c r="FJ76" s="21">
        <f t="shared" si="189"/>
        <v>0</v>
      </c>
      <c r="FK76" s="21">
        <f t="shared" si="189"/>
        <v>0</v>
      </c>
      <c r="FL76" s="21">
        <f t="shared" si="189"/>
        <v>0</v>
      </c>
      <c r="FM76" s="21">
        <f t="shared" si="189"/>
        <v>0</v>
      </c>
    </row>
    <row r="77" spans="1:169" s="96" customFormat="1" ht="14.25" outlineLevel="2">
      <c r="A77" s="16"/>
      <c r="B77" s="16" t="s">
        <v>305</v>
      </c>
      <c r="C77" s="183">
        <v>42102</v>
      </c>
      <c r="D77" s="28">
        <v>3.82</v>
      </c>
      <c r="E77" s="21">
        <f t="shared" ref="E77:G77" si="190">(E8+E9)*2*$D$77</f>
        <v>0</v>
      </c>
      <c r="F77" s="21">
        <f t="shared" si="190"/>
        <v>0</v>
      </c>
      <c r="G77" s="21">
        <f t="shared" si="190"/>
        <v>0</v>
      </c>
      <c r="H77" s="21">
        <f t="shared" ref="H77:AJ77" si="191">(H8+H9)*2*$D$77</f>
        <v>0</v>
      </c>
      <c r="I77" s="21">
        <f t="shared" si="191"/>
        <v>0</v>
      </c>
      <c r="J77" s="21">
        <f t="shared" si="191"/>
        <v>0</v>
      </c>
      <c r="K77" s="21">
        <f t="shared" si="191"/>
        <v>0</v>
      </c>
      <c r="L77" s="21">
        <f t="shared" si="191"/>
        <v>0</v>
      </c>
      <c r="M77" s="21">
        <f t="shared" si="191"/>
        <v>0</v>
      </c>
      <c r="N77" s="21">
        <f t="shared" si="191"/>
        <v>0</v>
      </c>
      <c r="O77" s="21">
        <f t="shared" si="191"/>
        <v>0</v>
      </c>
      <c r="P77" s="21">
        <f t="shared" si="191"/>
        <v>0</v>
      </c>
      <c r="Q77" s="21">
        <f t="shared" si="191"/>
        <v>0</v>
      </c>
      <c r="R77" s="21">
        <f t="shared" si="191"/>
        <v>0</v>
      </c>
      <c r="S77" s="21">
        <f t="shared" si="191"/>
        <v>0</v>
      </c>
      <c r="T77" s="21">
        <f t="shared" si="191"/>
        <v>0</v>
      </c>
      <c r="U77" s="21">
        <f t="shared" si="191"/>
        <v>0</v>
      </c>
      <c r="V77" s="21">
        <f t="shared" si="191"/>
        <v>0</v>
      </c>
      <c r="W77" s="21">
        <f t="shared" si="191"/>
        <v>0</v>
      </c>
      <c r="X77" s="21">
        <f t="shared" si="191"/>
        <v>0</v>
      </c>
      <c r="Y77" s="21">
        <f t="shared" si="191"/>
        <v>0</v>
      </c>
      <c r="Z77" s="21">
        <f t="shared" si="191"/>
        <v>0</v>
      </c>
      <c r="AA77" s="21">
        <f t="shared" si="191"/>
        <v>0</v>
      </c>
      <c r="AB77" s="21">
        <f t="shared" si="191"/>
        <v>0</v>
      </c>
      <c r="AC77" s="21">
        <f t="shared" si="191"/>
        <v>0</v>
      </c>
      <c r="AD77" s="21">
        <f t="shared" si="191"/>
        <v>0</v>
      </c>
      <c r="AE77" s="21">
        <f t="shared" si="191"/>
        <v>0</v>
      </c>
      <c r="AF77" s="21">
        <f t="shared" si="191"/>
        <v>0</v>
      </c>
      <c r="AG77" s="21">
        <f t="shared" si="191"/>
        <v>0</v>
      </c>
      <c r="AH77" s="21">
        <f t="shared" si="191"/>
        <v>0</v>
      </c>
      <c r="AI77" s="21">
        <f t="shared" si="191"/>
        <v>0</v>
      </c>
      <c r="AJ77" s="21">
        <f t="shared" si="191"/>
        <v>0</v>
      </c>
      <c r="AK77" s="21">
        <f t="shared" ref="AK77:BP77" si="192">(AK8+AK9)*2*$D$77</f>
        <v>0</v>
      </c>
      <c r="AL77" s="21">
        <f t="shared" si="192"/>
        <v>0</v>
      </c>
      <c r="AM77" s="21">
        <f t="shared" si="192"/>
        <v>0</v>
      </c>
      <c r="AN77" s="21">
        <f t="shared" si="192"/>
        <v>0</v>
      </c>
      <c r="AO77" s="21">
        <f t="shared" si="192"/>
        <v>0</v>
      </c>
      <c r="AP77" s="21">
        <f t="shared" si="192"/>
        <v>0</v>
      </c>
      <c r="AQ77" s="21">
        <f t="shared" si="192"/>
        <v>0</v>
      </c>
      <c r="AR77" s="21">
        <f t="shared" si="192"/>
        <v>0</v>
      </c>
      <c r="AS77" s="21">
        <f t="shared" si="192"/>
        <v>0</v>
      </c>
      <c r="AT77" s="21">
        <f t="shared" si="192"/>
        <v>0</v>
      </c>
      <c r="AU77" s="21">
        <f t="shared" si="192"/>
        <v>0</v>
      </c>
      <c r="AV77" s="21">
        <f t="shared" si="192"/>
        <v>0</v>
      </c>
      <c r="AW77" s="21">
        <f t="shared" si="192"/>
        <v>0</v>
      </c>
      <c r="AX77" s="21">
        <f t="shared" si="192"/>
        <v>0</v>
      </c>
      <c r="AY77" s="21">
        <f t="shared" si="192"/>
        <v>0</v>
      </c>
      <c r="AZ77" s="21">
        <f t="shared" si="192"/>
        <v>0</v>
      </c>
      <c r="BA77" s="21">
        <f t="shared" si="192"/>
        <v>0</v>
      </c>
      <c r="BB77" s="21">
        <f t="shared" si="192"/>
        <v>0</v>
      </c>
      <c r="BC77" s="21">
        <f t="shared" si="192"/>
        <v>0</v>
      </c>
      <c r="BD77" s="21">
        <f t="shared" si="192"/>
        <v>0</v>
      </c>
      <c r="BE77" s="21">
        <f t="shared" si="192"/>
        <v>0</v>
      </c>
      <c r="BF77" s="21">
        <f t="shared" si="192"/>
        <v>0</v>
      </c>
      <c r="BG77" s="21">
        <f t="shared" si="192"/>
        <v>0</v>
      </c>
      <c r="BH77" s="21">
        <f t="shared" si="192"/>
        <v>0</v>
      </c>
      <c r="BI77" s="21">
        <f t="shared" si="192"/>
        <v>0</v>
      </c>
      <c r="BJ77" s="21">
        <f t="shared" si="192"/>
        <v>0</v>
      </c>
      <c r="BK77" s="21">
        <f t="shared" si="192"/>
        <v>0</v>
      </c>
      <c r="BL77" s="21">
        <f t="shared" si="192"/>
        <v>0</v>
      </c>
      <c r="BM77" s="21">
        <f t="shared" si="192"/>
        <v>0</v>
      </c>
      <c r="BN77" s="21">
        <f t="shared" si="192"/>
        <v>0</v>
      </c>
      <c r="BO77" s="21">
        <f t="shared" si="192"/>
        <v>0</v>
      </c>
      <c r="BP77" s="21">
        <f t="shared" si="192"/>
        <v>0</v>
      </c>
      <c r="BQ77" s="21">
        <f t="shared" ref="BQ77:CV77" si="193">(BQ8+BQ9)*2*$D$77</f>
        <v>0</v>
      </c>
      <c r="BR77" s="21">
        <f t="shared" si="193"/>
        <v>0</v>
      </c>
      <c r="BS77" s="21">
        <f t="shared" si="193"/>
        <v>0</v>
      </c>
      <c r="BT77" s="21">
        <f t="shared" si="193"/>
        <v>0</v>
      </c>
      <c r="BU77" s="21">
        <f t="shared" si="193"/>
        <v>0</v>
      </c>
      <c r="BV77" s="21">
        <f t="shared" si="193"/>
        <v>0</v>
      </c>
      <c r="BW77" s="21">
        <f t="shared" si="193"/>
        <v>0</v>
      </c>
      <c r="BX77" s="21">
        <f t="shared" si="193"/>
        <v>0</v>
      </c>
      <c r="BY77" s="21">
        <f t="shared" si="193"/>
        <v>0</v>
      </c>
      <c r="BZ77" s="21">
        <f t="shared" si="193"/>
        <v>0</v>
      </c>
      <c r="CA77" s="21">
        <f t="shared" si="193"/>
        <v>0</v>
      </c>
      <c r="CB77" s="21">
        <f t="shared" si="193"/>
        <v>0</v>
      </c>
      <c r="CC77" s="21">
        <f t="shared" si="193"/>
        <v>0</v>
      </c>
      <c r="CD77" s="21">
        <f t="shared" si="193"/>
        <v>0</v>
      </c>
      <c r="CE77" s="21">
        <f t="shared" si="193"/>
        <v>0</v>
      </c>
      <c r="CF77" s="21">
        <f t="shared" si="193"/>
        <v>0</v>
      </c>
      <c r="CG77" s="21">
        <f t="shared" si="193"/>
        <v>0</v>
      </c>
      <c r="CH77" s="21">
        <f t="shared" si="193"/>
        <v>0</v>
      </c>
      <c r="CI77" s="21">
        <f t="shared" si="193"/>
        <v>0</v>
      </c>
      <c r="CJ77" s="21">
        <f t="shared" si="193"/>
        <v>0</v>
      </c>
      <c r="CK77" s="21">
        <f t="shared" si="193"/>
        <v>0</v>
      </c>
      <c r="CL77" s="21">
        <f t="shared" si="193"/>
        <v>0</v>
      </c>
      <c r="CM77" s="21">
        <f t="shared" si="193"/>
        <v>0</v>
      </c>
      <c r="CN77" s="21">
        <f t="shared" si="193"/>
        <v>0</v>
      </c>
      <c r="CO77" s="21">
        <f t="shared" si="193"/>
        <v>0</v>
      </c>
      <c r="CP77" s="21">
        <f t="shared" si="193"/>
        <v>0</v>
      </c>
      <c r="CQ77" s="21">
        <f t="shared" si="193"/>
        <v>0</v>
      </c>
      <c r="CR77" s="21">
        <f t="shared" si="193"/>
        <v>0</v>
      </c>
      <c r="CS77" s="21">
        <f t="shared" si="193"/>
        <v>0</v>
      </c>
      <c r="CT77" s="21">
        <f t="shared" si="193"/>
        <v>0</v>
      </c>
      <c r="CU77" s="21">
        <f t="shared" si="193"/>
        <v>0</v>
      </c>
      <c r="CV77" s="21">
        <f t="shared" si="193"/>
        <v>0</v>
      </c>
      <c r="CW77" s="21">
        <f t="shared" ref="CW77:EB77" si="194">(CW8+CW9)*2*$D$77</f>
        <v>0</v>
      </c>
      <c r="CX77" s="21">
        <f t="shared" si="194"/>
        <v>0</v>
      </c>
      <c r="CY77" s="21">
        <f t="shared" si="194"/>
        <v>0</v>
      </c>
      <c r="CZ77" s="21">
        <f t="shared" si="194"/>
        <v>0</v>
      </c>
      <c r="DA77" s="21">
        <f t="shared" si="194"/>
        <v>0</v>
      </c>
      <c r="DB77" s="21">
        <f t="shared" si="194"/>
        <v>0</v>
      </c>
      <c r="DC77" s="21">
        <f t="shared" si="194"/>
        <v>0</v>
      </c>
      <c r="DD77" s="21">
        <f t="shared" si="194"/>
        <v>0</v>
      </c>
      <c r="DE77" s="21">
        <f t="shared" si="194"/>
        <v>0</v>
      </c>
      <c r="DF77" s="21">
        <f t="shared" si="194"/>
        <v>0</v>
      </c>
      <c r="DG77" s="21">
        <f t="shared" si="194"/>
        <v>0</v>
      </c>
      <c r="DH77" s="21">
        <f t="shared" si="194"/>
        <v>0</v>
      </c>
      <c r="DI77" s="21">
        <f t="shared" si="194"/>
        <v>0</v>
      </c>
      <c r="DJ77" s="21">
        <f t="shared" si="194"/>
        <v>0</v>
      </c>
      <c r="DK77" s="21">
        <f t="shared" si="194"/>
        <v>0</v>
      </c>
      <c r="DL77" s="21">
        <f t="shared" si="194"/>
        <v>0</v>
      </c>
      <c r="DM77" s="21">
        <f t="shared" si="194"/>
        <v>0</v>
      </c>
      <c r="DN77" s="21">
        <f t="shared" si="194"/>
        <v>0</v>
      </c>
      <c r="DO77" s="21">
        <f t="shared" si="194"/>
        <v>0</v>
      </c>
      <c r="DP77" s="21">
        <f t="shared" si="194"/>
        <v>0</v>
      </c>
      <c r="DQ77" s="21">
        <f t="shared" si="194"/>
        <v>0</v>
      </c>
      <c r="DR77" s="21">
        <f t="shared" si="194"/>
        <v>0</v>
      </c>
      <c r="DS77" s="21">
        <f t="shared" si="194"/>
        <v>0</v>
      </c>
      <c r="DT77" s="21">
        <f t="shared" si="194"/>
        <v>0</v>
      </c>
      <c r="DU77" s="21">
        <f t="shared" si="194"/>
        <v>0</v>
      </c>
      <c r="DV77" s="21">
        <f t="shared" si="194"/>
        <v>0</v>
      </c>
      <c r="DW77" s="21">
        <f t="shared" si="194"/>
        <v>0</v>
      </c>
      <c r="DX77" s="21">
        <f t="shared" si="194"/>
        <v>0</v>
      </c>
      <c r="DY77" s="21">
        <f t="shared" si="194"/>
        <v>0</v>
      </c>
      <c r="DZ77" s="21">
        <f t="shared" si="194"/>
        <v>0</v>
      </c>
      <c r="EA77" s="21">
        <f t="shared" si="194"/>
        <v>0</v>
      </c>
      <c r="EB77" s="21">
        <f t="shared" si="194"/>
        <v>0</v>
      </c>
      <c r="EC77" s="21">
        <f t="shared" ref="EC77:FM77" si="195">(EC8+EC9)*2*$D$77</f>
        <v>0</v>
      </c>
      <c r="ED77" s="21">
        <f t="shared" si="195"/>
        <v>0</v>
      </c>
      <c r="EE77" s="21">
        <f t="shared" si="195"/>
        <v>0</v>
      </c>
      <c r="EF77" s="21">
        <f t="shared" si="195"/>
        <v>0</v>
      </c>
      <c r="EG77" s="21">
        <f t="shared" si="195"/>
        <v>0</v>
      </c>
      <c r="EH77" s="21">
        <f t="shared" si="195"/>
        <v>0</v>
      </c>
      <c r="EI77" s="21">
        <f t="shared" si="195"/>
        <v>0</v>
      </c>
      <c r="EJ77" s="21">
        <f t="shared" si="195"/>
        <v>0</v>
      </c>
      <c r="EK77" s="21">
        <f t="shared" si="195"/>
        <v>0</v>
      </c>
      <c r="EL77" s="21">
        <f t="shared" si="195"/>
        <v>0</v>
      </c>
      <c r="EM77" s="21">
        <f t="shared" si="195"/>
        <v>0</v>
      </c>
      <c r="EN77" s="21">
        <f t="shared" si="195"/>
        <v>0</v>
      </c>
      <c r="EO77" s="21">
        <f t="shared" si="195"/>
        <v>0</v>
      </c>
      <c r="EP77" s="21">
        <f t="shared" si="195"/>
        <v>0</v>
      </c>
      <c r="EQ77" s="21">
        <f t="shared" si="195"/>
        <v>0</v>
      </c>
      <c r="ER77" s="21">
        <f t="shared" si="195"/>
        <v>0</v>
      </c>
      <c r="ES77" s="21">
        <f t="shared" si="195"/>
        <v>0</v>
      </c>
      <c r="ET77" s="21">
        <f t="shared" si="195"/>
        <v>0</v>
      </c>
      <c r="EU77" s="21">
        <f t="shared" si="195"/>
        <v>0</v>
      </c>
      <c r="EV77" s="21">
        <f t="shared" si="195"/>
        <v>0</v>
      </c>
      <c r="EW77" s="21">
        <f t="shared" si="195"/>
        <v>0</v>
      </c>
      <c r="EX77" s="21">
        <f t="shared" si="195"/>
        <v>0</v>
      </c>
      <c r="EY77" s="21">
        <f t="shared" si="195"/>
        <v>0</v>
      </c>
      <c r="EZ77" s="21">
        <f t="shared" si="195"/>
        <v>0</v>
      </c>
      <c r="FA77" s="21">
        <f t="shared" si="195"/>
        <v>0</v>
      </c>
      <c r="FB77" s="21">
        <f t="shared" si="195"/>
        <v>0</v>
      </c>
      <c r="FC77" s="21">
        <f t="shared" si="195"/>
        <v>0</v>
      </c>
      <c r="FD77" s="21">
        <f t="shared" si="195"/>
        <v>0</v>
      </c>
      <c r="FE77" s="21">
        <f t="shared" si="195"/>
        <v>0</v>
      </c>
      <c r="FF77" s="21">
        <f t="shared" si="195"/>
        <v>0</v>
      </c>
      <c r="FG77" s="21">
        <f t="shared" si="195"/>
        <v>0</v>
      </c>
      <c r="FH77" s="21">
        <f t="shared" si="195"/>
        <v>0</v>
      </c>
      <c r="FI77" s="21">
        <f t="shared" si="195"/>
        <v>0</v>
      </c>
      <c r="FJ77" s="21">
        <f t="shared" si="195"/>
        <v>0</v>
      </c>
      <c r="FK77" s="21">
        <f t="shared" si="195"/>
        <v>0</v>
      </c>
      <c r="FL77" s="21">
        <f t="shared" si="195"/>
        <v>0</v>
      </c>
      <c r="FM77" s="21">
        <f t="shared" si="195"/>
        <v>0</v>
      </c>
    </row>
    <row r="78" spans="1:169" s="96" customFormat="1" ht="15" outlineLevel="2">
      <c r="A78" s="16"/>
      <c r="B78" s="16" t="s">
        <v>295</v>
      </c>
      <c r="C78" s="183">
        <v>42122</v>
      </c>
      <c r="D78" s="95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  <c r="CA78" s="52"/>
      <c r="CB78" s="52"/>
      <c r="CC78" s="52"/>
      <c r="CD78" s="52"/>
      <c r="CE78" s="52"/>
      <c r="CF78" s="52"/>
      <c r="CG78" s="52"/>
      <c r="CH78" s="52"/>
      <c r="CI78" s="52"/>
      <c r="CJ78" s="52"/>
      <c r="CK78" s="52"/>
      <c r="CL78" s="52"/>
      <c r="CM78" s="52"/>
      <c r="CN78" s="52"/>
      <c r="CO78" s="52"/>
      <c r="CP78" s="52"/>
      <c r="CQ78" s="52"/>
      <c r="CR78" s="52"/>
      <c r="CS78" s="52"/>
      <c r="CT78" s="52"/>
      <c r="CU78" s="52"/>
      <c r="CV78" s="52"/>
      <c r="CW78" s="52"/>
      <c r="CX78" s="52"/>
      <c r="CY78" s="52"/>
      <c r="CZ78" s="52"/>
      <c r="DA78" s="52"/>
      <c r="DB78" s="52"/>
      <c r="DC78" s="52"/>
      <c r="DD78" s="52"/>
      <c r="DE78" s="52"/>
      <c r="DF78" s="52"/>
      <c r="DG78" s="52"/>
      <c r="DH78" s="52"/>
      <c r="DI78" s="52"/>
      <c r="DJ78" s="52"/>
      <c r="DK78" s="52"/>
      <c r="DL78" s="52"/>
      <c r="DM78" s="52"/>
      <c r="DN78" s="52"/>
      <c r="DO78" s="52"/>
      <c r="DP78" s="52"/>
      <c r="DQ78" s="52"/>
      <c r="DR78" s="52"/>
      <c r="DS78" s="52"/>
      <c r="DT78" s="52"/>
      <c r="DU78" s="52"/>
      <c r="DV78" s="52"/>
      <c r="DW78" s="52"/>
      <c r="DX78" s="52"/>
      <c r="DY78" s="52"/>
      <c r="DZ78" s="52"/>
      <c r="EA78" s="52"/>
      <c r="EB78" s="52"/>
      <c r="EC78" s="52"/>
      <c r="ED78" s="52"/>
      <c r="EE78" s="52"/>
      <c r="EF78" s="52"/>
      <c r="EG78" s="52"/>
      <c r="EH78" s="52"/>
      <c r="EI78" s="52"/>
      <c r="EJ78" s="52"/>
      <c r="EK78" s="52"/>
      <c r="EL78" s="52"/>
      <c r="EM78" s="52"/>
      <c r="EN78" s="52"/>
      <c r="EO78" s="52"/>
      <c r="EP78" s="52"/>
      <c r="EQ78" s="52"/>
      <c r="ER78" s="52"/>
      <c r="ES78" s="52"/>
      <c r="ET78" s="52"/>
      <c r="EU78" s="52"/>
      <c r="EV78" s="52"/>
      <c r="EW78" s="52"/>
      <c r="EX78" s="52"/>
      <c r="EY78" s="52"/>
      <c r="EZ78" s="52"/>
      <c r="FA78" s="52"/>
      <c r="FB78" s="52"/>
      <c r="FC78" s="52"/>
      <c r="FD78" s="52"/>
      <c r="FE78" s="52"/>
      <c r="FF78" s="52"/>
      <c r="FG78" s="52"/>
      <c r="FH78" s="52"/>
      <c r="FI78" s="52"/>
      <c r="FJ78" s="52"/>
      <c r="FK78" s="52"/>
      <c r="FL78" s="52"/>
      <c r="FM78" s="52"/>
    </row>
    <row r="79" spans="1:169" s="96" customFormat="1" ht="15" outlineLevel="2">
      <c r="A79" s="16"/>
      <c r="B79" s="16" t="s">
        <v>296</v>
      </c>
      <c r="C79" s="183">
        <v>42132</v>
      </c>
      <c r="D79" s="95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  <c r="CA79" s="52"/>
      <c r="CB79" s="52"/>
      <c r="CC79" s="52"/>
      <c r="CD79" s="52"/>
      <c r="CE79" s="52"/>
      <c r="CF79" s="52"/>
      <c r="CG79" s="52"/>
      <c r="CH79" s="52"/>
      <c r="CI79" s="52"/>
      <c r="CJ79" s="52"/>
      <c r="CK79" s="52"/>
      <c r="CL79" s="52"/>
      <c r="CM79" s="52"/>
      <c r="CN79" s="52"/>
      <c r="CO79" s="52"/>
      <c r="CP79" s="52"/>
      <c r="CQ79" s="52"/>
      <c r="CR79" s="52"/>
      <c r="CS79" s="52"/>
      <c r="CT79" s="52"/>
      <c r="CU79" s="52"/>
      <c r="CV79" s="52"/>
      <c r="CW79" s="52"/>
      <c r="CX79" s="52"/>
      <c r="CY79" s="52"/>
      <c r="CZ79" s="52"/>
      <c r="DA79" s="52"/>
      <c r="DB79" s="52"/>
      <c r="DC79" s="52"/>
      <c r="DD79" s="52"/>
      <c r="DE79" s="52"/>
      <c r="DF79" s="52"/>
      <c r="DG79" s="52"/>
      <c r="DH79" s="52"/>
      <c r="DI79" s="52"/>
      <c r="DJ79" s="52"/>
      <c r="DK79" s="52"/>
      <c r="DL79" s="52"/>
      <c r="DM79" s="52"/>
      <c r="DN79" s="52"/>
      <c r="DO79" s="52"/>
      <c r="DP79" s="52"/>
      <c r="DQ79" s="52"/>
      <c r="DR79" s="52"/>
      <c r="DS79" s="52"/>
      <c r="DT79" s="52"/>
      <c r="DU79" s="52"/>
      <c r="DV79" s="52"/>
      <c r="DW79" s="52"/>
      <c r="DX79" s="52"/>
      <c r="DY79" s="52"/>
      <c r="DZ79" s="52"/>
      <c r="EA79" s="52"/>
      <c r="EB79" s="52"/>
      <c r="EC79" s="52"/>
      <c r="ED79" s="52"/>
      <c r="EE79" s="52"/>
      <c r="EF79" s="52"/>
      <c r="EG79" s="52"/>
      <c r="EH79" s="52"/>
      <c r="EI79" s="52"/>
      <c r="EJ79" s="52"/>
      <c r="EK79" s="52"/>
      <c r="EL79" s="52"/>
      <c r="EM79" s="52"/>
      <c r="EN79" s="52"/>
      <c r="EO79" s="52"/>
      <c r="EP79" s="52"/>
      <c r="EQ79" s="52"/>
      <c r="ER79" s="52"/>
      <c r="ES79" s="52"/>
      <c r="ET79" s="52"/>
      <c r="EU79" s="52"/>
      <c r="EV79" s="52"/>
      <c r="EW79" s="52"/>
      <c r="EX79" s="52"/>
      <c r="EY79" s="52"/>
      <c r="EZ79" s="52"/>
      <c r="FA79" s="52"/>
      <c r="FB79" s="52"/>
      <c r="FC79" s="52"/>
      <c r="FD79" s="52"/>
      <c r="FE79" s="52"/>
      <c r="FF79" s="52"/>
      <c r="FG79" s="52"/>
      <c r="FH79" s="52"/>
      <c r="FI79" s="52"/>
      <c r="FJ79" s="52"/>
      <c r="FK79" s="52"/>
      <c r="FL79" s="52"/>
      <c r="FM79" s="52"/>
    </row>
    <row r="80" spans="1:169" s="96" customFormat="1" ht="15" outlineLevel="2">
      <c r="A80" s="16"/>
      <c r="B80" s="16" t="s">
        <v>297</v>
      </c>
      <c r="C80" s="183">
        <v>42142</v>
      </c>
      <c r="D80" s="95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  <c r="CA80" s="52"/>
      <c r="CB80" s="52"/>
      <c r="CC80" s="52"/>
      <c r="CD80" s="52"/>
      <c r="CE80" s="52"/>
      <c r="CF80" s="52"/>
      <c r="CG80" s="52"/>
      <c r="CH80" s="52"/>
      <c r="CI80" s="52"/>
      <c r="CJ80" s="52"/>
      <c r="CK80" s="52"/>
      <c r="CL80" s="52"/>
      <c r="CM80" s="52"/>
      <c r="CN80" s="52"/>
      <c r="CO80" s="52"/>
      <c r="CP80" s="52"/>
      <c r="CQ80" s="52"/>
      <c r="CR80" s="52"/>
      <c r="CS80" s="52"/>
      <c r="CT80" s="52"/>
      <c r="CU80" s="52"/>
      <c r="CV80" s="52"/>
      <c r="CW80" s="52"/>
      <c r="CX80" s="52"/>
      <c r="CY80" s="52"/>
      <c r="CZ80" s="52"/>
      <c r="DA80" s="52"/>
      <c r="DB80" s="52"/>
      <c r="DC80" s="52"/>
      <c r="DD80" s="52"/>
      <c r="DE80" s="52"/>
      <c r="DF80" s="52"/>
      <c r="DG80" s="52"/>
      <c r="DH80" s="52"/>
      <c r="DI80" s="52"/>
      <c r="DJ80" s="52"/>
      <c r="DK80" s="52"/>
      <c r="DL80" s="52"/>
      <c r="DM80" s="52"/>
      <c r="DN80" s="52"/>
      <c r="DO80" s="52"/>
      <c r="DP80" s="52"/>
      <c r="DQ80" s="52"/>
      <c r="DR80" s="52"/>
      <c r="DS80" s="52"/>
      <c r="DT80" s="52"/>
      <c r="DU80" s="52"/>
      <c r="DV80" s="52"/>
      <c r="DW80" s="52"/>
      <c r="DX80" s="52"/>
      <c r="DY80" s="52"/>
      <c r="DZ80" s="52"/>
      <c r="EA80" s="52"/>
      <c r="EB80" s="52"/>
      <c r="EC80" s="52"/>
      <c r="ED80" s="52"/>
      <c r="EE80" s="52"/>
      <c r="EF80" s="52"/>
      <c r="EG80" s="52"/>
      <c r="EH80" s="52"/>
      <c r="EI80" s="52"/>
      <c r="EJ80" s="52"/>
      <c r="EK80" s="52"/>
      <c r="EL80" s="52"/>
      <c r="EM80" s="52"/>
      <c r="EN80" s="52"/>
      <c r="EO80" s="52"/>
      <c r="EP80" s="52"/>
      <c r="EQ80" s="52"/>
      <c r="ER80" s="52"/>
      <c r="ES80" s="52"/>
      <c r="ET80" s="52"/>
      <c r="EU80" s="52"/>
      <c r="EV80" s="52"/>
      <c r="EW80" s="52"/>
      <c r="EX80" s="52"/>
      <c r="EY80" s="52"/>
      <c r="EZ80" s="52"/>
      <c r="FA80" s="52"/>
      <c r="FB80" s="52"/>
      <c r="FC80" s="52"/>
      <c r="FD80" s="52"/>
      <c r="FE80" s="52"/>
      <c r="FF80" s="52"/>
      <c r="FG80" s="52"/>
      <c r="FH80" s="52"/>
      <c r="FI80" s="52"/>
      <c r="FJ80" s="52"/>
      <c r="FK80" s="52"/>
      <c r="FL80" s="52"/>
      <c r="FM80" s="52"/>
    </row>
    <row r="81" spans="1:169" s="96" customFormat="1" ht="15" outlineLevel="2">
      <c r="A81" s="16"/>
      <c r="B81" s="16" t="s">
        <v>298</v>
      </c>
      <c r="C81" s="183">
        <v>42152</v>
      </c>
      <c r="D81" s="95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  <c r="CA81" s="52"/>
      <c r="CB81" s="52"/>
      <c r="CC81" s="52"/>
      <c r="CD81" s="52"/>
      <c r="CE81" s="52"/>
      <c r="CF81" s="52"/>
      <c r="CG81" s="52"/>
      <c r="CH81" s="52"/>
      <c r="CI81" s="52"/>
      <c r="CJ81" s="52"/>
      <c r="CK81" s="52"/>
      <c r="CL81" s="52"/>
      <c r="CM81" s="52"/>
      <c r="CN81" s="52"/>
      <c r="CO81" s="52"/>
      <c r="CP81" s="52"/>
      <c r="CQ81" s="52"/>
      <c r="CR81" s="52"/>
      <c r="CS81" s="52"/>
      <c r="CT81" s="52"/>
      <c r="CU81" s="52"/>
      <c r="CV81" s="52"/>
      <c r="CW81" s="52"/>
      <c r="CX81" s="52"/>
      <c r="CY81" s="52"/>
      <c r="CZ81" s="52"/>
      <c r="DA81" s="52"/>
      <c r="DB81" s="52"/>
      <c r="DC81" s="52"/>
      <c r="DD81" s="52"/>
      <c r="DE81" s="52"/>
      <c r="DF81" s="52"/>
      <c r="DG81" s="52"/>
      <c r="DH81" s="52"/>
      <c r="DI81" s="52"/>
      <c r="DJ81" s="52"/>
      <c r="DK81" s="52"/>
      <c r="DL81" s="52"/>
      <c r="DM81" s="52"/>
      <c r="DN81" s="52"/>
      <c r="DO81" s="52"/>
      <c r="DP81" s="52"/>
      <c r="DQ81" s="52"/>
      <c r="DR81" s="52"/>
      <c r="DS81" s="52"/>
      <c r="DT81" s="52"/>
      <c r="DU81" s="52"/>
      <c r="DV81" s="52"/>
      <c r="DW81" s="52"/>
      <c r="DX81" s="52"/>
      <c r="DY81" s="52"/>
      <c r="DZ81" s="52"/>
      <c r="EA81" s="52"/>
      <c r="EB81" s="52"/>
      <c r="EC81" s="52"/>
      <c r="ED81" s="52"/>
      <c r="EE81" s="52"/>
      <c r="EF81" s="52"/>
      <c r="EG81" s="52"/>
      <c r="EH81" s="52"/>
      <c r="EI81" s="52"/>
      <c r="EJ81" s="52"/>
      <c r="EK81" s="52"/>
      <c r="EL81" s="52"/>
      <c r="EM81" s="52"/>
      <c r="EN81" s="52"/>
      <c r="EO81" s="52"/>
      <c r="EP81" s="52"/>
      <c r="EQ81" s="52"/>
      <c r="ER81" s="52"/>
      <c r="ES81" s="52"/>
      <c r="ET81" s="52"/>
      <c r="EU81" s="52"/>
      <c r="EV81" s="52"/>
      <c r="EW81" s="52"/>
      <c r="EX81" s="52"/>
      <c r="EY81" s="52"/>
      <c r="EZ81" s="52"/>
      <c r="FA81" s="52"/>
      <c r="FB81" s="52"/>
      <c r="FC81" s="52"/>
      <c r="FD81" s="52"/>
      <c r="FE81" s="52"/>
      <c r="FF81" s="52"/>
      <c r="FG81" s="52"/>
      <c r="FH81" s="52"/>
      <c r="FI81" s="52"/>
      <c r="FJ81" s="52"/>
      <c r="FK81" s="52"/>
      <c r="FL81" s="52"/>
      <c r="FM81" s="52"/>
    </row>
    <row r="82" spans="1:169" s="96" customFormat="1" ht="15" outlineLevel="2">
      <c r="A82" s="16"/>
      <c r="B82" s="16" t="s">
        <v>303</v>
      </c>
      <c r="C82" s="183">
        <v>42153</v>
      </c>
      <c r="D82" s="95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  <c r="CA82" s="52"/>
      <c r="CB82" s="52"/>
      <c r="CC82" s="52"/>
      <c r="CD82" s="52"/>
      <c r="CE82" s="52"/>
      <c r="CF82" s="52"/>
      <c r="CG82" s="52"/>
      <c r="CH82" s="52"/>
      <c r="CI82" s="52"/>
      <c r="CJ82" s="52"/>
      <c r="CK82" s="52"/>
      <c r="CL82" s="52"/>
      <c r="CM82" s="52"/>
      <c r="CN82" s="52"/>
      <c r="CO82" s="52"/>
      <c r="CP82" s="52"/>
      <c r="CQ82" s="52"/>
      <c r="CR82" s="52"/>
      <c r="CS82" s="52"/>
      <c r="CT82" s="52"/>
      <c r="CU82" s="52"/>
      <c r="CV82" s="52"/>
      <c r="CW82" s="52"/>
      <c r="CX82" s="52"/>
      <c r="CY82" s="52"/>
      <c r="CZ82" s="52"/>
      <c r="DA82" s="52"/>
      <c r="DB82" s="52"/>
      <c r="DC82" s="52"/>
      <c r="DD82" s="52"/>
      <c r="DE82" s="52"/>
      <c r="DF82" s="52"/>
      <c r="DG82" s="52"/>
      <c r="DH82" s="52"/>
      <c r="DI82" s="52"/>
      <c r="DJ82" s="52"/>
      <c r="DK82" s="52"/>
      <c r="DL82" s="52"/>
      <c r="DM82" s="52"/>
      <c r="DN82" s="52"/>
      <c r="DO82" s="52"/>
      <c r="DP82" s="52"/>
      <c r="DQ82" s="52"/>
      <c r="DR82" s="52"/>
      <c r="DS82" s="52"/>
      <c r="DT82" s="52"/>
      <c r="DU82" s="52"/>
      <c r="DV82" s="52"/>
      <c r="DW82" s="52"/>
      <c r="DX82" s="52"/>
      <c r="DY82" s="52"/>
      <c r="DZ82" s="52"/>
      <c r="EA82" s="52"/>
      <c r="EB82" s="52"/>
      <c r="EC82" s="52"/>
      <c r="ED82" s="52"/>
      <c r="EE82" s="52"/>
      <c r="EF82" s="52"/>
      <c r="EG82" s="52"/>
      <c r="EH82" s="52"/>
      <c r="EI82" s="52"/>
      <c r="EJ82" s="52"/>
      <c r="EK82" s="52"/>
      <c r="EL82" s="52"/>
      <c r="EM82" s="52"/>
      <c r="EN82" s="52"/>
      <c r="EO82" s="52"/>
      <c r="EP82" s="52"/>
      <c r="EQ82" s="52"/>
      <c r="ER82" s="52"/>
      <c r="ES82" s="52"/>
      <c r="ET82" s="52"/>
      <c r="EU82" s="52"/>
      <c r="EV82" s="52"/>
      <c r="EW82" s="52"/>
      <c r="EX82" s="52"/>
      <c r="EY82" s="52"/>
      <c r="EZ82" s="52"/>
      <c r="FA82" s="52"/>
      <c r="FB82" s="52"/>
      <c r="FC82" s="52"/>
      <c r="FD82" s="52"/>
      <c r="FE82" s="52"/>
      <c r="FF82" s="52"/>
      <c r="FG82" s="52"/>
      <c r="FH82" s="52"/>
      <c r="FI82" s="52"/>
      <c r="FJ82" s="52"/>
      <c r="FK82" s="52"/>
      <c r="FL82" s="52"/>
      <c r="FM82" s="52"/>
    </row>
    <row r="83" spans="1:169" s="96" customFormat="1" ht="15" outlineLevel="2">
      <c r="A83" s="16"/>
      <c r="B83" s="16" t="s">
        <v>235</v>
      </c>
      <c r="C83" s="183">
        <v>42500</v>
      </c>
      <c r="D83" s="95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  <c r="CA83" s="52"/>
      <c r="CB83" s="52"/>
      <c r="CC83" s="52"/>
      <c r="CD83" s="52"/>
      <c r="CE83" s="52"/>
      <c r="CF83" s="52"/>
      <c r="CG83" s="52"/>
      <c r="CH83" s="52"/>
      <c r="CI83" s="52"/>
      <c r="CJ83" s="52"/>
      <c r="CK83" s="52"/>
      <c r="CL83" s="52"/>
      <c r="CM83" s="52"/>
      <c r="CN83" s="52"/>
      <c r="CO83" s="52"/>
      <c r="CP83" s="52"/>
      <c r="CQ83" s="52"/>
      <c r="CR83" s="52"/>
      <c r="CS83" s="52"/>
      <c r="CT83" s="52"/>
      <c r="CU83" s="52"/>
      <c r="CV83" s="52"/>
      <c r="CW83" s="52"/>
      <c r="CX83" s="52"/>
      <c r="CY83" s="52"/>
      <c r="CZ83" s="52"/>
      <c r="DA83" s="52"/>
      <c r="DB83" s="52"/>
      <c r="DC83" s="52"/>
      <c r="DD83" s="52"/>
      <c r="DE83" s="52"/>
      <c r="DF83" s="52"/>
      <c r="DG83" s="52"/>
      <c r="DH83" s="52"/>
      <c r="DI83" s="52"/>
      <c r="DJ83" s="52"/>
      <c r="DK83" s="52"/>
      <c r="DL83" s="52"/>
      <c r="DM83" s="52"/>
      <c r="DN83" s="52"/>
      <c r="DO83" s="52"/>
      <c r="DP83" s="52"/>
      <c r="DQ83" s="52"/>
      <c r="DR83" s="52"/>
      <c r="DS83" s="52"/>
      <c r="DT83" s="52"/>
      <c r="DU83" s="52"/>
      <c r="DV83" s="52"/>
      <c r="DW83" s="52"/>
      <c r="DX83" s="52"/>
      <c r="DY83" s="52"/>
      <c r="DZ83" s="52"/>
      <c r="EA83" s="52"/>
      <c r="EB83" s="52"/>
      <c r="EC83" s="52"/>
      <c r="ED83" s="52"/>
      <c r="EE83" s="52"/>
      <c r="EF83" s="52"/>
      <c r="EG83" s="52"/>
      <c r="EH83" s="52"/>
      <c r="EI83" s="52"/>
      <c r="EJ83" s="52"/>
      <c r="EK83" s="52"/>
      <c r="EL83" s="52"/>
      <c r="EM83" s="52"/>
      <c r="EN83" s="52"/>
      <c r="EO83" s="52"/>
      <c r="EP83" s="52"/>
      <c r="EQ83" s="52"/>
      <c r="ER83" s="52"/>
      <c r="ES83" s="52"/>
      <c r="ET83" s="52"/>
      <c r="EU83" s="52"/>
      <c r="EV83" s="52"/>
      <c r="EW83" s="52"/>
      <c r="EX83" s="52"/>
      <c r="EY83" s="52"/>
      <c r="EZ83" s="52"/>
      <c r="FA83" s="52"/>
      <c r="FB83" s="52"/>
      <c r="FC83" s="52"/>
      <c r="FD83" s="52"/>
      <c r="FE83" s="52"/>
      <c r="FF83" s="52"/>
      <c r="FG83" s="52"/>
      <c r="FH83" s="52"/>
      <c r="FI83" s="52"/>
      <c r="FJ83" s="52"/>
      <c r="FK83" s="52"/>
      <c r="FL83" s="52"/>
      <c r="FM83" s="52"/>
    </row>
    <row r="84" spans="1:169" ht="14.25" outlineLevel="2">
      <c r="A84" s="9"/>
      <c r="B84" s="9" t="s">
        <v>19</v>
      </c>
      <c r="C84" s="184">
        <v>42156</v>
      </c>
      <c r="D84" s="12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</row>
    <row r="85" spans="1:169" ht="14.25" outlineLevel="2">
      <c r="A85" s="9"/>
      <c r="B85" s="9" t="s">
        <v>281</v>
      </c>
      <c r="C85" s="184">
        <v>42157</v>
      </c>
      <c r="D85" s="12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</row>
    <row r="86" spans="1:169" ht="14.25" outlineLevel="2">
      <c r="A86" s="9"/>
      <c r="B86" s="9" t="s">
        <v>26</v>
      </c>
      <c r="C86" s="184">
        <v>42158</v>
      </c>
      <c r="D86" s="12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</row>
    <row r="87" spans="1:169" ht="14.25" outlineLevel="2">
      <c r="A87" s="9"/>
      <c r="B87" s="9" t="s">
        <v>282</v>
      </c>
      <c r="C87" s="184">
        <v>42154</v>
      </c>
      <c r="D87" s="12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</row>
    <row r="88" spans="1:169" ht="14.25" outlineLevel="2">
      <c r="A88" s="9"/>
      <c r="B88" s="9" t="s">
        <v>237</v>
      </c>
      <c r="C88" s="184">
        <v>42155</v>
      </c>
      <c r="D88" s="12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</row>
    <row r="89" spans="1:169" ht="14.25" outlineLevel="2">
      <c r="A89" s="9"/>
      <c r="B89" s="9" t="s">
        <v>238</v>
      </c>
      <c r="C89" s="184">
        <v>42155</v>
      </c>
      <c r="D89" s="12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</row>
    <row r="90" spans="1:169" ht="14.25" outlineLevel="2">
      <c r="A90" s="9"/>
      <c r="B90" s="9" t="s">
        <v>236</v>
      </c>
      <c r="C90" s="184">
        <v>42155</v>
      </c>
      <c r="D90" s="12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</row>
    <row r="91" spans="1:169" ht="15" outlineLevel="2">
      <c r="A91" s="29"/>
      <c r="B91" s="29" t="s">
        <v>4</v>
      </c>
      <c r="C91" s="187"/>
      <c r="D91" s="22"/>
      <c r="E91" s="21">
        <f t="shared" ref="E91:G91" si="196">SUM(E76:E90)</f>
        <v>0</v>
      </c>
      <c r="F91" s="21">
        <f t="shared" si="196"/>
        <v>0</v>
      </c>
      <c r="G91" s="21">
        <f t="shared" si="196"/>
        <v>0</v>
      </c>
      <c r="H91" s="21">
        <f t="shared" ref="H91:BP91" si="197">SUM(H76:H90)</f>
        <v>0</v>
      </c>
      <c r="I91" s="21">
        <f t="shared" si="197"/>
        <v>0</v>
      </c>
      <c r="J91" s="21">
        <f t="shared" si="197"/>
        <v>0</v>
      </c>
      <c r="K91" s="21">
        <f t="shared" si="197"/>
        <v>0</v>
      </c>
      <c r="L91" s="21">
        <f t="shared" si="197"/>
        <v>0</v>
      </c>
      <c r="M91" s="21">
        <f t="shared" si="197"/>
        <v>0</v>
      </c>
      <c r="N91" s="21">
        <f t="shared" si="197"/>
        <v>0</v>
      </c>
      <c r="O91" s="21">
        <f t="shared" si="197"/>
        <v>0</v>
      </c>
      <c r="P91" s="21">
        <f t="shared" si="197"/>
        <v>0</v>
      </c>
      <c r="Q91" s="21">
        <f t="shared" si="197"/>
        <v>0</v>
      </c>
      <c r="R91" s="21">
        <f t="shared" si="197"/>
        <v>0</v>
      </c>
      <c r="S91" s="21">
        <f t="shared" si="197"/>
        <v>0</v>
      </c>
      <c r="T91" s="21">
        <f t="shared" si="197"/>
        <v>0</v>
      </c>
      <c r="U91" s="21">
        <f t="shared" si="197"/>
        <v>0</v>
      </c>
      <c r="V91" s="21">
        <f t="shared" si="197"/>
        <v>0</v>
      </c>
      <c r="W91" s="21">
        <f t="shared" si="197"/>
        <v>0</v>
      </c>
      <c r="X91" s="21">
        <f t="shared" si="197"/>
        <v>0</v>
      </c>
      <c r="Y91" s="21">
        <f t="shared" si="197"/>
        <v>0</v>
      </c>
      <c r="Z91" s="21">
        <f t="shared" si="197"/>
        <v>0</v>
      </c>
      <c r="AA91" s="21">
        <f t="shared" si="197"/>
        <v>0</v>
      </c>
      <c r="AB91" s="21">
        <f t="shared" si="197"/>
        <v>0</v>
      </c>
      <c r="AC91" s="21">
        <f t="shared" si="197"/>
        <v>0</v>
      </c>
      <c r="AD91" s="21">
        <f t="shared" si="197"/>
        <v>0</v>
      </c>
      <c r="AE91" s="21">
        <f t="shared" si="197"/>
        <v>0</v>
      </c>
      <c r="AF91" s="21">
        <f t="shared" si="197"/>
        <v>0</v>
      </c>
      <c r="AG91" s="21">
        <f t="shared" si="197"/>
        <v>0</v>
      </c>
      <c r="AH91" s="21">
        <f t="shared" si="197"/>
        <v>0</v>
      </c>
      <c r="AI91" s="21">
        <f t="shared" si="197"/>
        <v>0</v>
      </c>
      <c r="AJ91" s="21">
        <f t="shared" si="197"/>
        <v>0</v>
      </c>
      <c r="AK91" s="21">
        <f t="shared" si="197"/>
        <v>0</v>
      </c>
      <c r="AL91" s="21">
        <f t="shared" si="197"/>
        <v>0</v>
      </c>
      <c r="AM91" s="21">
        <f t="shared" si="197"/>
        <v>0</v>
      </c>
      <c r="AN91" s="21">
        <f t="shared" si="197"/>
        <v>0</v>
      </c>
      <c r="AO91" s="21">
        <f t="shared" si="197"/>
        <v>0</v>
      </c>
      <c r="AP91" s="21">
        <f t="shared" si="197"/>
        <v>0</v>
      </c>
      <c r="AQ91" s="21">
        <f t="shared" si="197"/>
        <v>0</v>
      </c>
      <c r="AR91" s="21">
        <f t="shared" si="197"/>
        <v>0</v>
      </c>
      <c r="AS91" s="21">
        <f t="shared" si="197"/>
        <v>0</v>
      </c>
      <c r="AT91" s="21">
        <f t="shared" si="197"/>
        <v>0</v>
      </c>
      <c r="AU91" s="21">
        <f t="shared" si="197"/>
        <v>0</v>
      </c>
      <c r="AV91" s="21">
        <f t="shared" si="197"/>
        <v>0</v>
      </c>
      <c r="AW91" s="21">
        <f t="shared" si="197"/>
        <v>0</v>
      </c>
      <c r="AX91" s="21">
        <f t="shared" si="197"/>
        <v>0</v>
      </c>
      <c r="AY91" s="21">
        <f t="shared" si="197"/>
        <v>0</v>
      </c>
      <c r="AZ91" s="21">
        <f t="shared" si="197"/>
        <v>0</v>
      </c>
      <c r="BA91" s="21">
        <f t="shared" si="197"/>
        <v>0</v>
      </c>
      <c r="BB91" s="21">
        <f t="shared" si="197"/>
        <v>0</v>
      </c>
      <c r="BC91" s="21">
        <f t="shared" si="197"/>
        <v>0</v>
      </c>
      <c r="BD91" s="21">
        <f t="shared" si="197"/>
        <v>0</v>
      </c>
      <c r="BE91" s="21">
        <f t="shared" si="197"/>
        <v>0</v>
      </c>
      <c r="BF91" s="21">
        <f t="shared" si="197"/>
        <v>0</v>
      </c>
      <c r="BG91" s="21">
        <f t="shared" si="197"/>
        <v>0</v>
      </c>
      <c r="BH91" s="21">
        <f t="shared" si="197"/>
        <v>0</v>
      </c>
      <c r="BI91" s="21">
        <f t="shared" si="197"/>
        <v>0</v>
      </c>
      <c r="BJ91" s="21">
        <f t="shared" si="197"/>
        <v>0</v>
      </c>
      <c r="BK91" s="21">
        <f t="shared" si="197"/>
        <v>0</v>
      </c>
      <c r="BL91" s="21">
        <f t="shared" si="197"/>
        <v>0</v>
      </c>
      <c r="BM91" s="21">
        <f t="shared" si="197"/>
        <v>0</v>
      </c>
      <c r="BN91" s="21">
        <f t="shared" si="197"/>
        <v>0</v>
      </c>
      <c r="BO91" s="21">
        <f t="shared" si="197"/>
        <v>0</v>
      </c>
      <c r="BP91" s="21">
        <f t="shared" si="197"/>
        <v>0</v>
      </c>
      <c r="BQ91" s="21">
        <f t="shared" ref="BQ91:EB91" si="198">SUM(BQ76:BQ90)</f>
        <v>0</v>
      </c>
      <c r="BR91" s="21">
        <f t="shared" si="198"/>
        <v>0</v>
      </c>
      <c r="BS91" s="21">
        <f t="shared" si="198"/>
        <v>0</v>
      </c>
      <c r="BT91" s="21">
        <f t="shared" si="198"/>
        <v>0</v>
      </c>
      <c r="BU91" s="21">
        <f t="shared" si="198"/>
        <v>0</v>
      </c>
      <c r="BV91" s="21">
        <f t="shared" si="198"/>
        <v>0</v>
      </c>
      <c r="BW91" s="21">
        <f t="shared" si="198"/>
        <v>0</v>
      </c>
      <c r="BX91" s="21">
        <f t="shared" si="198"/>
        <v>0</v>
      </c>
      <c r="BY91" s="21">
        <f t="shared" si="198"/>
        <v>0</v>
      </c>
      <c r="BZ91" s="21">
        <f t="shared" si="198"/>
        <v>0</v>
      </c>
      <c r="CA91" s="21">
        <f t="shared" si="198"/>
        <v>0</v>
      </c>
      <c r="CB91" s="21">
        <f t="shared" si="198"/>
        <v>0</v>
      </c>
      <c r="CC91" s="21">
        <f t="shared" si="198"/>
        <v>0</v>
      </c>
      <c r="CD91" s="21">
        <f t="shared" si="198"/>
        <v>0</v>
      </c>
      <c r="CE91" s="21">
        <f t="shared" si="198"/>
        <v>0</v>
      </c>
      <c r="CF91" s="21">
        <f t="shared" si="198"/>
        <v>0</v>
      </c>
      <c r="CG91" s="21">
        <f t="shared" si="198"/>
        <v>0</v>
      </c>
      <c r="CH91" s="21">
        <f t="shared" si="198"/>
        <v>0</v>
      </c>
      <c r="CI91" s="21">
        <f t="shared" si="198"/>
        <v>0</v>
      </c>
      <c r="CJ91" s="21">
        <f t="shared" si="198"/>
        <v>0</v>
      </c>
      <c r="CK91" s="21">
        <f t="shared" si="198"/>
        <v>0</v>
      </c>
      <c r="CL91" s="21">
        <f t="shared" si="198"/>
        <v>0</v>
      </c>
      <c r="CM91" s="21">
        <f t="shared" si="198"/>
        <v>0</v>
      </c>
      <c r="CN91" s="21">
        <f t="shared" si="198"/>
        <v>0</v>
      </c>
      <c r="CO91" s="21">
        <f t="shared" si="198"/>
        <v>0</v>
      </c>
      <c r="CP91" s="21">
        <f t="shared" si="198"/>
        <v>0</v>
      </c>
      <c r="CQ91" s="21">
        <f t="shared" si="198"/>
        <v>0</v>
      </c>
      <c r="CR91" s="21">
        <f t="shared" si="198"/>
        <v>0</v>
      </c>
      <c r="CS91" s="21">
        <f t="shared" si="198"/>
        <v>0</v>
      </c>
      <c r="CT91" s="21">
        <f t="shared" si="198"/>
        <v>0</v>
      </c>
      <c r="CU91" s="21">
        <f t="shared" si="198"/>
        <v>0</v>
      </c>
      <c r="CV91" s="21">
        <f t="shared" si="198"/>
        <v>0</v>
      </c>
      <c r="CW91" s="21">
        <f t="shared" si="198"/>
        <v>0</v>
      </c>
      <c r="CX91" s="21">
        <f t="shared" si="198"/>
        <v>0</v>
      </c>
      <c r="CY91" s="21">
        <f t="shared" si="198"/>
        <v>0</v>
      </c>
      <c r="CZ91" s="21">
        <f t="shared" si="198"/>
        <v>0</v>
      </c>
      <c r="DA91" s="21">
        <f t="shared" si="198"/>
        <v>0</v>
      </c>
      <c r="DB91" s="21">
        <f t="shared" si="198"/>
        <v>0</v>
      </c>
      <c r="DC91" s="21">
        <f t="shared" si="198"/>
        <v>0</v>
      </c>
      <c r="DD91" s="21">
        <f t="shared" si="198"/>
        <v>0</v>
      </c>
      <c r="DE91" s="21">
        <f t="shared" si="198"/>
        <v>0</v>
      </c>
      <c r="DF91" s="21">
        <f t="shared" si="198"/>
        <v>0</v>
      </c>
      <c r="DG91" s="21">
        <f t="shared" si="198"/>
        <v>0</v>
      </c>
      <c r="DH91" s="21">
        <f t="shared" si="198"/>
        <v>0</v>
      </c>
      <c r="DI91" s="21">
        <f t="shared" si="198"/>
        <v>0</v>
      </c>
      <c r="DJ91" s="21">
        <f t="shared" si="198"/>
        <v>0</v>
      </c>
      <c r="DK91" s="21">
        <f t="shared" si="198"/>
        <v>0</v>
      </c>
      <c r="DL91" s="21">
        <f t="shared" si="198"/>
        <v>0</v>
      </c>
      <c r="DM91" s="21">
        <f t="shared" si="198"/>
        <v>0</v>
      </c>
      <c r="DN91" s="21">
        <f t="shared" si="198"/>
        <v>0</v>
      </c>
      <c r="DO91" s="21">
        <f t="shared" si="198"/>
        <v>0</v>
      </c>
      <c r="DP91" s="21">
        <f t="shared" si="198"/>
        <v>0</v>
      </c>
      <c r="DQ91" s="21">
        <f t="shared" si="198"/>
        <v>0</v>
      </c>
      <c r="DR91" s="21">
        <f t="shared" si="198"/>
        <v>0</v>
      </c>
      <c r="DS91" s="21">
        <f t="shared" si="198"/>
        <v>0</v>
      </c>
      <c r="DT91" s="21">
        <f t="shared" si="198"/>
        <v>0</v>
      </c>
      <c r="DU91" s="21">
        <f t="shared" si="198"/>
        <v>0</v>
      </c>
      <c r="DV91" s="21">
        <f t="shared" si="198"/>
        <v>0</v>
      </c>
      <c r="DW91" s="21">
        <f t="shared" si="198"/>
        <v>0</v>
      </c>
      <c r="DX91" s="21">
        <f t="shared" si="198"/>
        <v>0</v>
      </c>
      <c r="DY91" s="21">
        <f t="shared" si="198"/>
        <v>0</v>
      </c>
      <c r="DZ91" s="21">
        <f t="shared" si="198"/>
        <v>0</v>
      </c>
      <c r="EA91" s="21">
        <f t="shared" si="198"/>
        <v>0</v>
      </c>
      <c r="EB91" s="21">
        <f t="shared" si="198"/>
        <v>0</v>
      </c>
      <c r="EC91" s="21">
        <f t="shared" ref="EC91:FM91" si="199">SUM(EC76:EC90)</f>
        <v>0</v>
      </c>
      <c r="ED91" s="21">
        <f t="shared" si="199"/>
        <v>0</v>
      </c>
      <c r="EE91" s="21">
        <f t="shared" si="199"/>
        <v>0</v>
      </c>
      <c r="EF91" s="21">
        <f t="shared" si="199"/>
        <v>0</v>
      </c>
      <c r="EG91" s="21">
        <f t="shared" si="199"/>
        <v>0</v>
      </c>
      <c r="EH91" s="21">
        <f t="shared" si="199"/>
        <v>0</v>
      </c>
      <c r="EI91" s="21">
        <f t="shared" si="199"/>
        <v>0</v>
      </c>
      <c r="EJ91" s="21">
        <f t="shared" si="199"/>
        <v>0</v>
      </c>
      <c r="EK91" s="21">
        <f t="shared" si="199"/>
        <v>0</v>
      </c>
      <c r="EL91" s="21">
        <f t="shared" si="199"/>
        <v>0</v>
      </c>
      <c r="EM91" s="21">
        <f t="shared" si="199"/>
        <v>0</v>
      </c>
      <c r="EN91" s="21">
        <f t="shared" si="199"/>
        <v>0</v>
      </c>
      <c r="EO91" s="21">
        <f t="shared" si="199"/>
        <v>0</v>
      </c>
      <c r="EP91" s="21">
        <f t="shared" si="199"/>
        <v>0</v>
      </c>
      <c r="EQ91" s="21">
        <f t="shared" si="199"/>
        <v>0</v>
      </c>
      <c r="ER91" s="21">
        <f t="shared" si="199"/>
        <v>0</v>
      </c>
      <c r="ES91" s="21">
        <f t="shared" si="199"/>
        <v>0</v>
      </c>
      <c r="ET91" s="21">
        <f t="shared" si="199"/>
        <v>0</v>
      </c>
      <c r="EU91" s="21">
        <f t="shared" si="199"/>
        <v>0</v>
      </c>
      <c r="EV91" s="21">
        <f t="shared" si="199"/>
        <v>0</v>
      </c>
      <c r="EW91" s="21">
        <f t="shared" si="199"/>
        <v>0</v>
      </c>
      <c r="EX91" s="21">
        <f t="shared" si="199"/>
        <v>0</v>
      </c>
      <c r="EY91" s="21">
        <f t="shared" si="199"/>
        <v>0</v>
      </c>
      <c r="EZ91" s="21">
        <f t="shared" si="199"/>
        <v>0</v>
      </c>
      <c r="FA91" s="21">
        <f t="shared" si="199"/>
        <v>0</v>
      </c>
      <c r="FB91" s="21">
        <f t="shared" si="199"/>
        <v>0</v>
      </c>
      <c r="FC91" s="21">
        <f t="shared" si="199"/>
        <v>0</v>
      </c>
      <c r="FD91" s="21">
        <f t="shared" si="199"/>
        <v>0</v>
      </c>
      <c r="FE91" s="21">
        <f t="shared" si="199"/>
        <v>0</v>
      </c>
      <c r="FF91" s="21">
        <f t="shared" si="199"/>
        <v>0</v>
      </c>
      <c r="FG91" s="21">
        <f t="shared" si="199"/>
        <v>0</v>
      </c>
      <c r="FH91" s="21">
        <f t="shared" si="199"/>
        <v>0</v>
      </c>
      <c r="FI91" s="21">
        <f t="shared" si="199"/>
        <v>0</v>
      </c>
      <c r="FJ91" s="21">
        <f t="shared" si="199"/>
        <v>0</v>
      </c>
      <c r="FK91" s="21">
        <f t="shared" si="199"/>
        <v>0</v>
      </c>
      <c r="FL91" s="21">
        <f t="shared" si="199"/>
        <v>0</v>
      </c>
      <c r="FM91" s="21">
        <f t="shared" si="199"/>
        <v>0</v>
      </c>
    </row>
    <row r="92" spans="1:169" ht="14.25" outlineLevel="2">
      <c r="A92" s="9"/>
      <c r="B92" s="9" t="s">
        <v>5</v>
      </c>
      <c r="C92" s="184"/>
      <c r="D92" s="12">
        <v>0.1</v>
      </c>
      <c r="E92" s="32">
        <f t="shared" ref="E92:G92" si="200">SUM(E91*$D$92)</f>
        <v>0</v>
      </c>
      <c r="F92" s="32">
        <f t="shared" si="200"/>
        <v>0</v>
      </c>
      <c r="G92" s="32">
        <f t="shared" si="200"/>
        <v>0</v>
      </c>
      <c r="H92" s="32">
        <f t="shared" ref="H92:AJ92" si="201">SUM(H91*$D$92)</f>
        <v>0</v>
      </c>
      <c r="I92" s="32">
        <f t="shared" si="201"/>
        <v>0</v>
      </c>
      <c r="J92" s="32">
        <f t="shared" si="201"/>
        <v>0</v>
      </c>
      <c r="K92" s="32">
        <f t="shared" si="201"/>
        <v>0</v>
      </c>
      <c r="L92" s="32">
        <f t="shared" si="201"/>
        <v>0</v>
      </c>
      <c r="M92" s="32">
        <f t="shared" si="201"/>
        <v>0</v>
      </c>
      <c r="N92" s="32">
        <f t="shared" si="201"/>
        <v>0</v>
      </c>
      <c r="O92" s="32">
        <f t="shared" si="201"/>
        <v>0</v>
      </c>
      <c r="P92" s="32">
        <f t="shared" si="201"/>
        <v>0</v>
      </c>
      <c r="Q92" s="32">
        <f t="shared" si="201"/>
        <v>0</v>
      </c>
      <c r="R92" s="32">
        <f t="shared" si="201"/>
        <v>0</v>
      </c>
      <c r="S92" s="32">
        <f t="shared" si="201"/>
        <v>0</v>
      </c>
      <c r="T92" s="32">
        <f t="shared" si="201"/>
        <v>0</v>
      </c>
      <c r="U92" s="32">
        <f t="shared" si="201"/>
        <v>0</v>
      </c>
      <c r="V92" s="32">
        <f t="shared" si="201"/>
        <v>0</v>
      </c>
      <c r="W92" s="32">
        <f t="shared" si="201"/>
        <v>0</v>
      </c>
      <c r="X92" s="32">
        <f t="shared" si="201"/>
        <v>0</v>
      </c>
      <c r="Y92" s="32">
        <f t="shared" si="201"/>
        <v>0</v>
      </c>
      <c r="Z92" s="32">
        <f t="shared" si="201"/>
        <v>0</v>
      </c>
      <c r="AA92" s="32">
        <f t="shared" si="201"/>
        <v>0</v>
      </c>
      <c r="AB92" s="32">
        <f t="shared" si="201"/>
        <v>0</v>
      </c>
      <c r="AC92" s="32">
        <f t="shared" si="201"/>
        <v>0</v>
      </c>
      <c r="AD92" s="32">
        <f t="shared" si="201"/>
        <v>0</v>
      </c>
      <c r="AE92" s="32">
        <f t="shared" si="201"/>
        <v>0</v>
      </c>
      <c r="AF92" s="32">
        <f t="shared" si="201"/>
        <v>0</v>
      </c>
      <c r="AG92" s="32">
        <f t="shared" si="201"/>
        <v>0</v>
      </c>
      <c r="AH92" s="32">
        <f t="shared" si="201"/>
        <v>0</v>
      </c>
      <c r="AI92" s="32">
        <f t="shared" si="201"/>
        <v>0</v>
      </c>
      <c r="AJ92" s="32">
        <f t="shared" si="201"/>
        <v>0</v>
      </c>
      <c r="AK92" s="32">
        <f t="shared" ref="AK92:BP92" si="202">SUM(AK91*$D$92)</f>
        <v>0</v>
      </c>
      <c r="AL92" s="32">
        <f t="shared" si="202"/>
        <v>0</v>
      </c>
      <c r="AM92" s="32">
        <f t="shared" si="202"/>
        <v>0</v>
      </c>
      <c r="AN92" s="32">
        <f t="shared" si="202"/>
        <v>0</v>
      </c>
      <c r="AO92" s="32">
        <f t="shared" si="202"/>
        <v>0</v>
      </c>
      <c r="AP92" s="32">
        <f t="shared" si="202"/>
        <v>0</v>
      </c>
      <c r="AQ92" s="32">
        <f t="shared" si="202"/>
        <v>0</v>
      </c>
      <c r="AR92" s="32">
        <f t="shared" si="202"/>
        <v>0</v>
      </c>
      <c r="AS92" s="32">
        <f t="shared" si="202"/>
        <v>0</v>
      </c>
      <c r="AT92" s="32">
        <f t="shared" si="202"/>
        <v>0</v>
      </c>
      <c r="AU92" s="32">
        <f t="shared" si="202"/>
        <v>0</v>
      </c>
      <c r="AV92" s="32">
        <f t="shared" si="202"/>
        <v>0</v>
      </c>
      <c r="AW92" s="32">
        <f t="shared" si="202"/>
        <v>0</v>
      </c>
      <c r="AX92" s="32">
        <f t="shared" si="202"/>
        <v>0</v>
      </c>
      <c r="AY92" s="32">
        <f t="shared" si="202"/>
        <v>0</v>
      </c>
      <c r="AZ92" s="32">
        <f t="shared" si="202"/>
        <v>0</v>
      </c>
      <c r="BA92" s="32">
        <f t="shared" si="202"/>
        <v>0</v>
      </c>
      <c r="BB92" s="32">
        <f t="shared" si="202"/>
        <v>0</v>
      </c>
      <c r="BC92" s="32">
        <f t="shared" si="202"/>
        <v>0</v>
      </c>
      <c r="BD92" s="32">
        <f t="shared" si="202"/>
        <v>0</v>
      </c>
      <c r="BE92" s="32">
        <f t="shared" si="202"/>
        <v>0</v>
      </c>
      <c r="BF92" s="32">
        <f t="shared" si="202"/>
        <v>0</v>
      </c>
      <c r="BG92" s="32">
        <f t="shared" si="202"/>
        <v>0</v>
      </c>
      <c r="BH92" s="32">
        <f t="shared" si="202"/>
        <v>0</v>
      </c>
      <c r="BI92" s="32">
        <f t="shared" si="202"/>
        <v>0</v>
      </c>
      <c r="BJ92" s="32">
        <f t="shared" si="202"/>
        <v>0</v>
      </c>
      <c r="BK92" s="32">
        <f t="shared" si="202"/>
        <v>0</v>
      </c>
      <c r="BL92" s="32">
        <f t="shared" si="202"/>
        <v>0</v>
      </c>
      <c r="BM92" s="32">
        <f t="shared" si="202"/>
        <v>0</v>
      </c>
      <c r="BN92" s="32">
        <f t="shared" si="202"/>
        <v>0</v>
      </c>
      <c r="BO92" s="32">
        <f t="shared" si="202"/>
        <v>0</v>
      </c>
      <c r="BP92" s="32">
        <f t="shared" si="202"/>
        <v>0</v>
      </c>
      <c r="BQ92" s="32">
        <f t="shared" ref="BQ92:CV92" si="203">SUM(BQ91*$D$92)</f>
        <v>0</v>
      </c>
      <c r="BR92" s="32">
        <f t="shared" si="203"/>
        <v>0</v>
      </c>
      <c r="BS92" s="32">
        <f t="shared" si="203"/>
        <v>0</v>
      </c>
      <c r="BT92" s="32">
        <f t="shared" si="203"/>
        <v>0</v>
      </c>
      <c r="BU92" s="32">
        <f t="shared" si="203"/>
        <v>0</v>
      </c>
      <c r="BV92" s="32">
        <f t="shared" si="203"/>
        <v>0</v>
      </c>
      <c r="BW92" s="32">
        <f t="shared" si="203"/>
        <v>0</v>
      </c>
      <c r="BX92" s="32">
        <f t="shared" si="203"/>
        <v>0</v>
      </c>
      <c r="BY92" s="32">
        <f t="shared" si="203"/>
        <v>0</v>
      </c>
      <c r="BZ92" s="32">
        <f t="shared" si="203"/>
        <v>0</v>
      </c>
      <c r="CA92" s="32">
        <f t="shared" si="203"/>
        <v>0</v>
      </c>
      <c r="CB92" s="32">
        <f t="shared" si="203"/>
        <v>0</v>
      </c>
      <c r="CC92" s="32">
        <f t="shared" si="203"/>
        <v>0</v>
      </c>
      <c r="CD92" s="32">
        <f t="shared" si="203"/>
        <v>0</v>
      </c>
      <c r="CE92" s="32">
        <f t="shared" si="203"/>
        <v>0</v>
      </c>
      <c r="CF92" s="32">
        <f t="shared" si="203"/>
        <v>0</v>
      </c>
      <c r="CG92" s="32">
        <f t="shared" si="203"/>
        <v>0</v>
      </c>
      <c r="CH92" s="32">
        <f t="shared" si="203"/>
        <v>0</v>
      </c>
      <c r="CI92" s="32">
        <f t="shared" si="203"/>
        <v>0</v>
      </c>
      <c r="CJ92" s="32">
        <f t="shared" si="203"/>
        <v>0</v>
      </c>
      <c r="CK92" s="32">
        <f t="shared" si="203"/>
        <v>0</v>
      </c>
      <c r="CL92" s="32">
        <f t="shared" si="203"/>
        <v>0</v>
      </c>
      <c r="CM92" s="32">
        <f t="shared" si="203"/>
        <v>0</v>
      </c>
      <c r="CN92" s="32">
        <f t="shared" si="203"/>
        <v>0</v>
      </c>
      <c r="CO92" s="32">
        <f t="shared" si="203"/>
        <v>0</v>
      </c>
      <c r="CP92" s="32">
        <f t="shared" si="203"/>
        <v>0</v>
      </c>
      <c r="CQ92" s="32">
        <f t="shared" si="203"/>
        <v>0</v>
      </c>
      <c r="CR92" s="32">
        <f t="shared" si="203"/>
        <v>0</v>
      </c>
      <c r="CS92" s="32">
        <f t="shared" si="203"/>
        <v>0</v>
      </c>
      <c r="CT92" s="32">
        <f t="shared" si="203"/>
        <v>0</v>
      </c>
      <c r="CU92" s="32">
        <f t="shared" si="203"/>
        <v>0</v>
      </c>
      <c r="CV92" s="32">
        <f t="shared" si="203"/>
        <v>0</v>
      </c>
      <c r="CW92" s="32">
        <f t="shared" ref="CW92:EB92" si="204">SUM(CW91*$D$92)</f>
        <v>0</v>
      </c>
      <c r="CX92" s="32">
        <f t="shared" si="204"/>
        <v>0</v>
      </c>
      <c r="CY92" s="32">
        <f t="shared" si="204"/>
        <v>0</v>
      </c>
      <c r="CZ92" s="32">
        <f t="shared" si="204"/>
        <v>0</v>
      </c>
      <c r="DA92" s="32">
        <f t="shared" si="204"/>
        <v>0</v>
      </c>
      <c r="DB92" s="32">
        <f t="shared" si="204"/>
        <v>0</v>
      </c>
      <c r="DC92" s="32">
        <f t="shared" si="204"/>
        <v>0</v>
      </c>
      <c r="DD92" s="32">
        <f t="shared" si="204"/>
        <v>0</v>
      </c>
      <c r="DE92" s="32">
        <f t="shared" si="204"/>
        <v>0</v>
      </c>
      <c r="DF92" s="32">
        <f t="shared" si="204"/>
        <v>0</v>
      </c>
      <c r="DG92" s="32">
        <f t="shared" si="204"/>
        <v>0</v>
      </c>
      <c r="DH92" s="32">
        <f t="shared" si="204"/>
        <v>0</v>
      </c>
      <c r="DI92" s="32">
        <f t="shared" si="204"/>
        <v>0</v>
      </c>
      <c r="DJ92" s="32">
        <f t="shared" si="204"/>
        <v>0</v>
      </c>
      <c r="DK92" s="32">
        <f t="shared" si="204"/>
        <v>0</v>
      </c>
      <c r="DL92" s="32">
        <f t="shared" si="204"/>
        <v>0</v>
      </c>
      <c r="DM92" s="32">
        <f t="shared" si="204"/>
        <v>0</v>
      </c>
      <c r="DN92" s="32">
        <f t="shared" si="204"/>
        <v>0</v>
      </c>
      <c r="DO92" s="32">
        <f t="shared" si="204"/>
        <v>0</v>
      </c>
      <c r="DP92" s="32">
        <f t="shared" si="204"/>
        <v>0</v>
      </c>
      <c r="DQ92" s="32">
        <f t="shared" si="204"/>
        <v>0</v>
      </c>
      <c r="DR92" s="32">
        <f t="shared" si="204"/>
        <v>0</v>
      </c>
      <c r="DS92" s="32">
        <f t="shared" si="204"/>
        <v>0</v>
      </c>
      <c r="DT92" s="32">
        <f t="shared" si="204"/>
        <v>0</v>
      </c>
      <c r="DU92" s="32">
        <f t="shared" si="204"/>
        <v>0</v>
      </c>
      <c r="DV92" s="32">
        <f t="shared" si="204"/>
        <v>0</v>
      </c>
      <c r="DW92" s="32">
        <f t="shared" si="204"/>
        <v>0</v>
      </c>
      <c r="DX92" s="32">
        <f t="shared" si="204"/>
        <v>0</v>
      </c>
      <c r="DY92" s="32">
        <f t="shared" si="204"/>
        <v>0</v>
      </c>
      <c r="DZ92" s="32">
        <f t="shared" si="204"/>
        <v>0</v>
      </c>
      <c r="EA92" s="32">
        <f t="shared" si="204"/>
        <v>0</v>
      </c>
      <c r="EB92" s="32">
        <f t="shared" si="204"/>
        <v>0</v>
      </c>
      <c r="EC92" s="32">
        <f t="shared" ref="EC92:FH92" si="205">SUM(EC91*$D$92)</f>
        <v>0</v>
      </c>
      <c r="ED92" s="32">
        <f t="shared" si="205"/>
        <v>0</v>
      </c>
      <c r="EE92" s="32">
        <f t="shared" si="205"/>
        <v>0</v>
      </c>
      <c r="EF92" s="32">
        <f t="shared" si="205"/>
        <v>0</v>
      </c>
      <c r="EG92" s="32">
        <f t="shared" si="205"/>
        <v>0</v>
      </c>
      <c r="EH92" s="32">
        <f t="shared" si="205"/>
        <v>0</v>
      </c>
      <c r="EI92" s="32">
        <f t="shared" si="205"/>
        <v>0</v>
      </c>
      <c r="EJ92" s="32">
        <f t="shared" si="205"/>
        <v>0</v>
      </c>
      <c r="EK92" s="32">
        <f t="shared" si="205"/>
        <v>0</v>
      </c>
      <c r="EL92" s="32">
        <f t="shared" si="205"/>
        <v>0</v>
      </c>
      <c r="EM92" s="32">
        <f t="shared" si="205"/>
        <v>0</v>
      </c>
      <c r="EN92" s="32">
        <f t="shared" si="205"/>
        <v>0</v>
      </c>
      <c r="EO92" s="32">
        <f t="shared" si="205"/>
        <v>0</v>
      </c>
      <c r="EP92" s="32">
        <f t="shared" si="205"/>
        <v>0</v>
      </c>
      <c r="EQ92" s="32">
        <f t="shared" si="205"/>
        <v>0</v>
      </c>
      <c r="ER92" s="32">
        <f t="shared" si="205"/>
        <v>0</v>
      </c>
      <c r="ES92" s="32">
        <f t="shared" si="205"/>
        <v>0</v>
      </c>
      <c r="ET92" s="32">
        <f t="shared" si="205"/>
        <v>0</v>
      </c>
      <c r="EU92" s="32">
        <f t="shared" si="205"/>
        <v>0</v>
      </c>
      <c r="EV92" s="32">
        <f t="shared" si="205"/>
        <v>0</v>
      </c>
      <c r="EW92" s="32">
        <f t="shared" si="205"/>
        <v>0</v>
      </c>
      <c r="EX92" s="32">
        <f t="shared" si="205"/>
        <v>0</v>
      </c>
      <c r="EY92" s="32">
        <f t="shared" si="205"/>
        <v>0</v>
      </c>
      <c r="EZ92" s="32">
        <f t="shared" si="205"/>
        <v>0</v>
      </c>
      <c r="FA92" s="32">
        <f t="shared" si="205"/>
        <v>0</v>
      </c>
      <c r="FB92" s="32">
        <f t="shared" si="205"/>
        <v>0</v>
      </c>
      <c r="FC92" s="32">
        <f t="shared" si="205"/>
        <v>0</v>
      </c>
      <c r="FD92" s="32">
        <f t="shared" si="205"/>
        <v>0</v>
      </c>
      <c r="FE92" s="32">
        <f t="shared" si="205"/>
        <v>0</v>
      </c>
      <c r="FF92" s="32">
        <f t="shared" si="205"/>
        <v>0</v>
      </c>
      <c r="FG92" s="32">
        <f t="shared" si="205"/>
        <v>0</v>
      </c>
      <c r="FH92" s="32">
        <f t="shared" si="205"/>
        <v>0</v>
      </c>
      <c r="FI92" s="32">
        <f t="shared" ref="FI92:FM92" si="206">SUM(FI91*$D$92)</f>
        <v>0</v>
      </c>
      <c r="FJ92" s="32">
        <f t="shared" si="206"/>
        <v>0</v>
      </c>
      <c r="FK92" s="32">
        <f t="shared" si="206"/>
        <v>0</v>
      </c>
      <c r="FL92" s="32">
        <f t="shared" si="206"/>
        <v>0</v>
      </c>
      <c r="FM92" s="32">
        <f t="shared" si="206"/>
        <v>0</v>
      </c>
    </row>
    <row r="93" spans="1:169" ht="15" outlineLevel="1">
      <c r="A93" s="100"/>
      <c r="B93" s="100" t="s">
        <v>210</v>
      </c>
      <c r="C93" s="239" t="s">
        <v>290</v>
      </c>
      <c r="D93" s="100"/>
      <c r="E93" s="107">
        <f t="shared" ref="E93:G93" si="207">E91+E92</f>
        <v>0</v>
      </c>
      <c r="F93" s="107">
        <f t="shared" si="207"/>
        <v>0</v>
      </c>
      <c r="G93" s="107">
        <f t="shared" si="207"/>
        <v>0</v>
      </c>
      <c r="H93" s="107">
        <f t="shared" ref="H93:AJ93" si="208">H91+H92</f>
        <v>0</v>
      </c>
      <c r="I93" s="107">
        <f t="shared" si="208"/>
        <v>0</v>
      </c>
      <c r="J93" s="107">
        <f t="shared" si="208"/>
        <v>0</v>
      </c>
      <c r="K93" s="107">
        <f t="shared" si="208"/>
        <v>0</v>
      </c>
      <c r="L93" s="107">
        <f t="shared" si="208"/>
        <v>0</v>
      </c>
      <c r="M93" s="107">
        <f t="shared" si="208"/>
        <v>0</v>
      </c>
      <c r="N93" s="107">
        <f t="shared" si="208"/>
        <v>0</v>
      </c>
      <c r="O93" s="107">
        <f t="shared" si="208"/>
        <v>0</v>
      </c>
      <c r="P93" s="107">
        <f t="shared" si="208"/>
        <v>0</v>
      </c>
      <c r="Q93" s="107">
        <f t="shared" si="208"/>
        <v>0</v>
      </c>
      <c r="R93" s="107">
        <f t="shared" si="208"/>
        <v>0</v>
      </c>
      <c r="S93" s="107">
        <f t="shared" si="208"/>
        <v>0</v>
      </c>
      <c r="T93" s="107">
        <f t="shared" si="208"/>
        <v>0</v>
      </c>
      <c r="U93" s="107">
        <f t="shared" si="208"/>
        <v>0</v>
      </c>
      <c r="V93" s="107">
        <f t="shared" si="208"/>
        <v>0</v>
      </c>
      <c r="W93" s="107">
        <f t="shared" si="208"/>
        <v>0</v>
      </c>
      <c r="X93" s="107">
        <f t="shared" si="208"/>
        <v>0</v>
      </c>
      <c r="Y93" s="107">
        <f t="shared" si="208"/>
        <v>0</v>
      </c>
      <c r="Z93" s="107">
        <f t="shared" si="208"/>
        <v>0</v>
      </c>
      <c r="AA93" s="107">
        <f t="shared" si="208"/>
        <v>0</v>
      </c>
      <c r="AB93" s="107">
        <f t="shared" si="208"/>
        <v>0</v>
      </c>
      <c r="AC93" s="107">
        <f t="shared" si="208"/>
        <v>0</v>
      </c>
      <c r="AD93" s="107">
        <f t="shared" si="208"/>
        <v>0</v>
      </c>
      <c r="AE93" s="107">
        <f t="shared" si="208"/>
        <v>0</v>
      </c>
      <c r="AF93" s="107">
        <f t="shared" si="208"/>
        <v>0</v>
      </c>
      <c r="AG93" s="107">
        <f t="shared" si="208"/>
        <v>0</v>
      </c>
      <c r="AH93" s="107">
        <f t="shared" si="208"/>
        <v>0</v>
      </c>
      <c r="AI93" s="107">
        <f t="shared" si="208"/>
        <v>0</v>
      </c>
      <c r="AJ93" s="107">
        <f t="shared" si="208"/>
        <v>0</v>
      </c>
      <c r="AK93" s="107">
        <f t="shared" ref="AK93:BP93" si="209">AK91+AK92</f>
        <v>0</v>
      </c>
      <c r="AL93" s="107">
        <f t="shared" si="209"/>
        <v>0</v>
      </c>
      <c r="AM93" s="107">
        <f t="shared" si="209"/>
        <v>0</v>
      </c>
      <c r="AN93" s="107">
        <f t="shared" si="209"/>
        <v>0</v>
      </c>
      <c r="AO93" s="107">
        <f t="shared" si="209"/>
        <v>0</v>
      </c>
      <c r="AP93" s="107">
        <f t="shared" si="209"/>
        <v>0</v>
      </c>
      <c r="AQ93" s="107">
        <f t="shared" si="209"/>
        <v>0</v>
      </c>
      <c r="AR93" s="107">
        <f t="shared" si="209"/>
        <v>0</v>
      </c>
      <c r="AS93" s="107">
        <f t="shared" si="209"/>
        <v>0</v>
      </c>
      <c r="AT93" s="107">
        <f t="shared" si="209"/>
        <v>0</v>
      </c>
      <c r="AU93" s="107">
        <f t="shared" si="209"/>
        <v>0</v>
      </c>
      <c r="AV93" s="107">
        <f t="shared" si="209"/>
        <v>0</v>
      </c>
      <c r="AW93" s="107">
        <f t="shared" si="209"/>
        <v>0</v>
      </c>
      <c r="AX93" s="107">
        <f t="shared" si="209"/>
        <v>0</v>
      </c>
      <c r="AY93" s="107">
        <f t="shared" si="209"/>
        <v>0</v>
      </c>
      <c r="AZ93" s="107">
        <f t="shared" si="209"/>
        <v>0</v>
      </c>
      <c r="BA93" s="107">
        <f t="shared" si="209"/>
        <v>0</v>
      </c>
      <c r="BB93" s="107">
        <f t="shared" si="209"/>
        <v>0</v>
      </c>
      <c r="BC93" s="107">
        <f t="shared" si="209"/>
        <v>0</v>
      </c>
      <c r="BD93" s="107">
        <f t="shared" si="209"/>
        <v>0</v>
      </c>
      <c r="BE93" s="107">
        <f t="shared" si="209"/>
        <v>0</v>
      </c>
      <c r="BF93" s="107">
        <f t="shared" si="209"/>
        <v>0</v>
      </c>
      <c r="BG93" s="107">
        <f t="shared" si="209"/>
        <v>0</v>
      </c>
      <c r="BH93" s="107">
        <f t="shared" si="209"/>
        <v>0</v>
      </c>
      <c r="BI93" s="107">
        <f t="shared" si="209"/>
        <v>0</v>
      </c>
      <c r="BJ93" s="107">
        <f t="shared" si="209"/>
        <v>0</v>
      </c>
      <c r="BK93" s="107">
        <f t="shared" si="209"/>
        <v>0</v>
      </c>
      <c r="BL93" s="107">
        <f t="shared" si="209"/>
        <v>0</v>
      </c>
      <c r="BM93" s="107">
        <f t="shared" si="209"/>
        <v>0</v>
      </c>
      <c r="BN93" s="107">
        <f t="shared" si="209"/>
        <v>0</v>
      </c>
      <c r="BO93" s="107">
        <f t="shared" si="209"/>
        <v>0</v>
      </c>
      <c r="BP93" s="107">
        <f t="shared" si="209"/>
        <v>0</v>
      </c>
      <c r="BQ93" s="107">
        <f t="shared" ref="BQ93:CV93" si="210">BQ91+BQ92</f>
        <v>0</v>
      </c>
      <c r="BR93" s="107">
        <f t="shared" si="210"/>
        <v>0</v>
      </c>
      <c r="BS93" s="107">
        <f t="shared" si="210"/>
        <v>0</v>
      </c>
      <c r="BT93" s="107">
        <f t="shared" si="210"/>
        <v>0</v>
      </c>
      <c r="BU93" s="107">
        <f t="shared" si="210"/>
        <v>0</v>
      </c>
      <c r="BV93" s="107">
        <f t="shared" si="210"/>
        <v>0</v>
      </c>
      <c r="BW93" s="107">
        <f t="shared" si="210"/>
        <v>0</v>
      </c>
      <c r="BX93" s="107">
        <f t="shared" si="210"/>
        <v>0</v>
      </c>
      <c r="BY93" s="107">
        <f t="shared" si="210"/>
        <v>0</v>
      </c>
      <c r="BZ93" s="107">
        <f t="shared" si="210"/>
        <v>0</v>
      </c>
      <c r="CA93" s="107">
        <f t="shared" si="210"/>
        <v>0</v>
      </c>
      <c r="CB93" s="107">
        <f t="shared" si="210"/>
        <v>0</v>
      </c>
      <c r="CC93" s="107">
        <f t="shared" si="210"/>
        <v>0</v>
      </c>
      <c r="CD93" s="107">
        <f t="shared" si="210"/>
        <v>0</v>
      </c>
      <c r="CE93" s="107">
        <f t="shared" si="210"/>
        <v>0</v>
      </c>
      <c r="CF93" s="107">
        <f t="shared" si="210"/>
        <v>0</v>
      </c>
      <c r="CG93" s="107">
        <f t="shared" si="210"/>
        <v>0</v>
      </c>
      <c r="CH93" s="107">
        <f t="shared" si="210"/>
        <v>0</v>
      </c>
      <c r="CI93" s="107">
        <f t="shared" si="210"/>
        <v>0</v>
      </c>
      <c r="CJ93" s="107">
        <f t="shared" si="210"/>
        <v>0</v>
      </c>
      <c r="CK93" s="107">
        <f t="shared" si="210"/>
        <v>0</v>
      </c>
      <c r="CL93" s="107">
        <f t="shared" si="210"/>
        <v>0</v>
      </c>
      <c r="CM93" s="107">
        <f t="shared" si="210"/>
        <v>0</v>
      </c>
      <c r="CN93" s="107">
        <f t="shared" si="210"/>
        <v>0</v>
      </c>
      <c r="CO93" s="107">
        <f t="shared" si="210"/>
        <v>0</v>
      </c>
      <c r="CP93" s="107">
        <f t="shared" si="210"/>
        <v>0</v>
      </c>
      <c r="CQ93" s="107">
        <f t="shared" si="210"/>
        <v>0</v>
      </c>
      <c r="CR93" s="107">
        <f t="shared" si="210"/>
        <v>0</v>
      </c>
      <c r="CS93" s="107">
        <f t="shared" si="210"/>
        <v>0</v>
      </c>
      <c r="CT93" s="107">
        <f t="shared" si="210"/>
        <v>0</v>
      </c>
      <c r="CU93" s="107">
        <f t="shared" si="210"/>
        <v>0</v>
      </c>
      <c r="CV93" s="107">
        <f t="shared" si="210"/>
        <v>0</v>
      </c>
      <c r="CW93" s="107">
        <f t="shared" ref="CW93:EB93" si="211">CW91+CW92</f>
        <v>0</v>
      </c>
      <c r="CX93" s="107">
        <f t="shared" si="211"/>
        <v>0</v>
      </c>
      <c r="CY93" s="107">
        <f t="shared" si="211"/>
        <v>0</v>
      </c>
      <c r="CZ93" s="107">
        <f t="shared" si="211"/>
        <v>0</v>
      </c>
      <c r="DA93" s="107">
        <f t="shared" si="211"/>
        <v>0</v>
      </c>
      <c r="DB93" s="107">
        <f t="shared" si="211"/>
        <v>0</v>
      </c>
      <c r="DC93" s="107">
        <f t="shared" si="211"/>
        <v>0</v>
      </c>
      <c r="DD93" s="107">
        <f t="shared" si="211"/>
        <v>0</v>
      </c>
      <c r="DE93" s="107">
        <f t="shared" si="211"/>
        <v>0</v>
      </c>
      <c r="DF93" s="107">
        <f t="shared" si="211"/>
        <v>0</v>
      </c>
      <c r="DG93" s="107">
        <f t="shared" si="211"/>
        <v>0</v>
      </c>
      <c r="DH93" s="107">
        <f t="shared" si="211"/>
        <v>0</v>
      </c>
      <c r="DI93" s="107">
        <f t="shared" si="211"/>
        <v>0</v>
      </c>
      <c r="DJ93" s="107">
        <f t="shared" si="211"/>
        <v>0</v>
      </c>
      <c r="DK93" s="107">
        <f t="shared" si="211"/>
        <v>0</v>
      </c>
      <c r="DL93" s="107">
        <f t="shared" si="211"/>
        <v>0</v>
      </c>
      <c r="DM93" s="107">
        <f t="shared" si="211"/>
        <v>0</v>
      </c>
      <c r="DN93" s="107">
        <f t="shared" si="211"/>
        <v>0</v>
      </c>
      <c r="DO93" s="107">
        <f t="shared" si="211"/>
        <v>0</v>
      </c>
      <c r="DP93" s="107">
        <f t="shared" si="211"/>
        <v>0</v>
      </c>
      <c r="DQ93" s="107">
        <f t="shared" si="211"/>
        <v>0</v>
      </c>
      <c r="DR93" s="107">
        <f t="shared" si="211"/>
        <v>0</v>
      </c>
      <c r="DS93" s="107">
        <f t="shared" si="211"/>
        <v>0</v>
      </c>
      <c r="DT93" s="107">
        <f t="shared" si="211"/>
        <v>0</v>
      </c>
      <c r="DU93" s="107">
        <f t="shared" si="211"/>
        <v>0</v>
      </c>
      <c r="DV93" s="107">
        <f t="shared" si="211"/>
        <v>0</v>
      </c>
      <c r="DW93" s="107">
        <f t="shared" si="211"/>
        <v>0</v>
      </c>
      <c r="DX93" s="107">
        <f t="shared" si="211"/>
        <v>0</v>
      </c>
      <c r="DY93" s="107">
        <f t="shared" si="211"/>
        <v>0</v>
      </c>
      <c r="DZ93" s="107">
        <f t="shared" si="211"/>
        <v>0</v>
      </c>
      <c r="EA93" s="107">
        <f t="shared" si="211"/>
        <v>0</v>
      </c>
      <c r="EB93" s="107">
        <f t="shared" si="211"/>
        <v>0</v>
      </c>
      <c r="EC93" s="107">
        <f t="shared" ref="EC93:FH93" si="212">EC91+EC92</f>
        <v>0</v>
      </c>
      <c r="ED93" s="107">
        <f t="shared" si="212"/>
        <v>0</v>
      </c>
      <c r="EE93" s="107">
        <f t="shared" si="212"/>
        <v>0</v>
      </c>
      <c r="EF93" s="107">
        <f t="shared" si="212"/>
        <v>0</v>
      </c>
      <c r="EG93" s="107">
        <f t="shared" si="212"/>
        <v>0</v>
      </c>
      <c r="EH93" s="107">
        <f t="shared" si="212"/>
        <v>0</v>
      </c>
      <c r="EI93" s="107">
        <f t="shared" si="212"/>
        <v>0</v>
      </c>
      <c r="EJ93" s="107">
        <f t="shared" si="212"/>
        <v>0</v>
      </c>
      <c r="EK93" s="107">
        <f t="shared" si="212"/>
        <v>0</v>
      </c>
      <c r="EL93" s="107">
        <f t="shared" si="212"/>
        <v>0</v>
      </c>
      <c r="EM93" s="107">
        <f t="shared" si="212"/>
        <v>0</v>
      </c>
      <c r="EN93" s="107">
        <f t="shared" si="212"/>
        <v>0</v>
      </c>
      <c r="EO93" s="107">
        <f t="shared" si="212"/>
        <v>0</v>
      </c>
      <c r="EP93" s="107">
        <f t="shared" si="212"/>
        <v>0</v>
      </c>
      <c r="EQ93" s="107">
        <f t="shared" si="212"/>
        <v>0</v>
      </c>
      <c r="ER93" s="107">
        <f t="shared" si="212"/>
        <v>0</v>
      </c>
      <c r="ES93" s="107">
        <f t="shared" si="212"/>
        <v>0</v>
      </c>
      <c r="ET93" s="107">
        <f t="shared" si="212"/>
        <v>0</v>
      </c>
      <c r="EU93" s="107">
        <f t="shared" si="212"/>
        <v>0</v>
      </c>
      <c r="EV93" s="107">
        <f t="shared" si="212"/>
        <v>0</v>
      </c>
      <c r="EW93" s="107">
        <f t="shared" si="212"/>
        <v>0</v>
      </c>
      <c r="EX93" s="107">
        <f t="shared" si="212"/>
        <v>0</v>
      </c>
      <c r="EY93" s="107">
        <f t="shared" si="212"/>
        <v>0</v>
      </c>
      <c r="EZ93" s="107">
        <f t="shared" si="212"/>
        <v>0</v>
      </c>
      <c r="FA93" s="107">
        <f t="shared" si="212"/>
        <v>0</v>
      </c>
      <c r="FB93" s="107">
        <f t="shared" si="212"/>
        <v>0</v>
      </c>
      <c r="FC93" s="107">
        <f t="shared" si="212"/>
        <v>0</v>
      </c>
      <c r="FD93" s="107">
        <f t="shared" si="212"/>
        <v>0</v>
      </c>
      <c r="FE93" s="107">
        <f t="shared" si="212"/>
        <v>0</v>
      </c>
      <c r="FF93" s="107">
        <f t="shared" si="212"/>
        <v>0</v>
      </c>
      <c r="FG93" s="107">
        <f t="shared" si="212"/>
        <v>0</v>
      </c>
      <c r="FH93" s="107">
        <f t="shared" si="212"/>
        <v>0</v>
      </c>
      <c r="FI93" s="107">
        <f t="shared" ref="FI93:FM93" si="213">FI91+FI92</f>
        <v>0</v>
      </c>
      <c r="FJ93" s="107">
        <f t="shared" si="213"/>
        <v>0</v>
      </c>
      <c r="FK93" s="107">
        <f t="shared" si="213"/>
        <v>0</v>
      </c>
      <c r="FL93" s="107">
        <f t="shared" si="213"/>
        <v>0</v>
      </c>
      <c r="FM93" s="107">
        <f t="shared" si="213"/>
        <v>0</v>
      </c>
    </row>
    <row r="94" spans="1:169" ht="15" outlineLevel="1">
      <c r="A94" s="100"/>
      <c r="B94" s="135" t="s">
        <v>258</v>
      </c>
      <c r="C94" s="188"/>
      <c r="D94" s="100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  <c r="AD94" s="107"/>
      <c r="AE94" s="107"/>
      <c r="AF94" s="107"/>
      <c r="AG94" s="107"/>
      <c r="AH94" s="107"/>
      <c r="AI94" s="107"/>
      <c r="AJ94" s="107"/>
      <c r="AK94" s="107"/>
      <c r="AL94" s="107"/>
      <c r="AM94" s="107"/>
      <c r="AN94" s="107"/>
      <c r="AO94" s="107"/>
      <c r="AP94" s="107"/>
      <c r="AQ94" s="107"/>
      <c r="AR94" s="107"/>
      <c r="AS94" s="107"/>
      <c r="AT94" s="107"/>
      <c r="AU94" s="107"/>
      <c r="AV94" s="107"/>
      <c r="AW94" s="107"/>
      <c r="AX94" s="107"/>
      <c r="AY94" s="107"/>
      <c r="AZ94" s="107"/>
      <c r="BA94" s="107"/>
      <c r="BB94" s="107"/>
      <c r="BC94" s="107"/>
      <c r="BD94" s="107"/>
      <c r="BE94" s="107"/>
      <c r="BF94" s="107"/>
      <c r="BG94" s="107"/>
      <c r="BH94" s="107"/>
      <c r="BI94" s="107"/>
      <c r="BJ94" s="107"/>
      <c r="BK94" s="107"/>
      <c r="BL94" s="107"/>
      <c r="BM94" s="107"/>
      <c r="BN94" s="107"/>
      <c r="BO94" s="107"/>
      <c r="BP94" s="107"/>
      <c r="BQ94" s="107"/>
      <c r="BR94" s="107"/>
      <c r="BS94" s="107"/>
      <c r="BT94" s="107"/>
      <c r="BU94" s="107"/>
      <c r="BV94" s="107"/>
      <c r="BW94" s="107"/>
      <c r="BX94" s="107"/>
      <c r="BY94" s="107"/>
      <c r="BZ94" s="107"/>
      <c r="CA94" s="107"/>
      <c r="CB94" s="107"/>
      <c r="CC94" s="107"/>
      <c r="CD94" s="107"/>
      <c r="CE94" s="107"/>
      <c r="CF94" s="107"/>
      <c r="CG94" s="107"/>
      <c r="CH94" s="107"/>
      <c r="CI94" s="107"/>
      <c r="CJ94" s="107"/>
      <c r="CK94" s="107"/>
      <c r="CL94" s="107"/>
      <c r="CM94" s="107"/>
      <c r="CN94" s="107"/>
      <c r="CO94" s="107"/>
      <c r="CP94" s="107"/>
      <c r="CQ94" s="107"/>
      <c r="CR94" s="107"/>
      <c r="CS94" s="107"/>
      <c r="CT94" s="107"/>
      <c r="CU94" s="107"/>
      <c r="CV94" s="107"/>
      <c r="CW94" s="107"/>
      <c r="CX94" s="107"/>
      <c r="CY94" s="107"/>
      <c r="CZ94" s="107"/>
      <c r="DA94" s="107"/>
      <c r="DB94" s="107"/>
      <c r="DC94" s="107"/>
      <c r="DD94" s="107"/>
      <c r="DE94" s="107"/>
      <c r="DF94" s="107"/>
      <c r="DG94" s="107"/>
      <c r="DH94" s="107"/>
      <c r="DI94" s="107"/>
      <c r="DJ94" s="107"/>
      <c r="DK94" s="107"/>
      <c r="DL94" s="107"/>
      <c r="DM94" s="107"/>
      <c r="DN94" s="107"/>
      <c r="DO94" s="107"/>
      <c r="DP94" s="107"/>
      <c r="DQ94" s="107"/>
      <c r="DR94" s="107"/>
      <c r="DS94" s="107"/>
      <c r="DT94" s="107"/>
      <c r="DU94" s="107"/>
      <c r="DV94" s="107"/>
      <c r="DW94" s="107"/>
      <c r="DX94" s="107"/>
      <c r="DY94" s="107"/>
      <c r="DZ94" s="107"/>
      <c r="EA94" s="107"/>
      <c r="EB94" s="107"/>
      <c r="EC94" s="107"/>
      <c r="ED94" s="107"/>
      <c r="EE94" s="107"/>
      <c r="EF94" s="107"/>
      <c r="EG94" s="107"/>
      <c r="EH94" s="107"/>
      <c r="EI94" s="107"/>
      <c r="EJ94" s="107"/>
      <c r="EK94" s="107"/>
      <c r="EL94" s="107"/>
      <c r="EM94" s="107"/>
      <c r="EN94" s="107"/>
      <c r="EO94" s="107"/>
      <c r="EP94" s="107"/>
      <c r="EQ94" s="107"/>
      <c r="ER94" s="107"/>
      <c r="ES94" s="107"/>
      <c r="ET94" s="107"/>
      <c r="EU94" s="107"/>
      <c r="EV94" s="107"/>
      <c r="EW94" s="107"/>
      <c r="EX94" s="107"/>
      <c r="EY94" s="107"/>
      <c r="EZ94" s="107"/>
      <c r="FA94" s="107"/>
      <c r="FB94" s="107"/>
      <c r="FC94" s="107"/>
      <c r="FD94" s="107"/>
      <c r="FE94" s="107"/>
      <c r="FF94" s="107"/>
      <c r="FG94" s="107"/>
      <c r="FH94" s="107"/>
      <c r="FI94" s="107"/>
      <c r="FJ94" s="107"/>
      <c r="FK94" s="107"/>
      <c r="FL94" s="107"/>
      <c r="FM94" s="107"/>
    </row>
    <row r="95" spans="1:169" ht="14.25">
      <c r="A95" s="9"/>
      <c r="B95" s="9"/>
      <c r="C95" s="184"/>
      <c r="D95" s="12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</row>
    <row r="96" spans="1:169" s="42" customFormat="1" ht="15" outlineLevel="1">
      <c r="A96" s="97" t="s">
        <v>215</v>
      </c>
      <c r="B96" s="220"/>
      <c r="C96" s="189"/>
      <c r="D96" s="103"/>
      <c r="E96" s="104"/>
      <c r="F96" s="104"/>
      <c r="G96" s="104"/>
      <c r="H96" s="104"/>
      <c r="I96" s="104"/>
      <c r="J96" s="104"/>
      <c r="K96" s="104"/>
      <c r="L96" s="104"/>
      <c r="M96" s="104"/>
      <c r="N96" s="104"/>
      <c r="O96" s="104"/>
      <c r="P96" s="104"/>
      <c r="Q96" s="104"/>
      <c r="R96" s="104"/>
      <c r="S96" s="104"/>
      <c r="T96" s="104"/>
      <c r="U96" s="104"/>
      <c r="V96" s="104"/>
      <c r="W96" s="104"/>
      <c r="X96" s="104"/>
      <c r="Y96" s="104"/>
      <c r="Z96" s="104"/>
      <c r="AA96" s="104"/>
      <c r="AB96" s="104"/>
      <c r="AC96" s="104"/>
      <c r="AD96" s="104"/>
      <c r="AE96" s="104"/>
      <c r="AF96" s="104"/>
      <c r="AG96" s="104"/>
      <c r="AH96" s="104"/>
      <c r="AI96" s="104"/>
      <c r="AJ96" s="104"/>
      <c r="AK96" s="104"/>
      <c r="AL96" s="104"/>
      <c r="AM96" s="104"/>
      <c r="AN96" s="104"/>
      <c r="AO96" s="104"/>
      <c r="AP96" s="104"/>
      <c r="AQ96" s="104"/>
      <c r="AR96" s="104"/>
      <c r="AS96" s="104"/>
      <c r="AT96" s="104"/>
      <c r="AU96" s="104"/>
      <c r="AV96" s="104"/>
      <c r="AW96" s="104"/>
      <c r="AX96" s="104"/>
      <c r="AY96" s="104"/>
      <c r="AZ96" s="104"/>
      <c r="BA96" s="104"/>
      <c r="BB96" s="104"/>
      <c r="BC96" s="104"/>
      <c r="BD96" s="104"/>
      <c r="BE96" s="104"/>
      <c r="BF96" s="104"/>
      <c r="BG96" s="104"/>
      <c r="BH96" s="104"/>
      <c r="BI96" s="104"/>
      <c r="BJ96" s="104"/>
      <c r="BK96" s="104"/>
      <c r="BL96" s="104"/>
      <c r="BM96" s="104"/>
      <c r="BN96" s="104"/>
      <c r="BO96" s="104"/>
      <c r="BP96" s="104"/>
      <c r="BQ96" s="104"/>
      <c r="BR96" s="104"/>
      <c r="BS96" s="104"/>
      <c r="BT96" s="104"/>
      <c r="BU96" s="104"/>
      <c r="BV96" s="104"/>
      <c r="BW96" s="104"/>
      <c r="BX96" s="104"/>
      <c r="BY96" s="104"/>
      <c r="BZ96" s="104"/>
      <c r="CA96" s="104"/>
      <c r="CB96" s="104"/>
      <c r="CC96" s="104"/>
      <c r="CD96" s="104"/>
      <c r="CE96" s="104"/>
      <c r="CF96" s="104"/>
      <c r="CG96" s="104"/>
      <c r="CH96" s="104"/>
      <c r="CI96" s="104"/>
      <c r="CJ96" s="104"/>
      <c r="CK96" s="104"/>
      <c r="CL96" s="104"/>
      <c r="CM96" s="104"/>
      <c r="CN96" s="104"/>
      <c r="CO96" s="104"/>
      <c r="CP96" s="104"/>
      <c r="CQ96" s="104"/>
      <c r="CR96" s="104"/>
      <c r="CS96" s="104"/>
      <c r="CT96" s="104"/>
      <c r="CU96" s="104"/>
      <c r="CV96" s="104"/>
      <c r="CW96" s="104"/>
      <c r="CX96" s="104"/>
      <c r="CY96" s="104"/>
      <c r="CZ96" s="104"/>
      <c r="DA96" s="104"/>
      <c r="DB96" s="104"/>
      <c r="DC96" s="104"/>
      <c r="DD96" s="104"/>
      <c r="DE96" s="104"/>
      <c r="DF96" s="104"/>
      <c r="DG96" s="104"/>
      <c r="DH96" s="104"/>
      <c r="DI96" s="104"/>
      <c r="DJ96" s="104"/>
      <c r="DK96" s="104"/>
      <c r="DL96" s="104"/>
      <c r="DM96" s="104"/>
      <c r="DN96" s="104"/>
      <c r="DO96" s="104"/>
      <c r="DP96" s="104"/>
      <c r="DQ96" s="104"/>
      <c r="DR96" s="104"/>
      <c r="DS96" s="104"/>
      <c r="DT96" s="104"/>
      <c r="DU96" s="104"/>
      <c r="DV96" s="104"/>
      <c r="DW96" s="104"/>
      <c r="DX96" s="104"/>
      <c r="DY96" s="104"/>
      <c r="DZ96" s="104"/>
      <c r="EA96" s="104"/>
      <c r="EB96" s="104"/>
      <c r="EC96" s="104"/>
      <c r="ED96" s="104"/>
      <c r="EE96" s="104"/>
      <c r="EF96" s="104"/>
      <c r="EG96" s="104"/>
      <c r="EH96" s="104"/>
      <c r="EI96" s="104"/>
      <c r="EJ96" s="104"/>
      <c r="EK96" s="104"/>
      <c r="EL96" s="104"/>
      <c r="EM96" s="104"/>
      <c r="EN96" s="104"/>
      <c r="EO96" s="104"/>
      <c r="EP96" s="104"/>
      <c r="EQ96" s="104"/>
      <c r="ER96" s="104"/>
      <c r="ES96" s="104"/>
      <c r="ET96" s="104"/>
      <c r="EU96" s="104"/>
      <c r="EV96" s="104"/>
      <c r="EW96" s="104"/>
      <c r="EX96" s="104"/>
      <c r="EY96" s="104"/>
      <c r="EZ96" s="104"/>
      <c r="FA96" s="104"/>
      <c r="FB96" s="104"/>
      <c r="FC96" s="104"/>
      <c r="FD96" s="104"/>
      <c r="FE96" s="104"/>
      <c r="FF96" s="104"/>
      <c r="FG96" s="104"/>
      <c r="FH96" s="104"/>
      <c r="FI96" s="104"/>
      <c r="FJ96" s="104"/>
      <c r="FK96" s="104"/>
      <c r="FL96" s="104"/>
      <c r="FM96" s="104"/>
    </row>
    <row r="97" spans="1:169" s="83" customFormat="1" ht="14.25" outlineLevel="2">
      <c r="A97" s="28"/>
      <c r="B97" s="28"/>
      <c r="C97" s="184"/>
      <c r="D97" s="28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  <c r="CO97" s="32"/>
      <c r="CP97" s="32"/>
      <c r="CQ97" s="32"/>
      <c r="CR97" s="32"/>
      <c r="CS97" s="32"/>
      <c r="CT97" s="32"/>
      <c r="CU97" s="32"/>
      <c r="CV97" s="32"/>
      <c r="CW97" s="32"/>
      <c r="CX97" s="32"/>
      <c r="CY97" s="32"/>
      <c r="CZ97" s="32"/>
      <c r="DA97" s="32"/>
      <c r="DB97" s="32"/>
      <c r="DC97" s="32"/>
      <c r="DD97" s="32"/>
      <c r="DE97" s="32"/>
      <c r="DF97" s="32"/>
      <c r="DG97" s="32"/>
      <c r="DH97" s="32"/>
      <c r="DI97" s="32"/>
      <c r="DJ97" s="32"/>
      <c r="DK97" s="32"/>
      <c r="DL97" s="32"/>
      <c r="DM97" s="32"/>
      <c r="DN97" s="32"/>
      <c r="DO97" s="32"/>
      <c r="DP97" s="32"/>
      <c r="DQ97" s="32"/>
      <c r="DR97" s="32"/>
      <c r="DS97" s="32"/>
      <c r="DT97" s="32"/>
      <c r="DU97" s="32"/>
      <c r="DV97" s="32"/>
      <c r="DW97" s="32"/>
      <c r="DX97" s="32"/>
      <c r="DY97" s="32"/>
      <c r="DZ97" s="32"/>
      <c r="EA97" s="32"/>
      <c r="EB97" s="32"/>
      <c r="EC97" s="32"/>
      <c r="ED97" s="32"/>
      <c r="EE97" s="32"/>
      <c r="EF97" s="32"/>
      <c r="EG97" s="32"/>
      <c r="EH97" s="32"/>
      <c r="EI97" s="32"/>
      <c r="EJ97" s="32"/>
      <c r="EK97" s="32"/>
      <c r="EL97" s="32"/>
      <c r="EM97" s="32"/>
      <c r="EN97" s="32"/>
      <c r="EO97" s="32"/>
      <c r="EP97" s="32"/>
      <c r="EQ97" s="32"/>
      <c r="ER97" s="32"/>
      <c r="ES97" s="32"/>
      <c r="ET97" s="32"/>
      <c r="EU97" s="32"/>
      <c r="EV97" s="32"/>
      <c r="EW97" s="32"/>
      <c r="EX97" s="32"/>
      <c r="EY97" s="32"/>
      <c r="EZ97" s="32"/>
      <c r="FA97" s="32"/>
      <c r="FB97" s="32"/>
      <c r="FC97" s="32"/>
      <c r="FD97" s="32"/>
      <c r="FE97" s="32"/>
      <c r="FF97" s="32"/>
      <c r="FG97" s="32"/>
      <c r="FH97" s="32"/>
      <c r="FI97" s="32"/>
      <c r="FJ97" s="32"/>
      <c r="FK97" s="32"/>
      <c r="FL97" s="32"/>
      <c r="FM97" s="32"/>
    </row>
    <row r="98" spans="1:169" ht="15" outlineLevel="2">
      <c r="A98" s="23"/>
      <c r="B98" s="23" t="s">
        <v>21</v>
      </c>
      <c r="C98" s="191"/>
      <c r="D98" s="123">
        <v>1.4999999999999999E-2</v>
      </c>
      <c r="E98" s="23" t="e">
        <f t="shared" ref="E98:G98" si="214">(E31+E39+E48+E70+E93+E105+E113+E122+E74)*$D$98</f>
        <v>#VALUE!</v>
      </c>
      <c r="F98" s="23" t="e">
        <f t="shared" si="214"/>
        <v>#VALUE!</v>
      </c>
      <c r="G98" s="23" t="e">
        <f t="shared" si="214"/>
        <v>#VALUE!</v>
      </c>
      <c r="H98" s="23" t="e">
        <f t="shared" ref="H98:BP98" si="215">(H31+H39+H48+H70+H93+H105+H113+H122+H74)*$D$98</f>
        <v>#VALUE!</v>
      </c>
      <c r="I98" s="23" t="e">
        <f t="shared" si="215"/>
        <v>#VALUE!</v>
      </c>
      <c r="J98" s="23" t="e">
        <f t="shared" si="215"/>
        <v>#VALUE!</v>
      </c>
      <c r="K98" s="23" t="e">
        <f t="shared" si="215"/>
        <v>#VALUE!</v>
      </c>
      <c r="L98" s="23" t="e">
        <f t="shared" si="215"/>
        <v>#VALUE!</v>
      </c>
      <c r="M98" s="23" t="e">
        <f t="shared" si="215"/>
        <v>#VALUE!</v>
      </c>
      <c r="N98" s="23" t="e">
        <f t="shared" si="215"/>
        <v>#VALUE!</v>
      </c>
      <c r="O98" s="23" t="e">
        <f t="shared" si="215"/>
        <v>#VALUE!</v>
      </c>
      <c r="P98" s="23" t="e">
        <f t="shared" si="215"/>
        <v>#VALUE!</v>
      </c>
      <c r="Q98" s="23" t="e">
        <f t="shared" si="215"/>
        <v>#VALUE!</v>
      </c>
      <c r="R98" s="23" t="e">
        <f t="shared" si="215"/>
        <v>#VALUE!</v>
      </c>
      <c r="S98" s="23" t="e">
        <f t="shared" si="215"/>
        <v>#VALUE!</v>
      </c>
      <c r="T98" s="23" t="e">
        <f t="shared" si="215"/>
        <v>#VALUE!</v>
      </c>
      <c r="U98" s="23" t="e">
        <f t="shared" si="215"/>
        <v>#VALUE!</v>
      </c>
      <c r="V98" s="23" t="e">
        <f t="shared" si="215"/>
        <v>#VALUE!</v>
      </c>
      <c r="W98" s="23" t="e">
        <f t="shared" si="215"/>
        <v>#VALUE!</v>
      </c>
      <c r="X98" s="23" t="e">
        <f t="shared" si="215"/>
        <v>#VALUE!</v>
      </c>
      <c r="Y98" s="23" t="e">
        <f t="shared" si="215"/>
        <v>#VALUE!</v>
      </c>
      <c r="Z98" s="23" t="e">
        <f t="shared" si="215"/>
        <v>#VALUE!</v>
      </c>
      <c r="AA98" s="23" t="e">
        <f t="shared" si="215"/>
        <v>#VALUE!</v>
      </c>
      <c r="AB98" s="23" t="e">
        <f t="shared" si="215"/>
        <v>#VALUE!</v>
      </c>
      <c r="AC98" s="23" t="e">
        <f t="shared" si="215"/>
        <v>#VALUE!</v>
      </c>
      <c r="AD98" s="23" t="e">
        <f t="shared" si="215"/>
        <v>#VALUE!</v>
      </c>
      <c r="AE98" s="23" t="e">
        <f t="shared" si="215"/>
        <v>#VALUE!</v>
      </c>
      <c r="AF98" s="23" t="e">
        <f t="shared" si="215"/>
        <v>#VALUE!</v>
      </c>
      <c r="AG98" s="23" t="e">
        <f t="shared" si="215"/>
        <v>#VALUE!</v>
      </c>
      <c r="AH98" s="23" t="e">
        <f t="shared" si="215"/>
        <v>#VALUE!</v>
      </c>
      <c r="AI98" s="23" t="e">
        <f t="shared" si="215"/>
        <v>#VALUE!</v>
      </c>
      <c r="AJ98" s="23" t="e">
        <f t="shared" si="215"/>
        <v>#VALUE!</v>
      </c>
      <c r="AK98" s="23" t="e">
        <f t="shared" si="215"/>
        <v>#VALUE!</v>
      </c>
      <c r="AL98" s="23" t="e">
        <f t="shared" si="215"/>
        <v>#VALUE!</v>
      </c>
      <c r="AM98" s="23" t="e">
        <f t="shared" si="215"/>
        <v>#VALUE!</v>
      </c>
      <c r="AN98" s="23" t="e">
        <f t="shared" si="215"/>
        <v>#VALUE!</v>
      </c>
      <c r="AO98" s="23" t="e">
        <f t="shared" si="215"/>
        <v>#VALUE!</v>
      </c>
      <c r="AP98" s="23" t="e">
        <f t="shared" si="215"/>
        <v>#VALUE!</v>
      </c>
      <c r="AQ98" s="23" t="e">
        <f t="shared" si="215"/>
        <v>#VALUE!</v>
      </c>
      <c r="AR98" s="23" t="e">
        <f t="shared" si="215"/>
        <v>#VALUE!</v>
      </c>
      <c r="AS98" s="23" t="e">
        <f t="shared" si="215"/>
        <v>#VALUE!</v>
      </c>
      <c r="AT98" s="23" t="e">
        <f t="shared" si="215"/>
        <v>#VALUE!</v>
      </c>
      <c r="AU98" s="23" t="e">
        <f t="shared" si="215"/>
        <v>#VALUE!</v>
      </c>
      <c r="AV98" s="23" t="e">
        <f t="shared" si="215"/>
        <v>#VALUE!</v>
      </c>
      <c r="AW98" s="23" t="e">
        <f t="shared" si="215"/>
        <v>#VALUE!</v>
      </c>
      <c r="AX98" s="23" t="e">
        <f t="shared" si="215"/>
        <v>#VALUE!</v>
      </c>
      <c r="AY98" s="23" t="e">
        <f t="shared" si="215"/>
        <v>#VALUE!</v>
      </c>
      <c r="AZ98" s="23" t="e">
        <f t="shared" si="215"/>
        <v>#VALUE!</v>
      </c>
      <c r="BA98" s="23" t="e">
        <f t="shared" si="215"/>
        <v>#VALUE!</v>
      </c>
      <c r="BB98" s="23" t="e">
        <f t="shared" si="215"/>
        <v>#VALUE!</v>
      </c>
      <c r="BC98" s="23" t="e">
        <f t="shared" si="215"/>
        <v>#VALUE!</v>
      </c>
      <c r="BD98" s="23" t="e">
        <f t="shared" si="215"/>
        <v>#VALUE!</v>
      </c>
      <c r="BE98" s="23" t="e">
        <f t="shared" si="215"/>
        <v>#VALUE!</v>
      </c>
      <c r="BF98" s="23" t="e">
        <f t="shared" si="215"/>
        <v>#VALUE!</v>
      </c>
      <c r="BG98" s="23" t="e">
        <f t="shared" si="215"/>
        <v>#VALUE!</v>
      </c>
      <c r="BH98" s="23" t="e">
        <f t="shared" si="215"/>
        <v>#VALUE!</v>
      </c>
      <c r="BI98" s="23" t="e">
        <f t="shared" si="215"/>
        <v>#VALUE!</v>
      </c>
      <c r="BJ98" s="23" t="e">
        <f t="shared" si="215"/>
        <v>#VALUE!</v>
      </c>
      <c r="BK98" s="23" t="e">
        <f t="shared" si="215"/>
        <v>#VALUE!</v>
      </c>
      <c r="BL98" s="23" t="e">
        <f t="shared" si="215"/>
        <v>#VALUE!</v>
      </c>
      <c r="BM98" s="23" t="e">
        <f t="shared" si="215"/>
        <v>#VALUE!</v>
      </c>
      <c r="BN98" s="23" t="e">
        <f t="shared" si="215"/>
        <v>#VALUE!</v>
      </c>
      <c r="BO98" s="23" t="e">
        <f t="shared" si="215"/>
        <v>#VALUE!</v>
      </c>
      <c r="BP98" s="23" t="e">
        <f t="shared" si="215"/>
        <v>#VALUE!</v>
      </c>
      <c r="BQ98" s="23" t="e">
        <f t="shared" ref="BQ98:EB98" si="216">(BQ31+BQ39+BQ48+BQ70+BQ93+BQ105+BQ113+BQ122+BQ74)*$D$98</f>
        <v>#VALUE!</v>
      </c>
      <c r="BR98" s="23" t="e">
        <f t="shared" si="216"/>
        <v>#VALUE!</v>
      </c>
      <c r="BS98" s="23" t="e">
        <f t="shared" si="216"/>
        <v>#VALUE!</v>
      </c>
      <c r="BT98" s="23" t="e">
        <f t="shared" si="216"/>
        <v>#VALUE!</v>
      </c>
      <c r="BU98" s="23" t="e">
        <f t="shared" si="216"/>
        <v>#VALUE!</v>
      </c>
      <c r="BV98" s="23" t="e">
        <f t="shared" si="216"/>
        <v>#VALUE!</v>
      </c>
      <c r="BW98" s="23" t="e">
        <f t="shared" si="216"/>
        <v>#VALUE!</v>
      </c>
      <c r="BX98" s="23" t="e">
        <f t="shared" si="216"/>
        <v>#VALUE!</v>
      </c>
      <c r="BY98" s="23" t="e">
        <f t="shared" si="216"/>
        <v>#VALUE!</v>
      </c>
      <c r="BZ98" s="23" t="e">
        <f t="shared" si="216"/>
        <v>#VALUE!</v>
      </c>
      <c r="CA98" s="23" t="e">
        <f t="shared" si="216"/>
        <v>#VALUE!</v>
      </c>
      <c r="CB98" s="23" t="e">
        <f t="shared" si="216"/>
        <v>#VALUE!</v>
      </c>
      <c r="CC98" s="23" t="e">
        <f t="shared" si="216"/>
        <v>#VALUE!</v>
      </c>
      <c r="CD98" s="23" t="e">
        <f t="shared" si="216"/>
        <v>#VALUE!</v>
      </c>
      <c r="CE98" s="23" t="e">
        <f t="shared" si="216"/>
        <v>#VALUE!</v>
      </c>
      <c r="CF98" s="23" t="e">
        <f t="shared" si="216"/>
        <v>#VALUE!</v>
      </c>
      <c r="CG98" s="23" t="e">
        <f t="shared" si="216"/>
        <v>#VALUE!</v>
      </c>
      <c r="CH98" s="23" t="e">
        <f t="shared" si="216"/>
        <v>#VALUE!</v>
      </c>
      <c r="CI98" s="23" t="e">
        <f t="shared" si="216"/>
        <v>#VALUE!</v>
      </c>
      <c r="CJ98" s="23" t="e">
        <f t="shared" si="216"/>
        <v>#VALUE!</v>
      </c>
      <c r="CK98" s="23" t="e">
        <f t="shared" si="216"/>
        <v>#VALUE!</v>
      </c>
      <c r="CL98" s="23" t="e">
        <f t="shared" si="216"/>
        <v>#VALUE!</v>
      </c>
      <c r="CM98" s="23" t="e">
        <f t="shared" si="216"/>
        <v>#VALUE!</v>
      </c>
      <c r="CN98" s="23" t="e">
        <f t="shared" si="216"/>
        <v>#VALUE!</v>
      </c>
      <c r="CO98" s="23" t="e">
        <f t="shared" si="216"/>
        <v>#VALUE!</v>
      </c>
      <c r="CP98" s="23" t="e">
        <f t="shared" si="216"/>
        <v>#VALUE!</v>
      </c>
      <c r="CQ98" s="23" t="e">
        <f t="shared" si="216"/>
        <v>#VALUE!</v>
      </c>
      <c r="CR98" s="23" t="e">
        <f t="shared" si="216"/>
        <v>#VALUE!</v>
      </c>
      <c r="CS98" s="23" t="e">
        <f t="shared" si="216"/>
        <v>#VALUE!</v>
      </c>
      <c r="CT98" s="23" t="e">
        <f t="shared" si="216"/>
        <v>#VALUE!</v>
      </c>
      <c r="CU98" s="23" t="e">
        <f t="shared" si="216"/>
        <v>#VALUE!</v>
      </c>
      <c r="CV98" s="23" t="e">
        <f t="shared" si="216"/>
        <v>#VALUE!</v>
      </c>
      <c r="CW98" s="23" t="e">
        <f t="shared" si="216"/>
        <v>#VALUE!</v>
      </c>
      <c r="CX98" s="23" t="e">
        <f t="shared" si="216"/>
        <v>#VALUE!</v>
      </c>
      <c r="CY98" s="23" t="e">
        <f t="shared" si="216"/>
        <v>#VALUE!</v>
      </c>
      <c r="CZ98" s="23" t="e">
        <f t="shared" si="216"/>
        <v>#VALUE!</v>
      </c>
      <c r="DA98" s="23" t="e">
        <f t="shared" si="216"/>
        <v>#VALUE!</v>
      </c>
      <c r="DB98" s="23" t="e">
        <f t="shared" si="216"/>
        <v>#VALUE!</v>
      </c>
      <c r="DC98" s="23" t="e">
        <f t="shared" si="216"/>
        <v>#VALUE!</v>
      </c>
      <c r="DD98" s="23" t="e">
        <f t="shared" si="216"/>
        <v>#VALUE!</v>
      </c>
      <c r="DE98" s="23" t="e">
        <f t="shared" si="216"/>
        <v>#VALUE!</v>
      </c>
      <c r="DF98" s="23" t="e">
        <f t="shared" si="216"/>
        <v>#VALUE!</v>
      </c>
      <c r="DG98" s="23" t="e">
        <f t="shared" si="216"/>
        <v>#VALUE!</v>
      </c>
      <c r="DH98" s="23" t="e">
        <f t="shared" si="216"/>
        <v>#VALUE!</v>
      </c>
      <c r="DI98" s="23" t="e">
        <f t="shared" si="216"/>
        <v>#VALUE!</v>
      </c>
      <c r="DJ98" s="23" t="e">
        <f t="shared" si="216"/>
        <v>#VALUE!</v>
      </c>
      <c r="DK98" s="23" t="e">
        <f t="shared" si="216"/>
        <v>#VALUE!</v>
      </c>
      <c r="DL98" s="23" t="e">
        <f t="shared" si="216"/>
        <v>#VALUE!</v>
      </c>
      <c r="DM98" s="23" t="e">
        <f t="shared" si="216"/>
        <v>#VALUE!</v>
      </c>
      <c r="DN98" s="23" t="e">
        <f t="shared" si="216"/>
        <v>#VALUE!</v>
      </c>
      <c r="DO98" s="23" t="e">
        <f t="shared" si="216"/>
        <v>#VALUE!</v>
      </c>
      <c r="DP98" s="23" t="e">
        <f t="shared" si="216"/>
        <v>#VALUE!</v>
      </c>
      <c r="DQ98" s="23" t="e">
        <f t="shared" si="216"/>
        <v>#VALUE!</v>
      </c>
      <c r="DR98" s="23" t="e">
        <f t="shared" si="216"/>
        <v>#VALUE!</v>
      </c>
      <c r="DS98" s="23" t="e">
        <f t="shared" si="216"/>
        <v>#VALUE!</v>
      </c>
      <c r="DT98" s="23" t="e">
        <f t="shared" si="216"/>
        <v>#VALUE!</v>
      </c>
      <c r="DU98" s="23" t="e">
        <f t="shared" si="216"/>
        <v>#VALUE!</v>
      </c>
      <c r="DV98" s="23" t="e">
        <f t="shared" si="216"/>
        <v>#VALUE!</v>
      </c>
      <c r="DW98" s="23" t="e">
        <f t="shared" si="216"/>
        <v>#VALUE!</v>
      </c>
      <c r="DX98" s="23" t="e">
        <f t="shared" si="216"/>
        <v>#VALUE!</v>
      </c>
      <c r="DY98" s="23" t="e">
        <f t="shared" si="216"/>
        <v>#VALUE!</v>
      </c>
      <c r="DZ98" s="23" t="e">
        <f t="shared" si="216"/>
        <v>#VALUE!</v>
      </c>
      <c r="EA98" s="23" t="e">
        <f t="shared" si="216"/>
        <v>#VALUE!</v>
      </c>
      <c r="EB98" s="23" t="e">
        <f t="shared" si="216"/>
        <v>#VALUE!</v>
      </c>
      <c r="EC98" s="23" t="e">
        <f t="shared" ref="EC98:FM98" si="217">(EC31+EC39+EC48+EC70+EC93+EC105+EC113+EC122+EC74)*$D$98</f>
        <v>#VALUE!</v>
      </c>
      <c r="ED98" s="23" t="e">
        <f t="shared" si="217"/>
        <v>#VALUE!</v>
      </c>
      <c r="EE98" s="23" t="e">
        <f t="shared" si="217"/>
        <v>#VALUE!</v>
      </c>
      <c r="EF98" s="23" t="e">
        <f t="shared" si="217"/>
        <v>#VALUE!</v>
      </c>
      <c r="EG98" s="23" t="e">
        <f t="shared" si="217"/>
        <v>#VALUE!</v>
      </c>
      <c r="EH98" s="23" t="e">
        <f t="shared" si="217"/>
        <v>#VALUE!</v>
      </c>
      <c r="EI98" s="23" t="e">
        <f t="shared" si="217"/>
        <v>#VALUE!</v>
      </c>
      <c r="EJ98" s="23" t="e">
        <f t="shared" si="217"/>
        <v>#VALUE!</v>
      </c>
      <c r="EK98" s="23" t="e">
        <f t="shared" si="217"/>
        <v>#VALUE!</v>
      </c>
      <c r="EL98" s="23" t="e">
        <f t="shared" si="217"/>
        <v>#VALUE!</v>
      </c>
      <c r="EM98" s="23" t="e">
        <f t="shared" si="217"/>
        <v>#VALUE!</v>
      </c>
      <c r="EN98" s="23" t="e">
        <f t="shared" si="217"/>
        <v>#VALUE!</v>
      </c>
      <c r="EO98" s="23" t="e">
        <f t="shared" si="217"/>
        <v>#VALUE!</v>
      </c>
      <c r="EP98" s="23" t="e">
        <f t="shared" si="217"/>
        <v>#VALUE!</v>
      </c>
      <c r="EQ98" s="23" t="e">
        <f t="shared" si="217"/>
        <v>#VALUE!</v>
      </c>
      <c r="ER98" s="23" t="e">
        <f t="shared" si="217"/>
        <v>#VALUE!</v>
      </c>
      <c r="ES98" s="23" t="e">
        <f t="shared" si="217"/>
        <v>#VALUE!</v>
      </c>
      <c r="ET98" s="23" t="e">
        <f t="shared" si="217"/>
        <v>#VALUE!</v>
      </c>
      <c r="EU98" s="23" t="e">
        <f t="shared" si="217"/>
        <v>#VALUE!</v>
      </c>
      <c r="EV98" s="23" t="e">
        <f t="shared" si="217"/>
        <v>#VALUE!</v>
      </c>
      <c r="EW98" s="23" t="e">
        <f t="shared" si="217"/>
        <v>#VALUE!</v>
      </c>
      <c r="EX98" s="23" t="e">
        <f t="shared" si="217"/>
        <v>#VALUE!</v>
      </c>
      <c r="EY98" s="23" t="e">
        <f t="shared" si="217"/>
        <v>#VALUE!</v>
      </c>
      <c r="EZ98" s="23" t="e">
        <f t="shared" si="217"/>
        <v>#VALUE!</v>
      </c>
      <c r="FA98" s="23" t="e">
        <f t="shared" si="217"/>
        <v>#VALUE!</v>
      </c>
      <c r="FB98" s="23" t="e">
        <f t="shared" si="217"/>
        <v>#VALUE!</v>
      </c>
      <c r="FC98" s="23" t="e">
        <f t="shared" si="217"/>
        <v>#VALUE!</v>
      </c>
      <c r="FD98" s="23" t="e">
        <f t="shared" si="217"/>
        <v>#VALUE!</v>
      </c>
      <c r="FE98" s="23" t="e">
        <f t="shared" si="217"/>
        <v>#VALUE!</v>
      </c>
      <c r="FF98" s="23" t="e">
        <f t="shared" si="217"/>
        <v>#VALUE!</v>
      </c>
      <c r="FG98" s="23" t="e">
        <f t="shared" si="217"/>
        <v>#VALUE!</v>
      </c>
      <c r="FH98" s="23" t="e">
        <f t="shared" si="217"/>
        <v>#VALUE!</v>
      </c>
      <c r="FI98" s="23" t="e">
        <f t="shared" si="217"/>
        <v>#VALUE!</v>
      </c>
      <c r="FJ98" s="23" t="e">
        <f t="shared" si="217"/>
        <v>#VALUE!</v>
      </c>
      <c r="FK98" s="23" t="e">
        <f t="shared" si="217"/>
        <v>#VALUE!</v>
      </c>
      <c r="FL98" s="23" t="e">
        <f t="shared" si="217"/>
        <v>#VALUE!</v>
      </c>
      <c r="FM98" s="23" t="e">
        <f t="shared" si="217"/>
        <v>#VALUE!</v>
      </c>
    </row>
    <row r="99" spans="1:169" ht="15" outlineLevel="2">
      <c r="A99" s="26"/>
      <c r="B99" s="23" t="s">
        <v>333</v>
      </c>
      <c r="C99" s="242"/>
      <c r="D99" s="123">
        <v>0.68</v>
      </c>
      <c r="E99" s="23">
        <f>(E113)*$D$99</f>
        <v>0</v>
      </c>
      <c r="F99" s="23">
        <f t="shared" ref="F99:BQ99" si="218">(F113)*$D$99</f>
        <v>0</v>
      </c>
      <c r="G99" s="23">
        <f t="shared" si="218"/>
        <v>0</v>
      </c>
      <c r="H99" s="23">
        <f t="shared" si="218"/>
        <v>0</v>
      </c>
      <c r="I99" s="23">
        <f t="shared" si="218"/>
        <v>0</v>
      </c>
      <c r="J99" s="23">
        <f t="shared" si="218"/>
        <v>0</v>
      </c>
      <c r="K99" s="23">
        <f t="shared" si="218"/>
        <v>0</v>
      </c>
      <c r="L99" s="23">
        <f t="shared" si="218"/>
        <v>0</v>
      </c>
      <c r="M99" s="23">
        <f t="shared" si="218"/>
        <v>0</v>
      </c>
      <c r="N99" s="23">
        <f t="shared" si="218"/>
        <v>0</v>
      </c>
      <c r="O99" s="23">
        <f t="shared" si="218"/>
        <v>0</v>
      </c>
      <c r="P99" s="23">
        <f t="shared" si="218"/>
        <v>0</v>
      </c>
      <c r="Q99" s="23">
        <f t="shared" si="218"/>
        <v>0</v>
      </c>
      <c r="R99" s="23">
        <f t="shared" si="218"/>
        <v>0</v>
      </c>
      <c r="S99" s="23">
        <f t="shared" si="218"/>
        <v>0</v>
      </c>
      <c r="T99" s="23">
        <f t="shared" si="218"/>
        <v>0</v>
      </c>
      <c r="U99" s="23">
        <f t="shared" si="218"/>
        <v>0</v>
      </c>
      <c r="V99" s="23">
        <f t="shared" si="218"/>
        <v>0</v>
      </c>
      <c r="W99" s="23">
        <f t="shared" si="218"/>
        <v>0</v>
      </c>
      <c r="X99" s="23">
        <f t="shared" si="218"/>
        <v>0</v>
      </c>
      <c r="Y99" s="23">
        <f t="shared" si="218"/>
        <v>0</v>
      </c>
      <c r="Z99" s="23">
        <f t="shared" si="218"/>
        <v>0</v>
      </c>
      <c r="AA99" s="23">
        <f t="shared" si="218"/>
        <v>0</v>
      </c>
      <c r="AB99" s="23">
        <f t="shared" si="218"/>
        <v>0</v>
      </c>
      <c r="AC99" s="23">
        <f t="shared" si="218"/>
        <v>0</v>
      </c>
      <c r="AD99" s="23">
        <f t="shared" si="218"/>
        <v>0</v>
      </c>
      <c r="AE99" s="23">
        <f t="shared" si="218"/>
        <v>0</v>
      </c>
      <c r="AF99" s="23">
        <f t="shared" si="218"/>
        <v>0</v>
      </c>
      <c r="AG99" s="23">
        <f t="shared" si="218"/>
        <v>0</v>
      </c>
      <c r="AH99" s="23">
        <f t="shared" si="218"/>
        <v>0</v>
      </c>
      <c r="AI99" s="23">
        <f t="shared" si="218"/>
        <v>0</v>
      </c>
      <c r="AJ99" s="23">
        <f t="shared" si="218"/>
        <v>0</v>
      </c>
      <c r="AK99" s="23">
        <f t="shared" si="218"/>
        <v>0</v>
      </c>
      <c r="AL99" s="23">
        <f t="shared" si="218"/>
        <v>0</v>
      </c>
      <c r="AM99" s="23">
        <f t="shared" si="218"/>
        <v>0</v>
      </c>
      <c r="AN99" s="23">
        <f t="shared" si="218"/>
        <v>0</v>
      </c>
      <c r="AO99" s="23">
        <f t="shared" si="218"/>
        <v>0</v>
      </c>
      <c r="AP99" s="23">
        <f t="shared" si="218"/>
        <v>0</v>
      </c>
      <c r="AQ99" s="23">
        <f t="shared" si="218"/>
        <v>0</v>
      </c>
      <c r="AR99" s="23">
        <f t="shared" si="218"/>
        <v>0</v>
      </c>
      <c r="AS99" s="23">
        <f t="shared" si="218"/>
        <v>0</v>
      </c>
      <c r="AT99" s="23">
        <f t="shared" si="218"/>
        <v>0</v>
      </c>
      <c r="AU99" s="23">
        <f t="shared" si="218"/>
        <v>0</v>
      </c>
      <c r="AV99" s="23">
        <f t="shared" si="218"/>
        <v>0</v>
      </c>
      <c r="AW99" s="23">
        <f t="shared" si="218"/>
        <v>0</v>
      </c>
      <c r="AX99" s="23">
        <f t="shared" si="218"/>
        <v>0</v>
      </c>
      <c r="AY99" s="23">
        <f t="shared" si="218"/>
        <v>0</v>
      </c>
      <c r="AZ99" s="23">
        <f t="shared" si="218"/>
        <v>0</v>
      </c>
      <c r="BA99" s="23">
        <f t="shared" si="218"/>
        <v>0</v>
      </c>
      <c r="BB99" s="23">
        <f t="shared" si="218"/>
        <v>0</v>
      </c>
      <c r="BC99" s="23">
        <f t="shared" si="218"/>
        <v>0</v>
      </c>
      <c r="BD99" s="23">
        <f t="shared" si="218"/>
        <v>0</v>
      </c>
      <c r="BE99" s="23">
        <f t="shared" si="218"/>
        <v>0</v>
      </c>
      <c r="BF99" s="23">
        <f t="shared" si="218"/>
        <v>0</v>
      </c>
      <c r="BG99" s="23">
        <f t="shared" si="218"/>
        <v>0</v>
      </c>
      <c r="BH99" s="23">
        <f t="shared" si="218"/>
        <v>0</v>
      </c>
      <c r="BI99" s="23">
        <f t="shared" si="218"/>
        <v>0</v>
      </c>
      <c r="BJ99" s="23">
        <f t="shared" si="218"/>
        <v>0</v>
      </c>
      <c r="BK99" s="23">
        <f t="shared" si="218"/>
        <v>0</v>
      </c>
      <c r="BL99" s="23">
        <f t="shared" si="218"/>
        <v>0</v>
      </c>
      <c r="BM99" s="23">
        <f t="shared" si="218"/>
        <v>0</v>
      </c>
      <c r="BN99" s="23">
        <f t="shared" si="218"/>
        <v>0</v>
      </c>
      <c r="BO99" s="23">
        <f t="shared" si="218"/>
        <v>0</v>
      </c>
      <c r="BP99" s="23">
        <f t="shared" si="218"/>
        <v>0</v>
      </c>
      <c r="BQ99" s="23">
        <f t="shared" si="218"/>
        <v>0</v>
      </c>
      <c r="BR99" s="23">
        <f t="shared" ref="BR99:EC99" si="219">(BR113)*$D$99</f>
        <v>0</v>
      </c>
      <c r="BS99" s="23">
        <f t="shared" si="219"/>
        <v>0</v>
      </c>
      <c r="BT99" s="23">
        <f t="shared" si="219"/>
        <v>0</v>
      </c>
      <c r="BU99" s="23">
        <f t="shared" si="219"/>
        <v>0</v>
      </c>
      <c r="BV99" s="23">
        <f t="shared" si="219"/>
        <v>0</v>
      </c>
      <c r="BW99" s="23">
        <f t="shared" si="219"/>
        <v>0</v>
      </c>
      <c r="BX99" s="23">
        <f t="shared" si="219"/>
        <v>0</v>
      </c>
      <c r="BY99" s="23">
        <f t="shared" si="219"/>
        <v>0</v>
      </c>
      <c r="BZ99" s="23">
        <f t="shared" si="219"/>
        <v>0</v>
      </c>
      <c r="CA99" s="23">
        <f t="shared" si="219"/>
        <v>0</v>
      </c>
      <c r="CB99" s="23">
        <f t="shared" si="219"/>
        <v>0</v>
      </c>
      <c r="CC99" s="23">
        <f t="shared" si="219"/>
        <v>0</v>
      </c>
      <c r="CD99" s="23">
        <f t="shared" si="219"/>
        <v>0</v>
      </c>
      <c r="CE99" s="23">
        <f t="shared" si="219"/>
        <v>0</v>
      </c>
      <c r="CF99" s="23">
        <f t="shared" si="219"/>
        <v>0</v>
      </c>
      <c r="CG99" s="23">
        <f t="shared" si="219"/>
        <v>0</v>
      </c>
      <c r="CH99" s="23">
        <f t="shared" si="219"/>
        <v>0</v>
      </c>
      <c r="CI99" s="23">
        <f t="shared" si="219"/>
        <v>0</v>
      </c>
      <c r="CJ99" s="23">
        <f t="shared" si="219"/>
        <v>0</v>
      </c>
      <c r="CK99" s="23">
        <f t="shared" si="219"/>
        <v>0</v>
      </c>
      <c r="CL99" s="23">
        <f t="shared" si="219"/>
        <v>0</v>
      </c>
      <c r="CM99" s="23">
        <f t="shared" si="219"/>
        <v>0</v>
      </c>
      <c r="CN99" s="23">
        <f t="shared" si="219"/>
        <v>0</v>
      </c>
      <c r="CO99" s="23">
        <f t="shared" si="219"/>
        <v>0</v>
      </c>
      <c r="CP99" s="23">
        <f t="shared" si="219"/>
        <v>0</v>
      </c>
      <c r="CQ99" s="23">
        <f t="shared" si="219"/>
        <v>0</v>
      </c>
      <c r="CR99" s="23">
        <f t="shared" si="219"/>
        <v>0</v>
      </c>
      <c r="CS99" s="23">
        <f t="shared" si="219"/>
        <v>0</v>
      </c>
      <c r="CT99" s="23">
        <f t="shared" si="219"/>
        <v>0</v>
      </c>
      <c r="CU99" s="23">
        <f t="shared" si="219"/>
        <v>0</v>
      </c>
      <c r="CV99" s="23">
        <f t="shared" si="219"/>
        <v>0</v>
      </c>
      <c r="CW99" s="23">
        <f t="shared" si="219"/>
        <v>0</v>
      </c>
      <c r="CX99" s="23">
        <f t="shared" si="219"/>
        <v>0</v>
      </c>
      <c r="CY99" s="23">
        <f t="shared" si="219"/>
        <v>0</v>
      </c>
      <c r="CZ99" s="23">
        <f t="shared" si="219"/>
        <v>0</v>
      </c>
      <c r="DA99" s="23">
        <f t="shared" si="219"/>
        <v>0</v>
      </c>
      <c r="DB99" s="23">
        <f t="shared" si="219"/>
        <v>0</v>
      </c>
      <c r="DC99" s="23">
        <f t="shared" si="219"/>
        <v>0</v>
      </c>
      <c r="DD99" s="23">
        <f t="shared" si="219"/>
        <v>0</v>
      </c>
      <c r="DE99" s="23">
        <f t="shared" si="219"/>
        <v>0</v>
      </c>
      <c r="DF99" s="23">
        <f t="shared" si="219"/>
        <v>0</v>
      </c>
      <c r="DG99" s="23">
        <f t="shared" si="219"/>
        <v>0</v>
      </c>
      <c r="DH99" s="23">
        <f t="shared" si="219"/>
        <v>0</v>
      </c>
      <c r="DI99" s="23">
        <f t="shared" si="219"/>
        <v>0</v>
      </c>
      <c r="DJ99" s="23">
        <f t="shared" si="219"/>
        <v>0</v>
      </c>
      <c r="DK99" s="23">
        <f t="shared" si="219"/>
        <v>0</v>
      </c>
      <c r="DL99" s="23">
        <f t="shared" si="219"/>
        <v>0</v>
      </c>
      <c r="DM99" s="23">
        <f t="shared" si="219"/>
        <v>0</v>
      </c>
      <c r="DN99" s="23">
        <f t="shared" si="219"/>
        <v>0</v>
      </c>
      <c r="DO99" s="23">
        <f t="shared" si="219"/>
        <v>0</v>
      </c>
      <c r="DP99" s="23">
        <f t="shared" si="219"/>
        <v>0</v>
      </c>
      <c r="DQ99" s="23">
        <f t="shared" si="219"/>
        <v>0</v>
      </c>
      <c r="DR99" s="23">
        <f t="shared" si="219"/>
        <v>0</v>
      </c>
      <c r="DS99" s="23">
        <f t="shared" si="219"/>
        <v>0</v>
      </c>
      <c r="DT99" s="23">
        <f t="shared" si="219"/>
        <v>0</v>
      </c>
      <c r="DU99" s="23">
        <f t="shared" si="219"/>
        <v>0</v>
      </c>
      <c r="DV99" s="23">
        <f t="shared" si="219"/>
        <v>0</v>
      </c>
      <c r="DW99" s="23">
        <f t="shared" si="219"/>
        <v>0</v>
      </c>
      <c r="DX99" s="23">
        <f t="shared" si="219"/>
        <v>0</v>
      </c>
      <c r="DY99" s="23">
        <f t="shared" si="219"/>
        <v>0</v>
      </c>
      <c r="DZ99" s="23">
        <f t="shared" si="219"/>
        <v>0</v>
      </c>
      <c r="EA99" s="23">
        <f t="shared" si="219"/>
        <v>0</v>
      </c>
      <c r="EB99" s="23">
        <f t="shared" si="219"/>
        <v>0</v>
      </c>
      <c r="EC99" s="23">
        <f t="shared" si="219"/>
        <v>0</v>
      </c>
      <c r="ED99" s="23">
        <f t="shared" ref="ED99:FM99" si="220">(ED113)*$D$99</f>
        <v>0</v>
      </c>
      <c r="EE99" s="23">
        <f t="shared" si="220"/>
        <v>0</v>
      </c>
      <c r="EF99" s="23">
        <f t="shared" si="220"/>
        <v>0</v>
      </c>
      <c r="EG99" s="23">
        <f t="shared" si="220"/>
        <v>0</v>
      </c>
      <c r="EH99" s="23">
        <f t="shared" si="220"/>
        <v>0</v>
      </c>
      <c r="EI99" s="23">
        <f t="shared" si="220"/>
        <v>0</v>
      </c>
      <c r="EJ99" s="23">
        <f t="shared" si="220"/>
        <v>0</v>
      </c>
      <c r="EK99" s="23">
        <f t="shared" si="220"/>
        <v>0</v>
      </c>
      <c r="EL99" s="23">
        <f t="shared" si="220"/>
        <v>0</v>
      </c>
      <c r="EM99" s="23">
        <f t="shared" si="220"/>
        <v>0</v>
      </c>
      <c r="EN99" s="23">
        <f t="shared" si="220"/>
        <v>0</v>
      </c>
      <c r="EO99" s="23">
        <f t="shared" si="220"/>
        <v>0</v>
      </c>
      <c r="EP99" s="23">
        <f t="shared" si="220"/>
        <v>0</v>
      </c>
      <c r="EQ99" s="23">
        <f t="shared" si="220"/>
        <v>0</v>
      </c>
      <c r="ER99" s="23">
        <f t="shared" si="220"/>
        <v>0</v>
      </c>
      <c r="ES99" s="23">
        <f t="shared" si="220"/>
        <v>0</v>
      </c>
      <c r="ET99" s="23">
        <f t="shared" si="220"/>
        <v>0</v>
      </c>
      <c r="EU99" s="23">
        <f t="shared" si="220"/>
        <v>0</v>
      </c>
      <c r="EV99" s="23">
        <f t="shared" si="220"/>
        <v>0</v>
      </c>
      <c r="EW99" s="23">
        <f t="shared" si="220"/>
        <v>0</v>
      </c>
      <c r="EX99" s="23">
        <f t="shared" si="220"/>
        <v>0</v>
      </c>
      <c r="EY99" s="23">
        <f t="shared" si="220"/>
        <v>0</v>
      </c>
      <c r="EZ99" s="23">
        <f t="shared" si="220"/>
        <v>0</v>
      </c>
      <c r="FA99" s="23">
        <f t="shared" si="220"/>
        <v>0</v>
      </c>
      <c r="FB99" s="23">
        <f t="shared" si="220"/>
        <v>0</v>
      </c>
      <c r="FC99" s="23">
        <f t="shared" si="220"/>
        <v>0</v>
      </c>
      <c r="FD99" s="23">
        <f t="shared" si="220"/>
        <v>0</v>
      </c>
      <c r="FE99" s="23">
        <f t="shared" si="220"/>
        <v>0</v>
      </c>
      <c r="FF99" s="23">
        <f t="shared" si="220"/>
        <v>0</v>
      </c>
      <c r="FG99" s="23">
        <f t="shared" si="220"/>
        <v>0</v>
      </c>
      <c r="FH99" s="23">
        <f t="shared" si="220"/>
        <v>0</v>
      </c>
      <c r="FI99" s="23">
        <f t="shared" si="220"/>
        <v>0</v>
      </c>
      <c r="FJ99" s="23">
        <f t="shared" si="220"/>
        <v>0</v>
      </c>
      <c r="FK99" s="23">
        <f t="shared" si="220"/>
        <v>0</v>
      </c>
      <c r="FL99" s="23">
        <f t="shared" si="220"/>
        <v>0</v>
      </c>
      <c r="FM99" s="23">
        <f t="shared" si="220"/>
        <v>0</v>
      </c>
    </row>
    <row r="100" spans="1:169" ht="15" outlineLevel="2">
      <c r="A100" s="23"/>
      <c r="B100" s="23" t="s">
        <v>201</v>
      </c>
      <c r="C100" s="191"/>
      <c r="D100" s="123">
        <v>0.05</v>
      </c>
      <c r="E100" s="23" t="e">
        <f t="shared" ref="E100:G100" si="221">(E31+E39+E48+E70+E93+E105+E113+E122+E74+E98)*$D$100</f>
        <v>#VALUE!</v>
      </c>
      <c r="F100" s="23" t="e">
        <f t="shared" si="221"/>
        <v>#VALUE!</v>
      </c>
      <c r="G100" s="23" t="e">
        <f t="shared" si="221"/>
        <v>#VALUE!</v>
      </c>
      <c r="H100" s="23" t="e">
        <f t="shared" ref="H100:AJ100" si="222">(H31+H39+H48+H70+H93+H105+H113+H122+H74+H98)*$D$100</f>
        <v>#VALUE!</v>
      </c>
      <c r="I100" s="23" t="e">
        <f t="shared" si="222"/>
        <v>#VALUE!</v>
      </c>
      <c r="J100" s="23" t="e">
        <f t="shared" si="222"/>
        <v>#VALUE!</v>
      </c>
      <c r="K100" s="23" t="e">
        <f t="shared" si="222"/>
        <v>#VALUE!</v>
      </c>
      <c r="L100" s="23" t="e">
        <f t="shared" si="222"/>
        <v>#VALUE!</v>
      </c>
      <c r="M100" s="23" t="e">
        <f t="shared" si="222"/>
        <v>#VALUE!</v>
      </c>
      <c r="N100" s="23" t="e">
        <f t="shared" si="222"/>
        <v>#VALUE!</v>
      </c>
      <c r="O100" s="23" t="e">
        <f t="shared" si="222"/>
        <v>#VALUE!</v>
      </c>
      <c r="P100" s="23" t="e">
        <f t="shared" si="222"/>
        <v>#VALUE!</v>
      </c>
      <c r="Q100" s="23" t="e">
        <f t="shared" si="222"/>
        <v>#VALUE!</v>
      </c>
      <c r="R100" s="23" t="e">
        <f t="shared" si="222"/>
        <v>#VALUE!</v>
      </c>
      <c r="S100" s="23" t="e">
        <f t="shared" si="222"/>
        <v>#VALUE!</v>
      </c>
      <c r="T100" s="23" t="e">
        <f t="shared" si="222"/>
        <v>#VALUE!</v>
      </c>
      <c r="U100" s="23" t="e">
        <f t="shared" si="222"/>
        <v>#VALUE!</v>
      </c>
      <c r="V100" s="23" t="e">
        <f t="shared" si="222"/>
        <v>#VALUE!</v>
      </c>
      <c r="W100" s="23" t="e">
        <f t="shared" si="222"/>
        <v>#VALUE!</v>
      </c>
      <c r="X100" s="23" t="e">
        <f t="shared" si="222"/>
        <v>#VALUE!</v>
      </c>
      <c r="Y100" s="23" t="e">
        <f t="shared" si="222"/>
        <v>#VALUE!</v>
      </c>
      <c r="Z100" s="23" t="e">
        <f t="shared" si="222"/>
        <v>#VALUE!</v>
      </c>
      <c r="AA100" s="23" t="e">
        <f t="shared" si="222"/>
        <v>#VALUE!</v>
      </c>
      <c r="AB100" s="23" t="e">
        <f t="shared" si="222"/>
        <v>#VALUE!</v>
      </c>
      <c r="AC100" s="23" t="e">
        <f t="shared" si="222"/>
        <v>#VALUE!</v>
      </c>
      <c r="AD100" s="23" t="e">
        <f t="shared" si="222"/>
        <v>#VALUE!</v>
      </c>
      <c r="AE100" s="23" t="e">
        <f t="shared" si="222"/>
        <v>#VALUE!</v>
      </c>
      <c r="AF100" s="23" t="e">
        <f t="shared" si="222"/>
        <v>#VALUE!</v>
      </c>
      <c r="AG100" s="23" t="e">
        <f t="shared" si="222"/>
        <v>#VALUE!</v>
      </c>
      <c r="AH100" s="23" t="e">
        <f t="shared" si="222"/>
        <v>#VALUE!</v>
      </c>
      <c r="AI100" s="23" t="e">
        <f t="shared" si="222"/>
        <v>#VALUE!</v>
      </c>
      <c r="AJ100" s="23" t="e">
        <f t="shared" si="222"/>
        <v>#VALUE!</v>
      </c>
      <c r="AK100" s="23" t="e">
        <f t="shared" ref="AK100:BP100" si="223">(AK31+AK39+AK48+AK70+AK93+AK105+AK113+AK122+AK74+AK98)*$D$100</f>
        <v>#VALUE!</v>
      </c>
      <c r="AL100" s="23" t="e">
        <f t="shared" si="223"/>
        <v>#VALUE!</v>
      </c>
      <c r="AM100" s="23" t="e">
        <f t="shared" si="223"/>
        <v>#VALUE!</v>
      </c>
      <c r="AN100" s="23" t="e">
        <f t="shared" si="223"/>
        <v>#VALUE!</v>
      </c>
      <c r="AO100" s="23" t="e">
        <f t="shared" si="223"/>
        <v>#VALUE!</v>
      </c>
      <c r="AP100" s="23" t="e">
        <f t="shared" si="223"/>
        <v>#VALUE!</v>
      </c>
      <c r="AQ100" s="23" t="e">
        <f t="shared" si="223"/>
        <v>#VALUE!</v>
      </c>
      <c r="AR100" s="23" t="e">
        <f t="shared" si="223"/>
        <v>#VALUE!</v>
      </c>
      <c r="AS100" s="23" t="e">
        <f t="shared" si="223"/>
        <v>#VALUE!</v>
      </c>
      <c r="AT100" s="23" t="e">
        <f t="shared" si="223"/>
        <v>#VALUE!</v>
      </c>
      <c r="AU100" s="23" t="e">
        <f t="shared" si="223"/>
        <v>#VALUE!</v>
      </c>
      <c r="AV100" s="23" t="e">
        <f t="shared" si="223"/>
        <v>#VALUE!</v>
      </c>
      <c r="AW100" s="23" t="e">
        <f t="shared" si="223"/>
        <v>#VALUE!</v>
      </c>
      <c r="AX100" s="23" t="e">
        <f t="shared" si="223"/>
        <v>#VALUE!</v>
      </c>
      <c r="AY100" s="23" t="e">
        <f t="shared" si="223"/>
        <v>#VALUE!</v>
      </c>
      <c r="AZ100" s="23" t="e">
        <f t="shared" si="223"/>
        <v>#VALUE!</v>
      </c>
      <c r="BA100" s="23" t="e">
        <f t="shared" si="223"/>
        <v>#VALUE!</v>
      </c>
      <c r="BB100" s="23" t="e">
        <f t="shared" si="223"/>
        <v>#VALUE!</v>
      </c>
      <c r="BC100" s="23" t="e">
        <f t="shared" si="223"/>
        <v>#VALUE!</v>
      </c>
      <c r="BD100" s="23" t="e">
        <f t="shared" si="223"/>
        <v>#VALUE!</v>
      </c>
      <c r="BE100" s="23" t="e">
        <f t="shared" si="223"/>
        <v>#VALUE!</v>
      </c>
      <c r="BF100" s="23" t="e">
        <f t="shared" si="223"/>
        <v>#VALUE!</v>
      </c>
      <c r="BG100" s="23" t="e">
        <f t="shared" si="223"/>
        <v>#VALUE!</v>
      </c>
      <c r="BH100" s="23" t="e">
        <f t="shared" si="223"/>
        <v>#VALUE!</v>
      </c>
      <c r="BI100" s="23" t="e">
        <f t="shared" si="223"/>
        <v>#VALUE!</v>
      </c>
      <c r="BJ100" s="23" t="e">
        <f t="shared" si="223"/>
        <v>#VALUE!</v>
      </c>
      <c r="BK100" s="23" t="e">
        <f t="shared" si="223"/>
        <v>#VALUE!</v>
      </c>
      <c r="BL100" s="23" t="e">
        <f t="shared" si="223"/>
        <v>#VALUE!</v>
      </c>
      <c r="BM100" s="23" t="e">
        <f t="shared" si="223"/>
        <v>#VALUE!</v>
      </c>
      <c r="BN100" s="23" t="e">
        <f t="shared" si="223"/>
        <v>#VALUE!</v>
      </c>
      <c r="BO100" s="23" t="e">
        <f t="shared" si="223"/>
        <v>#VALUE!</v>
      </c>
      <c r="BP100" s="23" t="e">
        <f t="shared" si="223"/>
        <v>#VALUE!</v>
      </c>
      <c r="BQ100" s="23" t="e">
        <f t="shared" ref="BQ100:CV100" si="224">(BQ31+BQ39+BQ48+BQ70+BQ93+BQ105+BQ113+BQ122+BQ74+BQ98)*$D$100</f>
        <v>#VALUE!</v>
      </c>
      <c r="BR100" s="23" t="e">
        <f t="shared" si="224"/>
        <v>#VALUE!</v>
      </c>
      <c r="BS100" s="23" t="e">
        <f t="shared" si="224"/>
        <v>#VALUE!</v>
      </c>
      <c r="BT100" s="23" t="e">
        <f t="shared" si="224"/>
        <v>#VALUE!</v>
      </c>
      <c r="BU100" s="23" t="e">
        <f t="shared" si="224"/>
        <v>#VALUE!</v>
      </c>
      <c r="BV100" s="23" t="e">
        <f t="shared" si="224"/>
        <v>#VALUE!</v>
      </c>
      <c r="BW100" s="23" t="e">
        <f t="shared" si="224"/>
        <v>#VALUE!</v>
      </c>
      <c r="BX100" s="23" t="e">
        <f t="shared" si="224"/>
        <v>#VALUE!</v>
      </c>
      <c r="BY100" s="23" t="e">
        <f t="shared" si="224"/>
        <v>#VALUE!</v>
      </c>
      <c r="BZ100" s="23" t="e">
        <f t="shared" si="224"/>
        <v>#VALUE!</v>
      </c>
      <c r="CA100" s="23" t="e">
        <f t="shared" si="224"/>
        <v>#VALUE!</v>
      </c>
      <c r="CB100" s="23" t="e">
        <f t="shared" si="224"/>
        <v>#VALUE!</v>
      </c>
      <c r="CC100" s="23" t="e">
        <f t="shared" si="224"/>
        <v>#VALUE!</v>
      </c>
      <c r="CD100" s="23" t="e">
        <f t="shared" si="224"/>
        <v>#VALUE!</v>
      </c>
      <c r="CE100" s="23" t="e">
        <f t="shared" si="224"/>
        <v>#VALUE!</v>
      </c>
      <c r="CF100" s="23" t="e">
        <f t="shared" si="224"/>
        <v>#VALUE!</v>
      </c>
      <c r="CG100" s="23" t="e">
        <f t="shared" si="224"/>
        <v>#VALUE!</v>
      </c>
      <c r="CH100" s="23" t="e">
        <f t="shared" si="224"/>
        <v>#VALUE!</v>
      </c>
      <c r="CI100" s="23" t="e">
        <f t="shared" si="224"/>
        <v>#VALUE!</v>
      </c>
      <c r="CJ100" s="23" t="e">
        <f t="shared" si="224"/>
        <v>#VALUE!</v>
      </c>
      <c r="CK100" s="23" t="e">
        <f t="shared" si="224"/>
        <v>#VALUE!</v>
      </c>
      <c r="CL100" s="23" t="e">
        <f t="shared" si="224"/>
        <v>#VALUE!</v>
      </c>
      <c r="CM100" s="23" t="e">
        <f t="shared" si="224"/>
        <v>#VALUE!</v>
      </c>
      <c r="CN100" s="23" t="e">
        <f t="shared" si="224"/>
        <v>#VALUE!</v>
      </c>
      <c r="CO100" s="23" t="e">
        <f t="shared" si="224"/>
        <v>#VALUE!</v>
      </c>
      <c r="CP100" s="23" t="e">
        <f t="shared" si="224"/>
        <v>#VALUE!</v>
      </c>
      <c r="CQ100" s="23" t="e">
        <f t="shared" si="224"/>
        <v>#VALUE!</v>
      </c>
      <c r="CR100" s="23" t="e">
        <f t="shared" si="224"/>
        <v>#VALUE!</v>
      </c>
      <c r="CS100" s="23" t="e">
        <f t="shared" si="224"/>
        <v>#VALUE!</v>
      </c>
      <c r="CT100" s="23" t="e">
        <f t="shared" si="224"/>
        <v>#VALUE!</v>
      </c>
      <c r="CU100" s="23" t="e">
        <f t="shared" si="224"/>
        <v>#VALUE!</v>
      </c>
      <c r="CV100" s="23" t="e">
        <f t="shared" si="224"/>
        <v>#VALUE!</v>
      </c>
      <c r="CW100" s="23" t="e">
        <f t="shared" ref="CW100:EB100" si="225">(CW31+CW39+CW48+CW70+CW93+CW105+CW113+CW122+CW74+CW98)*$D$100</f>
        <v>#VALUE!</v>
      </c>
      <c r="CX100" s="23" t="e">
        <f t="shared" si="225"/>
        <v>#VALUE!</v>
      </c>
      <c r="CY100" s="23" t="e">
        <f t="shared" si="225"/>
        <v>#VALUE!</v>
      </c>
      <c r="CZ100" s="23" t="e">
        <f t="shared" si="225"/>
        <v>#VALUE!</v>
      </c>
      <c r="DA100" s="23" t="e">
        <f t="shared" si="225"/>
        <v>#VALUE!</v>
      </c>
      <c r="DB100" s="23" t="e">
        <f t="shared" si="225"/>
        <v>#VALUE!</v>
      </c>
      <c r="DC100" s="23" t="e">
        <f t="shared" si="225"/>
        <v>#VALUE!</v>
      </c>
      <c r="DD100" s="23" t="e">
        <f t="shared" si="225"/>
        <v>#VALUE!</v>
      </c>
      <c r="DE100" s="23" t="e">
        <f t="shared" si="225"/>
        <v>#VALUE!</v>
      </c>
      <c r="DF100" s="23" t="e">
        <f t="shared" si="225"/>
        <v>#VALUE!</v>
      </c>
      <c r="DG100" s="23" t="e">
        <f t="shared" si="225"/>
        <v>#VALUE!</v>
      </c>
      <c r="DH100" s="23" t="e">
        <f t="shared" si="225"/>
        <v>#VALUE!</v>
      </c>
      <c r="DI100" s="23" t="e">
        <f t="shared" si="225"/>
        <v>#VALUE!</v>
      </c>
      <c r="DJ100" s="23" t="e">
        <f t="shared" si="225"/>
        <v>#VALUE!</v>
      </c>
      <c r="DK100" s="23" t="e">
        <f t="shared" si="225"/>
        <v>#VALUE!</v>
      </c>
      <c r="DL100" s="23" t="e">
        <f t="shared" si="225"/>
        <v>#VALUE!</v>
      </c>
      <c r="DM100" s="23" t="e">
        <f t="shared" si="225"/>
        <v>#VALUE!</v>
      </c>
      <c r="DN100" s="23" t="e">
        <f t="shared" si="225"/>
        <v>#VALUE!</v>
      </c>
      <c r="DO100" s="23" t="e">
        <f t="shared" si="225"/>
        <v>#VALUE!</v>
      </c>
      <c r="DP100" s="23" t="e">
        <f t="shared" si="225"/>
        <v>#VALUE!</v>
      </c>
      <c r="DQ100" s="23" t="e">
        <f t="shared" si="225"/>
        <v>#VALUE!</v>
      </c>
      <c r="DR100" s="23" t="e">
        <f t="shared" si="225"/>
        <v>#VALUE!</v>
      </c>
      <c r="DS100" s="23" t="e">
        <f t="shared" si="225"/>
        <v>#VALUE!</v>
      </c>
      <c r="DT100" s="23" t="e">
        <f t="shared" si="225"/>
        <v>#VALUE!</v>
      </c>
      <c r="DU100" s="23" t="e">
        <f t="shared" si="225"/>
        <v>#VALUE!</v>
      </c>
      <c r="DV100" s="23" t="e">
        <f t="shared" si="225"/>
        <v>#VALUE!</v>
      </c>
      <c r="DW100" s="23" t="e">
        <f t="shared" si="225"/>
        <v>#VALUE!</v>
      </c>
      <c r="DX100" s="23" t="e">
        <f t="shared" si="225"/>
        <v>#VALUE!</v>
      </c>
      <c r="DY100" s="23" t="e">
        <f t="shared" si="225"/>
        <v>#VALUE!</v>
      </c>
      <c r="DZ100" s="23" t="e">
        <f t="shared" si="225"/>
        <v>#VALUE!</v>
      </c>
      <c r="EA100" s="23" t="e">
        <f t="shared" si="225"/>
        <v>#VALUE!</v>
      </c>
      <c r="EB100" s="23" t="e">
        <f t="shared" si="225"/>
        <v>#VALUE!</v>
      </c>
      <c r="EC100" s="23" t="e">
        <f t="shared" ref="EC100:FH100" si="226">(EC31+EC39+EC48+EC70+EC93+EC105+EC113+EC122+EC74+EC98)*$D$100</f>
        <v>#VALUE!</v>
      </c>
      <c r="ED100" s="23" t="e">
        <f t="shared" si="226"/>
        <v>#VALUE!</v>
      </c>
      <c r="EE100" s="23" t="e">
        <f t="shared" si="226"/>
        <v>#VALUE!</v>
      </c>
      <c r="EF100" s="23" t="e">
        <f t="shared" si="226"/>
        <v>#VALUE!</v>
      </c>
      <c r="EG100" s="23" t="e">
        <f t="shared" si="226"/>
        <v>#VALUE!</v>
      </c>
      <c r="EH100" s="23" t="e">
        <f t="shared" si="226"/>
        <v>#VALUE!</v>
      </c>
      <c r="EI100" s="23" t="e">
        <f t="shared" si="226"/>
        <v>#VALUE!</v>
      </c>
      <c r="EJ100" s="23" t="e">
        <f t="shared" si="226"/>
        <v>#VALUE!</v>
      </c>
      <c r="EK100" s="23" t="e">
        <f t="shared" si="226"/>
        <v>#VALUE!</v>
      </c>
      <c r="EL100" s="23" t="e">
        <f t="shared" si="226"/>
        <v>#VALUE!</v>
      </c>
      <c r="EM100" s="23" t="e">
        <f t="shared" si="226"/>
        <v>#VALUE!</v>
      </c>
      <c r="EN100" s="23" t="e">
        <f t="shared" si="226"/>
        <v>#VALUE!</v>
      </c>
      <c r="EO100" s="23" t="e">
        <f t="shared" si="226"/>
        <v>#VALUE!</v>
      </c>
      <c r="EP100" s="23" t="e">
        <f t="shared" si="226"/>
        <v>#VALUE!</v>
      </c>
      <c r="EQ100" s="23" t="e">
        <f t="shared" si="226"/>
        <v>#VALUE!</v>
      </c>
      <c r="ER100" s="23" t="e">
        <f t="shared" si="226"/>
        <v>#VALUE!</v>
      </c>
      <c r="ES100" s="23" t="e">
        <f t="shared" si="226"/>
        <v>#VALUE!</v>
      </c>
      <c r="ET100" s="23" t="e">
        <f t="shared" si="226"/>
        <v>#VALUE!</v>
      </c>
      <c r="EU100" s="23" t="e">
        <f t="shared" si="226"/>
        <v>#VALUE!</v>
      </c>
      <c r="EV100" s="23" t="e">
        <f t="shared" si="226"/>
        <v>#VALUE!</v>
      </c>
      <c r="EW100" s="23" t="e">
        <f t="shared" si="226"/>
        <v>#VALUE!</v>
      </c>
      <c r="EX100" s="23" t="e">
        <f t="shared" si="226"/>
        <v>#VALUE!</v>
      </c>
      <c r="EY100" s="23" t="e">
        <f t="shared" si="226"/>
        <v>#VALUE!</v>
      </c>
      <c r="EZ100" s="23" t="e">
        <f t="shared" si="226"/>
        <v>#VALUE!</v>
      </c>
      <c r="FA100" s="23" t="e">
        <f t="shared" si="226"/>
        <v>#VALUE!</v>
      </c>
      <c r="FB100" s="23" t="e">
        <f t="shared" si="226"/>
        <v>#VALUE!</v>
      </c>
      <c r="FC100" s="23" t="e">
        <f t="shared" si="226"/>
        <v>#VALUE!</v>
      </c>
      <c r="FD100" s="23" t="e">
        <f t="shared" si="226"/>
        <v>#VALUE!</v>
      </c>
      <c r="FE100" s="23" t="e">
        <f t="shared" si="226"/>
        <v>#VALUE!</v>
      </c>
      <c r="FF100" s="23" t="e">
        <f t="shared" si="226"/>
        <v>#VALUE!</v>
      </c>
      <c r="FG100" s="23" t="e">
        <f t="shared" si="226"/>
        <v>#VALUE!</v>
      </c>
      <c r="FH100" s="23" t="e">
        <f t="shared" si="226"/>
        <v>#VALUE!</v>
      </c>
      <c r="FI100" s="23" t="e">
        <f t="shared" ref="FI100:FM100" si="227">(FI31+FI39+FI48+FI70+FI93+FI105+FI113+FI122+FI74+FI98)*$D$100</f>
        <v>#VALUE!</v>
      </c>
      <c r="FJ100" s="23" t="e">
        <f t="shared" si="227"/>
        <v>#VALUE!</v>
      </c>
      <c r="FK100" s="23" t="e">
        <f t="shared" si="227"/>
        <v>#VALUE!</v>
      </c>
      <c r="FL100" s="23" t="e">
        <f t="shared" si="227"/>
        <v>#VALUE!</v>
      </c>
      <c r="FM100" s="23" t="e">
        <f t="shared" si="227"/>
        <v>#VALUE!</v>
      </c>
    </row>
    <row r="101" spans="1:169" s="83" customFormat="1" ht="14.25" outlineLevel="2">
      <c r="A101" s="28"/>
      <c r="B101" s="28"/>
      <c r="C101" s="184"/>
      <c r="D101" s="28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  <c r="CO101" s="32"/>
      <c r="CP101" s="32"/>
      <c r="CQ101" s="32"/>
      <c r="CR101" s="32"/>
      <c r="CS101" s="32"/>
      <c r="CT101" s="32"/>
      <c r="CU101" s="32"/>
      <c r="CV101" s="32"/>
      <c r="CW101" s="32"/>
      <c r="CX101" s="32"/>
      <c r="CY101" s="32"/>
      <c r="CZ101" s="32"/>
      <c r="DA101" s="32"/>
      <c r="DB101" s="32"/>
      <c r="DC101" s="32"/>
      <c r="DD101" s="32"/>
      <c r="DE101" s="32"/>
      <c r="DF101" s="32"/>
      <c r="DG101" s="32"/>
      <c r="DH101" s="32"/>
      <c r="DI101" s="32"/>
      <c r="DJ101" s="32"/>
      <c r="DK101" s="32"/>
      <c r="DL101" s="32"/>
      <c r="DM101" s="32"/>
      <c r="DN101" s="32"/>
      <c r="DO101" s="32"/>
      <c r="DP101" s="32"/>
      <c r="DQ101" s="32"/>
      <c r="DR101" s="32"/>
      <c r="DS101" s="32"/>
      <c r="DT101" s="32"/>
      <c r="DU101" s="32"/>
      <c r="DV101" s="32"/>
      <c r="DW101" s="32"/>
      <c r="DX101" s="32"/>
      <c r="DY101" s="32"/>
      <c r="DZ101" s="32"/>
      <c r="EA101" s="32"/>
      <c r="EB101" s="32"/>
      <c r="EC101" s="32"/>
      <c r="ED101" s="32"/>
      <c r="EE101" s="32"/>
      <c r="EF101" s="32"/>
      <c r="EG101" s="32"/>
      <c r="EH101" s="32"/>
      <c r="EI101" s="32"/>
      <c r="EJ101" s="32"/>
      <c r="EK101" s="32"/>
      <c r="EL101" s="32"/>
      <c r="EM101" s="32"/>
      <c r="EN101" s="32"/>
      <c r="EO101" s="32"/>
      <c r="EP101" s="32"/>
      <c r="EQ101" s="32"/>
      <c r="ER101" s="32"/>
      <c r="ES101" s="32"/>
      <c r="ET101" s="32"/>
      <c r="EU101" s="32"/>
      <c r="EV101" s="32"/>
      <c r="EW101" s="32"/>
      <c r="EX101" s="32"/>
      <c r="EY101" s="32"/>
      <c r="EZ101" s="32"/>
      <c r="FA101" s="32"/>
      <c r="FB101" s="32"/>
      <c r="FC101" s="32"/>
      <c r="FD101" s="32"/>
      <c r="FE101" s="32"/>
      <c r="FF101" s="32"/>
      <c r="FG101" s="32"/>
      <c r="FH101" s="32"/>
      <c r="FI101" s="32"/>
      <c r="FJ101" s="32"/>
      <c r="FK101" s="32"/>
      <c r="FL101" s="32"/>
      <c r="FM101" s="32"/>
    </row>
    <row r="102" spans="1:169" s="83" customFormat="1" ht="14.25" outlineLevel="2">
      <c r="A102" s="28"/>
      <c r="B102" s="28" t="s">
        <v>13</v>
      </c>
      <c r="C102" s="184">
        <v>43000</v>
      </c>
      <c r="D102" s="28">
        <v>19</v>
      </c>
      <c r="E102" s="32">
        <f t="shared" ref="E102:G102" si="228">(E120/8.5*$D$102)</f>
        <v>0</v>
      </c>
      <c r="F102" s="32">
        <f t="shared" si="228"/>
        <v>0</v>
      </c>
      <c r="G102" s="32">
        <f t="shared" si="228"/>
        <v>0</v>
      </c>
      <c r="H102" s="32">
        <f t="shared" ref="H102:AJ102" si="229">(H120/8.5*$D$102)</f>
        <v>0</v>
      </c>
      <c r="I102" s="32">
        <f t="shared" si="229"/>
        <v>0</v>
      </c>
      <c r="J102" s="32">
        <f t="shared" si="229"/>
        <v>0</v>
      </c>
      <c r="K102" s="32">
        <f t="shared" si="229"/>
        <v>0</v>
      </c>
      <c r="L102" s="32">
        <f t="shared" si="229"/>
        <v>0</v>
      </c>
      <c r="M102" s="32">
        <f t="shared" si="229"/>
        <v>0</v>
      </c>
      <c r="N102" s="32">
        <f t="shared" si="229"/>
        <v>0</v>
      </c>
      <c r="O102" s="32">
        <f t="shared" si="229"/>
        <v>0</v>
      </c>
      <c r="P102" s="32">
        <f t="shared" si="229"/>
        <v>0</v>
      </c>
      <c r="Q102" s="32">
        <f t="shared" si="229"/>
        <v>0</v>
      </c>
      <c r="R102" s="32">
        <f t="shared" si="229"/>
        <v>0</v>
      </c>
      <c r="S102" s="32">
        <f t="shared" si="229"/>
        <v>0</v>
      </c>
      <c r="T102" s="32">
        <f t="shared" si="229"/>
        <v>0</v>
      </c>
      <c r="U102" s="32">
        <f t="shared" si="229"/>
        <v>0</v>
      </c>
      <c r="V102" s="32">
        <f t="shared" si="229"/>
        <v>0</v>
      </c>
      <c r="W102" s="32">
        <f t="shared" si="229"/>
        <v>0</v>
      </c>
      <c r="X102" s="32">
        <f t="shared" si="229"/>
        <v>0</v>
      </c>
      <c r="Y102" s="32">
        <f t="shared" si="229"/>
        <v>0</v>
      </c>
      <c r="Z102" s="32">
        <f t="shared" si="229"/>
        <v>0</v>
      </c>
      <c r="AA102" s="32">
        <f t="shared" si="229"/>
        <v>0</v>
      </c>
      <c r="AB102" s="32">
        <f t="shared" si="229"/>
        <v>0</v>
      </c>
      <c r="AC102" s="32">
        <f t="shared" si="229"/>
        <v>0</v>
      </c>
      <c r="AD102" s="32">
        <f t="shared" si="229"/>
        <v>0</v>
      </c>
      <c r="AE102" s="32">
        <f t="shared" si="229"/>
        <v>0</v>
      </c>
      <c r="AF102" s="32">
        <f t="shared" si="229"/>
        <v>0</v>
      </c>
      <c r="AG102" s="32">
        <f t="shared" si="229"/>
        <v>0</v>
      </c>
      <c r="AH102" s="32">
        <f t="shared" si="229"/>
        <v>0</v>
      </c>
      <c r="AI102" s="32">
        <f t="shared" si="229"/>
        <v>0</v>
      </c>
      <c r="AJ102" s="32">
        <f t="shared" si="229"/>
        <v>0</v>
      </c>
      <c r="AK102" s="32">
        <f t="shared" ref="AK102:BP102" si="230">(AK120/8.5*$D$102)</f>
        <v>0</v>
      </c>
      <c r="AL102" s="32">
        <f t="shared" si="230"/>
        <v>0</v>
      </c>
      <c r="AM102" s="32">
        <f t="shared" si="230"/>
        <v>0</v>
      </c>
      <c r="AN102" s="32">
        <f t="shared" si="230"/>
        <v>0</v>
      </c>
      <c r="AO102" s="32">
        <f t="shared" si="230"/>
        <v>0</v>
      </c>
      <c r="AP102" s="32">
        <f t="shared" si="230"/>
        <v>0</v>
      </c>
      <c r="AQ102" s="32">
        <f t="shared" si="230"/>
        <v>0</v>
      </c>
      <c r="AR102" s="32">
        <f t="shared" si="230"/>
        <v>0</v>
      </c>
      <c r="AS102" s="32">
        <f t="shared" si="230"/>
        <v>0</v>
      </c>
      <c r="AT102" s="32">
        <f t="shared" si="230"/>
        <v>0</v>
      </c>
      <c r="AU102" s="32">
        <f t="shared" si="230"/>
        <v>0</v>
      </c>
      <c r="AV102" s="32">
        <f t="shared" si="230"/>
        <v>0</v>
      </c>
      <c r="AW102" s="32">
        <f t="shared" si="230"/>
        <v>0</v>
      </c>
      <c r="AX102" s="32">
        <f t="shared" si="230"/>
        <v>0</v>
      </c>
      <c r="AY102" s="32">
        <f t="shared" si="230"/>
        <v>0</v>
      </c>
      <c r="AZ102" s="32">
        <f t="shared" si="230"/>
        <v>0</v>
      </c>
      <c r="BA102" s="32">
        <f t="shared" si="230"/>
        <v>0</v>
      </c>
      <c r="BB102" s="32">
        <f t="shared" si="230"/>
        <v>0</v>
      </c>
      <c r="BC102" s="32">
        <f t="shared" si="230"/>
        <v>0</v>
      </c>
      <c r="BD102" s="32">
        <f t="shared" si="230"/>
        <v>0</v>
      </c>
      <c r="BE102" s="32">
        <f t="shared" si="230"/>
        <v>0</v>
      </c>
      <c r="BF102" s="32">
        <f t="shared" si="230"/>
        <v>0</v>
      </c>
      <c r="BG102" s="32">
        <f t="shared" si="230"/>
        <v>0</v>
      </c>
      <c r="BH102" s="32">
        <f t="shared" si="230"/>
        <v>0</v>
      </c>
      <c r="BI102" s="32">
        <f t="shared" si="230"/>
        <v>0</v>
      </c>
      <c r="BJ102" s="32">
        <f t="shared" si="230"/>
        <v>0</v>
      </c>
      <c r="BK102" s="32">
        <f t="shared" si="230"/>
        <v>0</v>
      </c>
      <c r="BL102" s="32">
        <f t="shared" si="230"/>
        <v>0</v>
      </c>
      <c r="BM102" s="32">
        <f t="shared" si="230"/>
        <v>0</v>
      </c>
      <c r="BN102" s="32">
        <f t="shared" si="230"/>
        <v>0</v>
      </c>
      <c r="BO102" s="32">
        <f t="shared" si="230"/>
        <v>0</v>
      </c>
      <c r="BP102" s="32">
        <f t="shared" si="230"/>
        <v>0</v>
      </c>
      <c r="BQ102" s="32">
        <f t="shared" ref="BQ102:CV102" si="231">(BQ120/8.5*$D$102)</f>
        <v>0</v>
      </c>
      <c r="BR102" s="32">
        <f t="shared" si="231"/>
        <v>0</v>
      </c>
      <c r="BS102" s="32">
        <f t="shared" si="231"/>
        <v>0</v>
      </c>
      <c r="BT102" s="32">
        <f t="shared" si="231"/>
        <v>0</v>
      </c>
      <c r="BU102" s="32">
        <f t="shared" si="231"/>
        <v>0</v>
      </c>
      <c r="BV102" s="32">
        <f t="shared" si="231"/>
        <v>0</v>
      </c>
      <c r="BW102" s="32">
        <f t="shared" si="231"/>
        <v>0</v>
      </c>
      <c r="BX102" s="32">
        <f t="shared" si="231"/>
        <v>0</v>
      </c>
      <c r="BY102" s="32">
        <f t="shared" si="231"/>
        <v>0</v>
      </c>
      <c r="BZ102" s="32">
        <f t="shared" si="231"/>
        <v>0</v>
      </c>
      <c r="CA102" s="32">
        <f t="shared" si="231"/>
        <v>0</v>
      </c>
      <c r="CB102" s="32">
        <f t="shared" si="231"/>
        <v>0</v>
      </c>
      <c r="CC102" s="32">
        <f t="shared" si="231"/>
        <v>0</v>
      </c>
      <c r="CD102" s="32">
        <f t="shared" si="231"/>
        <v>0</v>
      </c>
      <c r="CE102" s="32">
        <f t="shared" si="231"/>
        <v>0</v>
      </c>
      <c r="CF102" s="32">
        <f t="shared" si="231"/>
        <v>0</v>
      </c>
      <c r="CG102" s="32">
        <f t="shared" si="231"/>
        <v>0</v>
      </c>
      <c r="CH102" s="32">
        <f t="shared" si="231"/>
        <v>0</v>
      </c>
      <c r="CI102" s="32">
        <f t="shared" si="231"/>
        <v>0</v>
      </c>
      <c r="CJ102" s="32">
        <f t="shared" si="231"/>
        <v>0</v>
      </c>
      <c r="CK102" s="32">
        <f t="shared" si="231"/>
        <v>0</v>
      </c>
      <c r="CL102" s="32">
        <f t="shared" si="231"/>
        <v>0</v>
      </c>
      <c r="CM102" s="32">
        <f t="shared" si="231"/>
        <v>0</v>
      </c>
      <c r="CN102" s="32">
        <f t="shared" si="231"/>
        <v>0</v>
      </c>
      <c r="CO102" s="32">
        <f t="shared" si="231"/>
        <v>0</v>
      </c>
      <c r="CP102" s="32">
        <f t="shared" si="231"/>
        <v>0</v>
      </c>
      <c r="CQ102" s="32">
        <f t="shared" si="231"/>
        <v>0</v>
      </c>
      <c r="CR102" s="32">
        <f t="shared" si="231"/>
        <v>0</v>
      </c>
      <c r="CS102" s="32">
        <f t="shared" si="231"/>
        <v>0</v>
      </c>
      <c r="CT102" s="32">
        <f t="shared" si="231"/>
        <v>0</v>
      </c>
      <c r="CU102" s="32">
        <f t="shared" si="231"/>
        <v>0</v>
      </c>
      <c r="CV102" s="32">
        <f t="shared" si="231"/>
        <v>0</v>
      </c>
      <c r="CW102" s="32">
        <f t="shared" ref="CW102:EB102" si="232">(CW120/8.5*$D$102)</f>
        <v>0</v>
      </c>
      <c r="CX102" s="32">
        <f t="shared" si="232"/>
        <v>0</v>
      </c>
      <c r="CY102" s="32">
        <f t="shared" si="232"/>
        <v>0</v>
      </c>
      <c r="CZ102" s="32">
        <f t="shared" si="232"/>
        <v>0</v>
      </c>
      <c r="DA102" s="32">
        <f t="shared" si="232"/>
        <v>0</v>
      </c>
      <c r="DB102" s="32">
        <f t="shared" si="232"/>
        <v>0</v>
      </c>
      <c r="DC102" s="32">
        <f t="shared" si="232"/>
        <v>0</v>
      </c>
      <c r="DD102" s="32">
        <f t="shared" si="232"/>
        <v>0</v>
      </c>
      <c r="DE102" s="32">
        <f t="shared" si="232"/>
        <v>0</v>
      </c>
      <c r="DF102" s="32">
        <f t="shared" si="232"/>
        <v>0</v>
      </c>
      <c r="DG102" s="32">
        <f t="shared" si="232"/>
        <v>0</v>
      </c>
      <c r="DH102" s="32">
        <f t="shared" si="232"/>
        <v>0</v>
      </c>
      <c r="DI102" s="32">
        <f t="shared" si="232"/>
        <v>0</v>
      </c>
      <c r="DJ102" s="32">
        <f t="shared" si="232"/>
        <v>0</v>
      </c>
      <c r="DK102" s="32">
        <f t="shared" si="232"/>
        <v>0</v>
      </c>
      <c r="DL102" s="32">
        <f t="shared" si="232"/>
        <v>0</v>
      </c>
      <c r="DM102" s="32">
        <f t="shared" si="232"/>
        <v>0</v>
      </c>
      <c r="DN102" s="32">
        <f t="shared" si="232"/>
        <v>0</v>
      </c>
      <c r="DO102" s="32">
        <f t="shared" si="232"/>
        <v>0</v>
      </c>
      <c r="DP102" s="32">
        <f t="shared" si="232"/>
        <v>0</v>
      </c>
      <c r="DQ102" s="32">
        <f t="shared" si="232"/>
        <v>0</v>
      </c>
      <c r="DR102" s="32">
        <f t="shared" si="232"/>
        <v>0</v>
      </c>
      <c r="DS102" s="32">
        <f t="shared" si="232"/>
        <v>0</v>
      </c>
      <c r="DT102" s="32">
        <f t="shared" si="232"/>
        <v>0</v>
      </c>
      <c r="DU102" s="32">
        <f t="shared" si="232"/>
        <v>0</v>
      </c>
      <c r="DV102" s="32">
        <f t="shared" si="232"/>
        <v>0</v>
      </c>
      <c r="DW102" s="32">
        <f t="shared" si="232"/>
        <v>0</v>
      </c>
      <c r="DX102" s="32">
        <f t="shared" si="232"/>
        <v>0</v>
      </c>
      <c r="DY102" s="32">
        <f t="shared" si="232"/>
        <v>0</v>
      </c>
      <c r="DZ102" s="32">
        <f t="shared" si="232"/>
        <v>0</v>
      </c>
      <c r="EA102" s="32">
        <f t="shared" si="232"/>
        <v>0</v>
      </c>
      <c r="EB102" s="32">
        <f t="shared" si="232"/>
        <v>0</v>
      </c>
      <c r="EC102" s="32">
        <f t="shared" ref="EC102:FM102" si="233">(EC120/8.5*$D$102)</f>
        <v>0</v>
      </c>
      <c r="ED102" s="32">
        <f t="shared" si="233"/>
        <v>0</v>
      </c>
      <c r="EE102" s="32">
        <f t="shared" si="233"/>
        <v>0</v>
      </c>
      <c r="EF102" s="32">
        <f t="shared" si="233"/>
        <v>0</v>
      </c>
      <c r="EG102" s="32">
        <f t="shared" si="233"/>
        <v>0</v>
      </c>
      <c r="EH102" s="32">
        <f t="shared" si="233"/>
        <v>0</v>
      </c>
      <c r="EI102" s="32">
        <f t="shared" si="233"/>
        <v>0</v>
      </c>
      <c r="EJ102" s="32">
        <f t="shared" si="233"/>
        <v>0</v>
      </c>
      <c r="EK102" s="32">
        <f t="shared" si="233"/>
        <v>0</v>
      </c>
      <c r="EL102" s="32">
        <f t="shared" si="233"/>
        <v>0</v>
      </c>
      <c r="EM102" s="32">
        <f t="shared" si="233"/>
        <v>0</v>
      </c>
      <c r="EN102" s="32">
        <f t="shared" si="233"/>
        <v>0</v>
      </c>
      <c r="EO102" s="32">
        <f t="shared" si="233"/>
        <v>0</v>
      </c>
      <c r="EP102" s="32">
        <f t="shared" si="233"/>
        <v>0</v>
      </c>
      <c r="EQ102" s="32">
        <f t="shared" si="233"/>
        <v>0</v>
      </c>
      <c r="ER102" s="32">
        <f t="shared" si="233"/>
        <v>0</v>
      </c>
      <c r="ES102" s="32">
        <f t="shared" si="233"/>
        <v>0</v>
      </c>
      <c r="ET102" s="32">
        <f t="shared" si="233"/>
        <v>0</v>
      </c>
      <c r="EU102" s="32">
        <f t="shared" si="233"/>
        <v>0</v>
      </c>
      <c r="EV102" s="32">
        <f t="shared" si="233"/>
        <v>0</v>
      </c>
      <c r="EW102" s="32">
        <f t="shared" si="233"/>
        <v>0</v>
      </c>
      <c r="EX102" s="32">
        <f t="shared" si="233"/>
        <v>0</v>
      </c>
      <c r="EY102" s="32">
        <f t="shared" si="233"/>
        <v>0</v>
      </c>
      <c r="EZ102" s="32">
        <f t="shared" si="233"/>
        <v>0</v>
      </c>
      <c r="FA102" s="32">
        <f t="shared" si="233"/>
        <v>0</v>
      </c>
      <c r="FB102" s="32">
        <f t="shared" si="233"/>
        <v>0</v>
      </c>
      <c r="FC102" s="32">
        <f t="shared" si="233"/>
        <v>0</v>
      </c>
      <c r="FD102" s="32">
        <f t="shared" si="233"/>
        <v>0</v>
      </c>
      <c r="FE102" s="32">
        <f t="shared" si="233"/>
        <v>0</v>
      </c>
      <c r="FF102" s="32">
        <f t="shared" si="233"/>
        <v>0</v>
      </c>
      <c r="FG102" s="32">
        <f t="shared" si="233"/>
        <v>0</v>
      </c>
      <c r="FH102" s="32">
        <f t="shared" si="233"/>
        <v>0</v>
      </c>
      <c r="FI102" s="32">
        <f t="shared" si="233"/>
        <v>0</v>
      </c>
      <c r="FJ102" s="32">
        <f t="shared" si="233"/>
        <v>0</v>
      </c>
      <c r="FK102" s="32">
        <f t="shared" si="233"/>
        <v>0</v>
      </c>
      <c r="FL102" s="32">
        <f t="shared" si="233"/>
        <v>0</v>
      </c>
      <c r="FM102" s="32">
        <f t="shared" si="233"/>
        <v>0</v>
      </c>
    </row>
    <row r="103" spans="1:169" s="83" customFormat="1" ht="14.25" outlineLevel="2">
      <c r="A103" s="28"/>
      <c r="B103" s="28" t="s">
        <v>20</v>
      </c>
      <c r="C103" s="184">
        <v>43000</v>
      </c>
      <c r="D103" s="28">
        <v>25</v>
      </c>
      <c r="E103" s="32">
        <f t="shared" ref="E103:G103" si="234">SUM(E120/8.5*$D$103)</f>
        <v>0</v>
      </c>
      <c r="F103" s="32">
        <f t="shared" si="234"/>
        <v>0</v>
      </c>
      <c r="G103" s="32">
        <f t="shared" si="234"/>
        <v>0</v>
      </c>
      <c r="H103" s="32">
        <f t="shared" ref="H103:AJ103" si="235">SUM(H120/8.5*$D$103)</f>
        <v>0</v>
      </c>
      <c r="I103" s="32">
        <f t="shared" si="235"/>
        <v>0</v>
      </c>
      <c r="J103" s="32">
        <f t="shared" si="235"/>
        <v>0</v>
      </c>
      <c r="K103" s="32">
        <f t="shared" si="235"/>
        <v>0</v>
      </c>
      <c r="L103" s="32">
        <f t="shared" si="235"/>
        <v>0</v>
      </c>
      <c r="M103" s="32">
        <f t="shared" si="235"/>
        <v>0</v>
      </c>
      <c r="N103" s="32">
        <f t="shared" si="235"/>
        <v>0</v>
      </c>
      <c r="O103" s="32">
        <f t="shared" si="235"/>
        <v>0</v>
      </c>
      <c r="P103" s="32">
        <f t="shared" si="235"/>
        <v>0</v>
      </c>
      <c r="Q103" s="32">
        <f t="shared" si="235"/>
        <v>0</v>
      </c>
      <c r="R103" s="32">
        <f t="shared" si="235"/>
        <v>0</v>
      </c>
      <c r="S103" s="32">
        <f t="shared" si="235"/>
        <v>0</v>
      </c>
      <c r="T103" s="32">
        <f t="shared" si="235"/>
        <v>0</v>
      </c>
      <c r="U103" s="32">
        <f t="shared" si="235"/>
        <v>0</v>
      </c>
      <c r="V103" s="32">
        <f t="shared" si="235"/>
        <v>0</v>
      </c>
      <c r="W103" s="32">
        <f t="shared" si="235"/>
        <v>0</v>
      </c>
      <c r="X103" s="32">
        <f t="shared" si="235"/>
        <v>0</v>
      </c>
      <c r="Y103" s="32">
        <f t="shared" si="235"/>
        <v>0</v>
      </c>
      <c r="Z103" s="32">
        <f t="shared" si="235"/>
        <v>0</v>
      </c>
      <c r="AA103" s="32">
        <f t="shared" si="235"/>
        <v>0</v>
      </c>
      <c r="AB103" s="32">
        <f t="shared" si="235"/>
        <v>0</v>
      </c>
      <c r="AC103" s="32">
        <f t="shared" si="235"/>
        <v>0</v>
      </c>
      <c r="AD103" s="32">
        <f t="shared" si="235"/>
        <v>0</v>
      </c>
      <c r="AE103" s="32">
        <f t="shared" si="235"/>
        <v>0</v>
      </c>
      <c r="AF103" s="32">
        <f t="shared" si="235"/>
        <v>0</v>
      </c>
      <c r="AG103" s="32">
        <f t="shared" si="235"/>
        <v>0</v>
      </c>
      <c r="AH103" s="32">
        <f t="shared" si="235"/>
        <v>0</v>
      </c>
      <c r="AI103" s="32">
        <f t="shared" si="235"/>
        <v>0</v>
      </c>
      <c r="AJ103" s="32">
        <f t="shared" si="235"/>
        <v>0</v>
      </c>
      <c r="AK103" s="32">
        <f t="shared" ref="AK103:BP103" si="236">SUM(AK120/8.5*$D$103)</f>
        <v>0</v>
      </c>
      <c r="AL103" s="32">
        <f t="shared" si="236"/>
        <v>0</v>
      </c>
      <c r="AM103" s="32">
        <f t="shared" si="236"/>
        <v>0</v>
      </c>
      <c r="AN103" s="32">
        <f t="shared" si="236"/>
        <v>0</v>
      </c>
      <c r="AO103" s="32">
        <f t="shared" si="236"/>
        <v>0</v>
      </c>
      <c r="AP103" s="32">
        <f t="shared" si="236"/>
        <v>0</v>
      </c>
      <c r="AQ103" s="32">
        <f t="shared" si="236"/>
        <v>0</v>
      </c>
      <c r="AR103" s="32">
        <f t="shared" si="236"/>
        <v>0</v>
      </c>
      <c r="AS103" s="32">
        <f t="shared" si="236"/>
        <v>0</v>
      </c>
      <c r="AT103" s="32">
        <f t="shared" si="236"/>
        <v>0</v>
      </c>
      <c r="AU103" s="32">
        <f t="shared" si="236"/>
        <v>0</v>
      </c>
      <c r="AV103" s="32">
        <f t="shared" si="236"/>
        <v>0</v>
      </c>
      <c r="AW103" s="32">
        <f t="shared" si="236"/>
        <v>0</v>
      </c>
      <c r="AX103" s="32">
        <f t="shared" si="236"/>
        <v>0</v>
      </c>
      <c r="AY103" s="32">
        <f t="shared" si="236"/>
        <v>0</v>
      </c>
      <c r="AZ103" s="32">
        <f t="shared" si="236"/>
        <v>0</v>
      </c>
      <c r="BA103" s="32">
        <f t="shared" si="236"/>
        <v>0</v>
      </c>
      <c r="BB103" s="32">
        <f t="shared" si="236"/>
        <v>0</v>
      </c>
      <c r="BC103" s="32">
        <f t="shared" si="236"/>
        <v>0</v>
      </c>
      <c r="BD103" s="32">
        <f t="shared" si="236"/>
        <v>0</v>
      </c>
      <c r="BE103" s="32">
        <f t="shared" si="236"/>
        <v>0</v>
      </c>
      <c r="BF103" s="32">
        <f t="shared" si="236"/>
        <v>0</v>
      </c>
      <c r="BG103" s="32">
        <f t="shared" si="236"/>
        <v>0</v>
      </c>
      <c r="BH103" s="32">
        <f t="shared" si="236"/>
        <v>0</v>
      </c>
      <c r="BI103" s="32">
        <f t="shared" si="236"/>
        <v>0</v>
      </c>
      <c r="BJ103" s="32">
        <f t="shared" si="236"/>
        <v>0</v>
      </c>
      <c r="BK103" s="32">
        <f t="shared" si="236"/>
        <v>0</v>
      </c>
      <c r="BL103" s="32">
        <f t="shared" si="236"/>
        <v>0</v>
      </c>
      <c r="BM103" s="32">
        <f t="shared" si="236"/>
        <v>0</v>
      </c>
      <c r="BN103" s="32">
        <f t="shared" si="236"/>
        <v>0</v>
      </c>
      <c r="BO103" s="32">
        <f t="shared" si="236"/>
        <v>0</v>
      </c>
      <c r="BP103" s="32">
        <f t="shared" si="236"/>
        <v>0</v>
      </c>
      <c r="BQ103" s="32">
        <f t="shared" ref="BQ103:CV103" si="237">SUM(BQ120/8.5*$D$103)</f>
        <v>0</v>
      </c>
      <c r="BR103" s="32">
        <f t="shared" si="237"/>
        <v>0</v>
      </c>
      <c r="BS103" s="32">
        <f t="shared" si="237"/>
        <v>0</v>
      </c>
      <c r="BT103" s="32">
        <f t="shared" si="237"/>
        <v>0</v>
      </c>
      <c r="BU103" s="32">
        <f t="shared" si="237"/>
        <v>0</v>
      </c>
      <c r="BV103" s="32">
        <f t="shared" si="237"/>
        <v>0</v>
      </c>
      <c r="BW103" s="32">
        <f t="shared" si="237"/>
        <v>0</v>
      </c>
      <c r="BX103" s="32">
        <f t="shared" si="237"/>
        <v>0</v>
      </c>
      <c r="BY103" s="32">
        <f t="shared" si="237"/>
        <v>0</v>
      </c>
      <c r="BZ103" s="32">
        <f t="shared" si="237"/>
        <v>0</v>
      </c>
      <c r="CA103" s="32">
        <f t="shared" si="237"/>
        <v>0</v>
      </c>
      <c r="CB103" s="32">
        <f t="shared" si="237"/>
        <v>0</v>
      </c>
      <c r="CC103" s="32">
        <f t="shared" si="237"/>
        <v>0</v>
      </c>
      <c r="CD103" s="32">
        <f t="shared" si="237"/>
        <v>0</v>
      </c>
      <c r="CE103" s="32">
        <f t="shared" si="237"/>
        <v>0</v>
      </c>
      <c r="CF103" s="32">
        <f t="shared" si="237"/>
        <v>0</v>
      </c>
      <c r="CG103" s="32">
        <f t="shared" si="237"/>
        <v>0</v>
      </c>
      <c r="CH103" s="32">
        <f t="shared" si="237"/>
        <v>0</v>
      </c>
      <c r="CI103" s="32">
        <f t="shared" si="237"/>
        <v>0</v>
      </c>
      <c r="CJ103" s="32">
        <f t="shared" si="237"/>
        <v>0</v>
      </c>
      <c r="CK103" s="32">
        <f t="shared" si="237"/>
        <v>0</v>
      </c>
      <c r="CL103" s="32">
        <f t="shared" si="237"/>
        <v>0</v>
      </c>
      <c r="CM103" s="32">
        <f t="shared" si="237"/>
        <v>0</v>
      </c>
      <c r="CN103" s="32">
        <f t="shared" si="237"/>
        <v>0</v>
      </c>
      <c r="CO103" s="32">
        <f t="shared" si="237"/>
        <v>0</v>
      </c>
      <c r="CP103" s="32">
        <f t="shared" si="237"/>
        <v>0</v>
      </c>
      <c r="CQ103" s="32">
        <f t="shared" si="237"/>
        <v>0</v>
      </c>
      <c r="CR103" s="32">
        <f t="shared" si="237"/>
        <v>0</v>
      </c>
      <c r="CS103" s="32">
        <f t="shared" si="237"/>
        <v>0</v>
      </c>
      <c r="CT103" s="32">
        <f t="shared" si="237"/>
        <v>0</v>
      </c>
      <c r="CU103" s="32">
        <f t="shared" si="237"/>
        <v>0</v>
      </c>
      <c r="CV103" s="32">
        <f t="shared" si="237"/>
        <v>0</v>
      </c>
      <c r="CW103" s="32">
        <f t="shared" ref="CW103:EB103" si="238">SUM(CW120/8.5*$D$103)</f>
        <v>0</v>
      </c>
      <c r="CX103" s="32">
        <f t="shared" si="238"/>
        <v>0</v>
      </c>
      <c r="CY103" s="32">
        <f t="shared" si="238"/>
        <v>0</v>
      </c>
      <c r="CZ103" s="32">
        <f t="shared" si="238"/>
        <v>0</v>
      </c>
      <c r="DA103" s="32">
        <f t="shared" si="238"/>
        <v>0</v>
      </c>
      <c r="DB103" s="32">
        <f t="shared" si="238"/>
        <v>0</v>
      </c>
      <c r="DC103" s="32">
        <f t="shared" si="238"/>
        <v>0</v>
      </c>
      <c r="DD103" s="32">
        <f t="shared" si="238"/>
        <v>0</v>
      </c>
      <c r="DE103" s="32">
        <f t="shared" si="238"/>
        <v>0</v>
      </c>
      <c r="DF103" s="32">
        <f t="shared" si="238"/>
        <v>0</v>
      </c>
      <c r="DG103" s="32">
        <f t="shared" si="238"/>
        <v>0</v>
      </c>
      <c r="DH103" s="32">
        <f t="shared" si="238"/>
        <v>0</v>
      </c>
      <c r="DI103" s="32">
        <f t="shared" si="238"/>
        <v>0</v>
      </c>
      <c r="DJ103" s="32">
        <f t="shared" si="238"/>
        <v>0</v>
      </c>
      <c r="DK103" s="32">
        <f t="shared" si="238"/>
        <v>0</v>
      </c>
      <c r="DL103" s="32">
        <f t="shared" si="238"/>
        <v>0</v>
      </c>
      <c r="DM103" s="32">
        <f t="shared" si="238"/>
        <v>0</v>
      </c>
      <c r="DN103" s="32">
        <f t="shared" si="238"/>
        <v>0</v>
      </c>
      <c r="DO103" s="32">
        <f t="shared" si="238"/>
        <v>0</v>
      </c>
      <c r="DP103" s="32">
        <f t="shared" si="238"/>
        <v>0</v>
      </c>
      <c r="DQ103" s="32">
        <f t="shared" si="238"/>
        <v>0</v>
      </c>
      <c r="DR103" s="32">
        <f t="shared" si="238"/>
        <v>0</v>
      </c>
      <c r="DS103" s="32">
        <f t="shared" si="238"/>
        <v>0</v>
      </c>
      <c r="DT103" s="32">
        <f t="shared" si="238"/>
        <v>0</v>
      </c>
      <c r="DU103" s="32">
        <f t="shared" si="238"/>
        <v>0</v>
      </c>
      <c r="DV103" s="32">
        <f t="shared" si="238"/>
        <v>0</v>
      </c>
      <c r="DW103" s="32">
        <f t="shared" si="238"/>
        <v>0</v>
      </c>
      <c r="DX103" s="32">
        <f t="shared" si="238"/>
        <v>0</v>
      </c>
      <c r="DY103" s="32">
        <f t="shared" si="238"/>
        <v>0</v>
      </c>
      <c r="DZ103" s="32">
        <f t="shared" si="238"/>
        <v>0</v>
      </c>
      <c r="EA103" s="32">
        <f t="shared" si="238"/>
        <v>0</v>
      </c>
      <c r="EB103" s="32">
        <f t="shared" si="238"/>
        <v>0</v>
      </c>
      <c r="EC103" s="32">
        <f t="shared" ref="EC103:FM103" si="239">SUM(EC120/8.5*$D$103)</f>
        <v>0</v>
      </c>
      <c r="ED103" s="32">
        <f t="shared" si="239"/>
        <v>0</v>
      </c>
      <c r="EE103" s="32">
        <f t="shared" si="239"/>
        <v>0</v>
      </c>
      <c r="EF103" s="32">
        <f t="shared" si="239"/>
        <v>0</v>
      </c>
      <c r="EG103" s="32">
        <f t="shared" si="239"/>
        <v>0</v>
      </c>
      <c r="EH103" s="32">
        <f t="shared" si="239"/>
        <v>0</v>
      </c>
      <c r="EI103" s="32">
        <f t="shared" si="239"/>
        <v>0</v>
      </c>
      <c r="EJ103" s="32">
        <f t="shared" si="239"/>
        <v>0</v>
      </c>
      <c r="EK103" s="32">
        <f t="shared" si="239"/>
        <v>0</v>
      </c>
      <c r="EL103" s="32">
        <f t="shared" si="239"/>
        <v>0</v>
      </c>
      <c r="EM103" s="32">
        <f t="shared" si="239"/>
        <v>0</v>
      </c>
      <c r="EN103" s="32">
        <f t="shared" si="239"/>
        <v>0</v>
      </c>
      <c r="EO103" s="32">
        <f t="shared" si="239"/>
        <v>0</v>
      </c>
      <c r="EP103" s="32">
        <f t="shared" si="239"/>
        <v>0</v>
      </c>
      <c r="EQ103" s="32">
        <f t="shared" si="239"/>
        <v>0</v>
      </c>
      <c r="ER103" s="32">
        <f t="shared" si="239"/>
        <v>0</v>
      </c>
      <c r="ES103" s="32">
        <f t="shared" si="239"/>
        <v>0</v>
      </c>
      <c r="ET103" s="32">
        <f t="shared" si="239"/>
        <v>0</v>
      </c>
      <c r="EU103" s="32">
        <f t="shared" si="239"/>
        <v>0</v>
      </c>
      <c r="EV103" s="32">
        <f t="shared" si="239"/>
        <v>0</v>
      </c>
      <c r="EW103" s="32">
        <f t="shared" si="239"/>
        <v>0</v>
      </c>
      <c r="EX103" s="32">
        <f t="shared" si="239"/>
        <v>0</v>
      </c>
      <c r="EY103" s="32">
        <f t="shared" si="239"/>
        <v>0</v>
      </c>
      <c r="EZ103" s="32">
        <f t="shared" si="239"/>
        <v>0</v>
      </c>
      <c r="FA103" s="32">
        <f t="shared" si="239"/>
        <v>0</v>
      </c>
      <c r="FB103" s="32">
        <f t="shared" si="239"/>
        <v>0</v>
      </c>
      <c r="FC103" s="32">
        <f t="shared" si="239"/>
        <v>0</v>
      </c>
      <c r="FD103" s="32">
        <f t="shared" si="239"/>
        <v>0</v>
      </c>
      <c r="FE103" s="32">
        <f t="shared" si="239"/>
        <v>0</v>
      </c>
      <c r="FF103" s="32">
        <f t="shared" si="239"/>
        <v>0</v>
      </c>
      <c r="FG103" s="32">
        <f t="shared" si="239"/>
        <v>0</v>
      </c>
      <c r="FH103" s="32">
        <f t="shared" si="239"/>
        <v>0</v>
      </c>
      <c r="FI103" s="32">
        <f t="shared" si="239"/>
        <v>0</v>
      </c>
      <c r="FJ103" s="32">
        <f t="shared" si="239"/>
        <v>0</v>
      </c>
      <c r="FK103" s="32">
        <f t="shared" si="239"/>
        <v>0</v>
      </c>
      <c r="FL103" s="32">
        <f t="shared" si="239"/>
        <v>0</v>
      </c>
      <c r="FM103" s="32">
        <f t="shared" si="239"/>
        <v>0</v>
      </c>
    </row>
    <row r="104" spans="1:169" ht="15" outlineLevel="2">
      <c r="A104" s="29"/>
      <c r="B104" s="29" t="s">
        <v>4</v>
      </c>
      <c r="C104" s="187"/>
      <c r="D104" s="22"/>
      <c r="E104" s="21">
        <f t="shared" ref="E104:G104" si="240">E102+E103</f>
        <v>0</v>
      </c>
      <c r="F104" s="21">
        <f t="shared" si="240"/>
        <v>0</v>
      </c>
      <c r="G104" s="21">
        <f t="shared" si="240"/>
        <v>0</v>
      </c>
      <c r="H104" s="21">
        <f t="shared" ref="H104:AJ104" si="241">H102+H103</f>
        <v>0</v>
      </c>
      <c r="I104" s="21">
        <f t="shared" si="241"/>
        <v>0</v>
      </c>
      <c r="J104" s="21">
        <f t="shared" si="241"/>
        <v>0</v>
      </c>
      <c r="K104" s="21">
        <f t="shared" si="241"/>
        <v>0</v>
      </c>
      <c r="L104" s="21">
        <f t="shared" si="241"/>
        <v>0</v>
      </c>
      <c r="M104" s="21">
        <f t="shared" si="241"/>
        <v>0</v>
      </c>
      <c r="N104" s="21">
        <f t="shared" si="241"/>
        <v>0</v>
      </c>
      <c r="O104" s="21">
        <f t="shared" si="241"/>
        <v>0</v>
      </c>
      <c r="P104" s="21">
        <f t="shared" si="241"/>
        <v>0</v>
      </c>
      <c r="Q104" s="21">
        <f t="shared" si="241"/>
        <v>0</v>
      </c>
      <c r="R104" s="21">
        <f t="shared" si="241"/>
        <v>0</v>
      </c>
      <c r="S104" s="21">
        <f t="shared" si="241"/>
        <v>0</v>
      </c>
      <c r="T104" s="21">
        <f t="shared" si="241"/>
        <v>0</v>
      </c>
      <c r="U104" s="21">
        <f t="shared" si="241"/>
        <v>0</v>
      </c>
      <c r="V104" s="21">
        <f t="shared" si="241"/>
        <v>0</v>
      </c>
      <c r="W104" s="21">
        <f t="shared" si="241"/>
        <v>0</v>
      </c>
      <c r="X104" s="21">
        <f t="shared" si="241"/>
        <v>0</v>
      </c>
      <c r="Y104" s="21">
        <f t="shared" si="241"/>
        <v>0</v>
      </c>
      <c r="Z104" s="21">
        <f t="shared" si="241"/>
        <v>0</v>
      </c>
      <c r="AA104" s="21">
        <f t="shared" si="241"/>
        <v>0</v>
      </c>
      <c r="AB104" s="21">
        <f t="shared" si="241"/>
        <v>0</v>
      </c>
      <c r="AC104" s="21">
        <f t="shared" si="241"/>
        <v>0</v>
      </c>
      <c r="AD104" s="21">
        <f t="shared" si="241"/>
        <v>0</v>
      </c>
      <c r="AE104" s="21">
        <f t="shared" si="241"/>
        <v>0</v>
      </c>
      <c r="AF104" s="21">
        <f t="shared" si="241"/>
        <v>0</v>
      </c>
      <c r="AG104" s="21">
        <f t="shared" si="241"/>
        <v>0</v>
      </c>
      <c r="AH104" s="21">
        <f t="shared" si="241"/>
        <v>0</v>
      </c>
      <c r="AI104" s="21">
        <f t="shared" si="241"/>
        <v>0</v>
      </c>
      <c r="AJ104" s="21">
        <f t="shared" si="241"/>
        <v>0</v>
      </c>
      <c r="AK104" s="21">
        <f t="shared" ref="AK104:BP104" si="242">AK102+AK103</f>
        <v>0</v>
      </c>
      <c r="AL104" s="21">
        <f t="shared" si="242"/>
        <v>0</v>
      </c>
      <c r="AM104" s="21">
        <f t="shared" si="242"/>
        <v>0</v>
      </c>
      <c r="AN104" s="21">
        <f t="shared" si="242"/>
        <v>0</v>
      </c>
      <c r="AO104" s="21">
        <f t="shared" si="242"/>
        <v>0</v>
      </c>
      <c r="AP104" s="21">
        <f t="shared" si="242"/>
        <v>0</v>
      </c>
      <c r="AQ104" s="21">
        <f t="shared" si="242"/>
        <v>0</v>
      </c>
      <c r="AR104" s="21">
        <f t="shared" si="242"/>
        <v>0</v>
      </c>
      <c r="AS104" s="21">
        <f t="shared" si="242"/>
        <v>0</v>
      </c>
      <c r="AT104" s="21">
        <f t="shared" si="242"/>
        <v>0</v>
      </c>
      <c r="AU104" s="21">
        <f t="shared" si="242"/>
        <v>0</v>
      </c>
      <c r="AV104" s="21">
        <f t="shared" si="242"/>
        <v>0</v>
      </c>
      <c r="AW104" s="21">
        <f t="shared" si="242"/>
        <v>0</v>
      </c>
      <c r="AX104" s="21">
        <f t="shared" si="242"/>
        <v>0</v>
      </c>
      <c r="AY104" s="21">
        <f t="shared" si="242"/>
        <v>0</v>
      </c>
      <c r="AZ104" s="21">
        <f t="shared" si="242"/>
        <v>0</v>
      </c>
      <c r="BA104" s="21">
        <f t="shared" si="242"/>
        <v>0</v>
      </c>
      <c r="BB104" s="21">
        <f t="shared" si="242"/>
        <v>0</v>
      </c>
      <c r="BC104" s="21">
        <f t="shared" si="242"/>
        <v>0</v>
      </c>
      <c r="BD104" s="21">
        <f t="shared" si="242"/>
        <v>0</v>
      </c>
      <c r="BE104" s="21">
        <f t="shared" si="242"/>
        <v>0</v>
      </c>
      <c r="BF104" s="21">
        <f t="shared" si="242"/>
        <v>0</v>
      </c>
      <c r="BG104" s="21">
        <f t="shared" si="242"/>
        <v>0</v>
      </c>
      <c r="BH104" s="21">
        <f t="shared" si="242"/>
        <v>0</v>
      </c>
      <c r="BI104" s="21">
        <f t="shared" si="242"/>
        <v>0</v>
      </c>
      <c r="BJ104" s="21">
        <f t="shared" si="242"/>
        <v>0</v>
      </c>
      <c r="BK104" s="21">
        <f t="shared" si="242"/>
        <v>0</v>
      </c>
      <c r="BL104" s="21">
        <f t="shared" si="242"/>
        <v>0</v>
      </c>
      <c r="BM104" s="21">
        <f t="shared" si="242"/>
        <v>0</v>
      </c>
      <c r="BN104" s="21">
        <f t="shared" si="242"/>
        <v>0</v>
      </c>
      <c r="BO104" s="21">
        <f t="shared" si="242"/>
        <v>0</v>
      </c>
      <c r="BP104" s="21">
        <f t="shared" si="242"/>
        <v>0</v>
      </c>
      <c r="BQ104" s="21">
        <f t="shared" ref="BQ104:CV104" si="243">BQ102+BQ103</f>
        <v>0</v>
      </c>
      <c r="BR104" s="21">
        <f t="shared" si="243"/>
        <v>0</v>
      </c>
      <c r="BS104" s="21">
        <f t="shared" si="243"/>
        <v>0</v>
      </c>
      <c r="BT104" s="21">
        <f t="shared" si="243"/>
        <v>0</v>
      </c>
      <c r="BU104" s="21">
        <f t="shared" si="243"/>
        <v>0</v>
      </c>
      <c r="BV104" s="21">
        <f t="shared" si="243"/>
        <v>0</v>
      </c>
      <c r="BW104" s="21">
        <f t="shared" si="243"/>
        <v>0</v>
      </c>
      <c r="BX104" s="21">
        <f t="shared" si="243"/>
        <v>0</v>
      </c>
      <c r="BY104" s="21">
        <f t="shared" si="243"/>
        <v>0</v>
      </c>
      <c r="BZ104" s="21">
        <f t="shared" si="243"/>
        <v>0</v>
      </c>
      <c r="CA104" s="21">
        <f t="shared" si="243"/>
        <v>0</v>
      </c>
      <c r="CB104" s="21">
        <f t="shared" si="243"/>
        <v>0</v>
      </c>
      <c r="CC104" s="21">
        <f t="shared" si="243"/>
        <v>0</v>
      </c>
      <c r="CD104" s="21">
        <f t="shared" si="243"/>
        <v>0</v>
      </c>
      <c r="CE104" s="21">
        <f t="shared" si="243"/>
        <v>0</v>
      </c>
      <c r="CF104" s="21">
        <f t="shared" si="243"/>
        <v>0</v>
      </c>
      <c r="CG104" s="21">
        <f t="shared" si="243"/>
        <v>0</v>
      </c>
      <c r="CH104" s="21">
        <f t="shared" si="243"/>
        <v>0</v>
      </c>
      <c r="CI104" s="21">
        <f t="shared" si="243"/>
        <v>0</v>
      </c>
      <c r="CJ104" s="21">
        <f t="shared" si="243"/>
        <v>0</v>
      </c>
      <c r="CK104" s="21">
        <f t="shared" si="243"/>
        <v>0</v>
      </c>
      <c r="CL104" s="21">
        <f t="shared" si="243"/>
        <v>0</v>
      </c>
      <c r="CM104" s="21">
        <f t="shared" si="243"/>
        <v>0</v>
      </c>
      <c r="CN104" s="21">
        <f t="shared" si="243"/>
        <v>0</v>
      </c>
      <c r="CO104" s="21">
        <f t="shared" si="243"/>
        <v>0</v>
      </c>
      <c r="CP104" s="21">
        <f t="shared" si="243"/>
        <v>0</v>
      </c>
      <c r="CQ104" s="21">
        <f t="shared" si="243"/>
        <v>0</v>
      </c>
      <c r="CR104" s="21">
        <f t="shared" si="243"/>
        <v>0</v>
      </c>
      <c r="CS104" s="21">
        <f t="shared" si="243"/>
        <v>0</v>
      </c>
      <c r="CT104" s="21">
        <f t="shared" si="243"/>
        <v>0</v>
      </c>
      <c r="CU104" s="21">
        <f t="shared" si="243"/>
        <v>0</v>
      </c>
      <c r="CV104" s="21">
        <f t="shared" si="243"/>
        <v>0</v>
      </c>
      <c r="CW104" s="21">
        <f t="shared" ref="CW104:EB104" si="244">CW102+CW103</f>
        <v>0</v>
      </c>
      <c r="CX104" s="21">
        <f t="shared" si="244"/>
        <v>0</v>
      </c>
      <c r="CY104" s="21">
        <f t="shared" si="244"/>
        <v>0</v>
      </c>
      <c r="CZ104" s="21">
        <f t="shared" si="244"/>
        <v>0</v>
      </c>
      <c r="DA104" s="21">
        <f t="shared" si="244"/>
        <v>0</v>
      </c>
      <c r="DB104" s="21">
        <f t="shared" si="244"/>
        <v>0</v>
      </c>
      <c r="DC104" s="21">
        <f t="shared" si="244"/>
        <v>0</v>
      </c>
      <c r="DD104" s="21">
        <f t="shared" si="244"/>
        <v>0</v>
      </c>
      <c r="DE104" s="21">
        <f t="shared" si="244"/>
        <v>0</v>
      </c>
      <c r="DF104" s="21">
        <f t="shared" si="244"/>
        <v>0</v>
      </c>
      <c r="DG104" s="21">
        <f t="shared" si="244"/>
        <v>0</v>
      </c>
      <c r="DH104" s="21">
        <f t="shared" si="244"/>
        <v>0</v>
      </c>
      <c r="DI104" s="21">
        <f t="shared" si="244"/>
        <v>0</v>
      </c>
      <c r="DJ104" s="21">
        <f t="shared" si="244"/>
        <v>0</v>
      </c>
      <c r="DK104" s="21">
        <f t="shared" si="244"/>
        <v>0</v>
      </c>
      <c r="DL104" s="21">
        <f t="shared" si="244"/>
        <v>0</v>
      </c>
      <c r="DM104" s="21">
        <f t="shared" si="244"/>
        <v>0</v>
      </c>
      <c r="DN104" s="21">
        <f t="shared" si="244"/>
        <v>0</v>
      </c>
      <c r="DO104" s="21">
        <f t="shared" si="244"/>
        <v>0</v>
      </c>
      <c r="DP104" s="21">
        <f t="shared" si="244"/>
        <v>0</v>
      </c>
      <c r="DQ104" s="21">
        <f t="shared" si="244"/>
        <v>0</v>
      </c>
      <c r="DR104" s="21">
        <f t="shared" si="244"/>
        <v>0</v>
      </c>
      <c r="DS104" s="21">
        <f t="shared" si="244"/>
        <v>0</v>
      </c>
      <c r="DT104" s="21">
        <f t="shared" si="244"/>
        <v>0</v>
      </c>
      <c r="DU104" s="21">
        <f t="shared" si="244"/>
        <v>0</v>
      </c>
      <c r="DV104" s="21">
        <f t="shared" si="244"/>
        <v>0</v>
      </c>
      <c r="DW104" s="21">
        <f t="shared" si="244"/>
        <v>0</v>
      </c>
      <c r="DX104" s="21">
        <f t="shared" si="244"/>
        <v>0</v>
      </c>
      <c r="DY104" s="21">
        <f t="shared" si="244"/>
        <v>0</v>
      </c>
      <c r="DZ104" s="21">
        <f t="shared" si="244"/>
        <v>0</v>
      </c>
      <c r="EA104" s="21">
        <f t="shared" si="244"/>
        <v>0</v>
      </c>
      <c r="EB104" s="21">
        <f t="shared" si="244"/>
        <v>0</v>
      </c>
      <c r="EC104" s="21">
        <f t="shared" ref="EC104:FH104" si="245">EC102+EC103</f>
        <v>0</v>
      </c>
      <c r="ED104" s="21">
        <f t="shared" si="245"/>
        <v>0</v>
      </c>
      <c r="EE104" s="21">
        <f t="shared" si="245"/>
        <v>0</v>
      </c>
      <c r="EF104" s="21">
        <f t="shared" si="245"/>
        <v>0</v>
      </c>
      <c r="EG104" s="21">
        <f t="shared" si="245"/>
        <v>0</v>
      </c>
      <c r="EH104" s="21">
        <f t="shared" si="245"/>
        <v>0</v>
      </c>
      <c r="EI104" s="21">
        <f t="shared" si="245"/>
        <v>0</v>
      </c>
      <c r="EJ104" s="21">
        <f t="shared" si="245"/>
        <v>0</v>
      </c>
      <c r="EK104" s="21">
        <f t="shared" si="245"/>
        <v>0</v>
      </c>
      <c r="EL104" s="21">
        <f t="shared" si="245"/>
        <v>0</v>
      </c>
      <c r="EM104" s="21">
        <f t="shared" si="245"/>
        <v>0</v>
      </c>
      <c r="EN104" s="21">
        <f t="shared" si="245"/>
        <v>0</v>
      </c>
      <c r="EO104" s="21">
        <f t="shared" si="245"/>
        <v>0</v>
      </c>
      <c r="EP104" s="21">
        <f t="shared" si="245"/>
        <v>0</v>
      </c>
      <c r="EQ104" s="21">
        <f t="shared" si="245"/>
        <v>0</v>
      </c>
      <c r="ER104" s="21">
        <f t="shared" si="245"/>
        <v>0</v>
      </c>
      <c r="ES104" s="21">
        <f t="shared" si="245"/>
        <v>0</v>
      </c>
      <c r="ET104" s="21">
        <f t="shared" si="245"/>
        <v>0</v>
      </c>
      <c r="EU104" s="21">
        <f t="shared" si="245"/>
        <v>0</v>
      </c>
      <c r="EV104" s="21">
        <f t="shared" si="245"/>
        <v>0</v>
      </c>
      <c r="EW104" s="21">
        <f t="shared" si="245"/>
        <v>0</v>
      </c>
      <c r="EX104" s="21">
        <f t="shared" si="245"/>
        <v>0</v>
      </c>
      <c r="EY104" s="21">
        <f t="shared" si="245"/>
        <v>0</v>
      </c>
      <c r="EZ104" s="21">
        <f t="shared" si="245"/>
        <v>0</v>
      </c>
      <c r="FA104" s="21">
        <f t="shared" si="245"/>
        <v>0</v>
      </c>
      <c r="FB104" s="21">
        <f t="shared" si="245"/>
        <v>0</v>
      </c>
      <c r="FC104" s="21">
        <f t="shared" si="245"/>
        <v>0</v>
      </c>
      <c r="FD104" s="21">
        <f t="shared" si="245"/>
        <v>0</v>
      </c>
      <c r="FE104" s="21">
        <f t="shared" si="245"/>
        <v>0</v>
      </c>
      <c r="FF104" s="21">
        <f t="shared" si="245"/>
        <v>0</v>
      </c>
      <c r="FG104" s="21">
        <f t="shared" si="245"/>
        <v>0</v>
      </c>
      <c r="FH104" s="21">
        <f t="shared" si="245"/>
        <v>0</v>
      </c>
      <c r="FI104" s="21">
        <f t="shared" ref="FI104:FM104" si="246">FI102+FI103</f>
        <v>0</v>
      </c>
      <c r="FJ104" s="21">
        <f t="shared" si="246"/>
        <v>0</v>
      </c>
      <c r="FK104" s="21">
        <f t="shared" si="246"/>
        <v>0</v>
      </c>
      <c r="FL104" s="21">
        <f t="shared" si="246"/>
        <v>0</v>
      </c>
      <c r="FM104" s="21">
        <f t="shared" si="246"/>
        <v>0</v>
      </c>
    </row>
    <row r="105" spans="1:169" s="142" customFormat="1" ht="15" outlineLevel="1">
      <c r="A105" s="105"/>
      <c r="B105" s="105" t="s">
        <v>216</v>
      </c>
      <c r="C105" s="239" t="s">
        <v>291</v>
      </c>
      <c r="D105" s="141"/>
      <c r="E105" s="139">
        <f t="shared" ref="E105:G105" si="247">E104</f>
        <v>0</v>
      </c>
      <c r="F105" s="139">
        <f t="shared" si="247"/>
        <v>0</v>
      </c>
      <c r="G105" s="139">
        <f t="shared" si="247"/>
        <v>0</v>
      </c>
      <c r="H105" s="139">
        <f t="shared" ref="H105:AJ105" si="248">H104</f>
        <v>0</v>
      </c>
      <c r="I105" s="139">
        <f t="shared" si="248"/>
        <v>0</v>
      </c>
      <c r="J105" s="139">
        <f t="shared" si="248"/>
        <v>0</v>
      </c>
      <c r="K105" s="139">
        <f t="shared" si="248"/>
        <v>0</v>
      </c>
      <c r="L105" s="139">
        <f t="shared" si="248"/>
        <v>0</v>
      </c>
      <c r="M105" s="139">
        <f t="shared" si="248"/>
        <v>0</v>
      </c>
      <c r="N105" s="139">
        <f t="shared" si="248"/>
        <v>0</v>
      </c>
      <c r="O105" s="139">
        <f t="shared" si="248"/>
        <v>0</v>
      </c>
      <c r="P105" s="139">
        <f t="shared" si="248"/>
        <v>0</v>
      </c>
      <c r="Q105" s="139">
        <f t="shared" si="248"/>
        <v>0</v>
      </c>
      <c r="R105" s="139">
        <f t="shared" si="248"/>
        <v>0</v>
      </c>
      <c r="S105" s="139">
        <f t="shared" si="248"/>
        <v>0</v>
      </c>
      <c r="T105" s="139">
        <f t="shared" si="248"/>
        <v>0</v>
      </c>
      <c r="U105" s="139">
        <f t="shared" si="248"/>
        <v>0</v>
      </c>
      <c r="V105" s="139">
        <f t="shared" si="248"/>
        <v>0</v>
      </c>
      <c r="W105" s="139">
        <f t="shared" si="248"/>
        <v>0</v>
      </c>
      <c r="X105" s="139">
        <f t="shared" si="248"/>
        <v>0</v>
      </c>
      <c r="Y105" s="139">
        <f t="shared" si="248"/>
        <v>0</v>
      </c>
      <c r="Z105" s="139">
        <f t="shared" si="248"/>
        <v>0</v>
      </c>
      <c r="AA105" s="139">
        <f t="shared" si="248"/>
        <v>0</v>
      </c>
      <c r="AB105" s="139">
        <f t="shared" si="248"/>
        <v>0</v>
      </c>
      <c r="AC105" s="139">
        <f t="shared" si="248"/>
        <v>0</v>
      </c>
      <c r="AD105" s="139">
        <f t="shared" si="248"/>
        <v>0</v>
      </c>
      <c r="AE105" s="139">
        <f t="shared" si="248"/>
        <v>0</v>
      </c>
      <c r="AF105" s="139">
        <f t="shared" si="248"/>
        <v>0</v>
      </c>
      <c r="AG105" s="139">
        <f t="shared" si="248"/>
        <v>0</v>
      </c>
      <c r="AH105" s="139">
        <f t="shared" si="248"/>
        <v>0</v>
      </c>
      <c r="AI105" s="139">
        <f t="shared" si="248"/>
        <v>0</v>
      </c>
      <c r="AJ105" s="139">
        <f t="shared" si="248"/>
        <v>0</v>
      </c>
      <c r="AK105" s="139">
        <f t="shared" ref="AK105:BP105" si="249">AK104</f>
        <v>0</v>
      </c>
      <c r="AL105" s="139">
        <f t="shared" si="249"/>
        <v>0</v>
      </c>
      <c r="AM105" s="139">
        <f t="shared" si="249"/>
        <v>0</v>
      </c>
      <c r="AN105" s="139">
        <f t="shared" si="249"/>
        <v>0</v>
      </c>
      <c r="AO105" s="139">
        <f t="shared" si="249"/>
        <v>0</v>
      </c>
      <c r="AP105" s="139">
        <f t="shared" si="249"/>
        <v>0</v>
      </c>
      <c r="AQ105" s="139">
        <f t="shared" si="249"/>
        <v>0</v>
      </c>
      <c r="AR105" s="139">
        <f t="shared" si="249"/>
        <v>0</v>
      </c>
      <c r="AS105" s="139">
        <f t="shared" si="249"/>
        <v>0</v>
      </c>
      <c r="AT105" s="139">
        <f t="shared" si="249"/>
        <v>0</v>
      </c>
      <c r="AU105" s="139">
        <f t="shared" si="249"/>
        <v>0</v>
      </c>
      <c r="AV105" s="139">
        <f t="shared" si="249"/>
        <v>0</v>
      </c>
      <c r="AW105" s="139">
        <f t="shared" si="249"/>
        <v>0</v>
      </c>
      <c r="AX105" s="139">
        <f t="shared" si="249"/>
        <v>0</v>
      </c>
      <c r="AY105" s="139">
        <f t="shared" si="249"/>
        <v>0</v>
      </c>
      <c r="AZ105" s="139">
        <f t="shared" si="249"/>
        <v>0</v>
      </c>
      <c r="BA105" s="139">
        <f t="shared" si="249"/>
        <v>0</v>
      </c>
      <c r="BB105" s="139">
        <f t="shared" si="249"/>
        <v>0</v>
      </c>
      <c r="BC105" s="139">
        <f t="shared" si="249"/>
        <v>0</v>
      </c>
      <c r="BD105" s="139">
        <f t="shared" si="249"/>
        <v>0</v>
      </c>
      <c r="BE105" s="139">
        <f t="shared" si="249"/>
        <v>0</v>
      </c>
      <c r="BF105" s="139">
        <f t="shared" si="249"/>
        <v>0</v>
      </c>
      <c r="BG105" s="139">
        <f t="shared" si="249"/>
        <v>0</v>
      </c>
      <c r="BH105" s="139">
        <f t="shared" si="249"/>
        <v>0</v>
      </c>
      <c r="BI105" s="139">
        <f t="shared" si="249"/>
        <v>0</v>
      </c>
      <c r="BJ105" s="139">
        <f t="shared" si="249"/>
        <v>0</v>
      </c>
      <c r="BK105" s="139">
        <f t="shared" si="249"/>
        <v>0</v>
      </c>
      <c r="BL105" s="139">
        <f t="shared" si="249"/>
        <v>0</v>
      </c>
      <c r="BM105" s="139">
        <f t="shared" si="249"/>
        <v>0</v>
      </c>
      <c r="BN105" s="139">
        <f t="shared" si="249"/>
        <v>0</v>
      </c>
      <c r="BO105" s="139">
        <f t="shared" si="249"/>
        <v>0</v>
      </c>
      <c r="BP105" s="139">
        <f t="shared" si="249"/>
        <v>0</v>
      </c>
      <c r="BQ105" s="139">
        <f t="shared" ref="BQ105:CV105" si="250">BQ104</f>
        <v>0</v>
      </c>
      <c r="BR105" s="139">
        <f t="shared" si="250"/>
        <v>0</v>
      </c>
      <c r="BS105" s="139">
        <f t="shared" si="250"/>
        <v>0</v>
      </c>
      <c r="BT105" s="139">
        <f t="shared" si="250"/>
        <v>0</v>
      </c>
      <c r="BU105" s="139">
        <f t="shared" si="250"/>
        <v>0</v>
      </c>
      <c r="BV105" s="139">
        <f t="shared" si="250"/>
        <v>0</v>
      </c>
      <c r="BW105" s="139">
        <f t="shared" si="250"/>
        <v>0</v>
      </c>
      <c r="BX105" s="139">
        <f t="shared" si="250"/>
        <v>0</v>
      </c>
      <c r="BY105" s="139">
        <f t="shared" si="250"/>
        <v>0</v>
      </c>
      <c r="BZ105" s="139">
        <f t="shared" si="250"/>
        <v>0</v>
      </c>
      <c r="CA105" s="139">
        <f t="shared" si="250"/>
        <v>0</v>
      </c>
      <c r="CB105" s="139">
        <f t="shared" si="250"/>
        <v>0</v>
      </c>
      <c r="CC105" s="139">
        <f t="shared" si="250"/>
        <v>0</v>
      </c>
      <c r="CD105" s="139">
        <f t="shared" si="250"/>
        <v>0</v>
      </c>
      <c r="CE105" s="139">
        <f t="shared" si="250"/>
        <v>0</v>
      </c>
      <c r="CF105" s="139">
        <f t="shared" si="250"/>
        <v>0</v>
      </c>
      <c r="CG105" s="139">
        <f t="shared" si="250"/>
        <v>0</v>
      </c>
      <c r="CH105" s="139">
        <f t="shared" si="250"/>
        <v>0</v>
      </c>
      <c r="CI105" s="139">
        <f t="shared" si="250"/>
        <v>0</v>
      </c>
      <c r="CJ105" s="139">
        <f t="shared" si="250"/>
        <v>0</v>
      </c>
      <c r="CK105" s="139">
        <f t="shared" si="250"/>
        <v>0</v>
      </c>
      <c r="CL105" s="139">
        <f t="shared" si="250"/>
        <v>0</v>
      </c>
      <c r="CM105" s="139">
        <f t="shared" si="250"/>
        <v>0</v>
      </c>
      <c r="CN105" s="139">
        <f t="shared" si="250"/>
        <v>0</v>
      </c>
      <c r="CO105" s="139">
        <f t="shared" si="250"/>
        <v>0</v>
      </c>
      <c r="CP105" s="139">
        <f t="shared" si="250"/>
        <v>0</v>
      </c>
      <c r="CQ105" s="139">
        <f t="shared" si="250"/>
        <v>0</v>
      </c>
      <c r="CR105" s="139">
        <f t="shared" si="250"/>
        <v>0</v>
      </c>
      <c r="CS105" s="139">
        <f t="shared" si="250"/>
        <v>0</v>
      </c>
      <c r="CT105" s="139">
        <f t="shared" si="250"/>
        <v>0</v>
      </c>
      <c r="CU105" s="139">
        <f t="shared" si="250"/>
        <v>0</v>
      </c>
      <c r="CV105" s="139">
        <f t="shared" si="250"/>
        <v>0</v>
      </c>
      <c r="CW105" s="139">
        <f t="shared" ref="CW105:EB105" si="251">CW104</f>
        <v>0</v>
      </c>
      <c r="CX105" s="139">
        <f t="shared" si="251"/>
        <v>0</v>
      </c>
      <c r="CY105" s="139">
        <f t="shared" si="251"/>
        <v>0</v>
      </c>
      <c r="CZ105" s="139">
        <f t="shared" si="251"/>
        <v>0</v>
      </c>
      <c r="DA105" s="139">
        <f t="shared" si="251"/>
        <v>0</v>
      </c>
      <c r="DB105" s="139">
        <f t="shared" si="251"/>
        <v>0</v>
      </c>
      <c r="DC105" s="139">
        <f t="shared" si="251"/>
        <v>0</v>
      </c>
      <c r="DD105" s="139">
        <f t="shared" si="251"/>
        <v>0</v>
      </c>
      <c r="DE105" s="139">
        <f t="shared" si="251"/>
        <v>0</v>
      </c>
      <c r="DF105" s="139">
        <f t="shared" si="251"/>
        <v>0</v>
      </c>
      <c r="DG105" s="139">
        <f t="shared" si="251"/>
        <v>0</v>
      </c>
      <c r="DH105" s="139">
        <f t="shared" si="251"/>
        <v>0</v>
      </c>
      <c r="DI105" s="139">
        <f t="shared" si="251"/>
        <v>0</v>
      </c>
      <c r="DJ105" s="139">
        <f t="shared" si="251"/>
        <v>0</v>
      </c>
      <c r="DK105" s="139">
        <f t="shared" si="251"/>
        <v>0</v>
      </c>
      <c r="DL105" s="139">
        <f t="shared" si="251"/>
        <v>0</v>
      </c>
      <c r="DM105" s="139">
        <f t="shared" si="251"/>
        <v>0</v>
      </c>
      <c r="DN105" s="139">
        <f t="shared" si="251"/>
        <v>0</v>
      </c>
      <c r="DO105" s="139">
        <f t="shared" si="251"/>
        <v>0</v>
      </c>
      <c r="DP105" s="139">
        <f t="shared" si="251"/>
        <v>0</v>
      </c>
      <c r="DQ105" s="139">
        <f t="shared" si="251"/>
        <v>0</v>
      </c>
      <c r="DR105" s="139">
        <f t="shared" si="251"/>
        <v>0</v>
      </c>
      <c r="DS105" s="139">
        <f t="shared" si="251"/>
        <v>0</v>
      </c>
      <c r="DT105" s="139">
        <f t="shared" si="251"/>
        <v>0</v>
      </c>
      <c r="DU105" s="139">
        <f t="shared" si="251"/>
        <v>0</v>
      </c>
      <c r="DV105" s="139">
        <f t="shared" si="251"/>
        <v>0</v>
      </c>
      <c r="DW105" s="139">
        <f t="shared" si="251"/>
        <v>0</v>
      </c>
      <c r="DX105" s="139">
        <f t="shared" si="251"/>
        <v>0</v>
      </c>
      <c r="DY105" s="139">
        <f t="shared" si="251"/>
        <v>0</v>
      </c>
      <c r="DZ105" s="139">
        <f t="shared" si="251"/>
        <v>0</v>
      </c>
      <c r="EA105" s="139">
        <f t="shared" si="251"/>
        <v>0</v>
      </c>
      <c r="EB105" s="139">
        <f t="shared" si="251"/>
        <v>0</v>
      </c>
      <c r="EC105" s="139">
        <f t="shared" ref="EC105:FH105" si="252">EC104</f>
        <v>0</v>
      </c>
      <c r="ED105" s="139">
        <f t="shared" si="252"/>
        <v>0</v>
      </c>
      <c r="EE105" s="139">
        <f t="shared" si="252"/>
        <v>0</v>
      </c>
      <c r="EF105" s="139">
        <f t="shared" si="252"/>
        <v>0</v>
      </c>
      <c r="EG105" s="139">
        <f t="shared" si="252"/>
        <v>0</v>
      </c>
      <c r="EH105" s="139">
        <f t="shared" si="252"/>
        <v>0</v>
      </c>
      <c r="EI105" s="139">
        <f t="shared" si="252"/>
        <v>0</v>
      </c>
      <c r="EJ105" s="139">
        <f t="shared" si="252"/>
        <v>0</v>
      </c>
      <c r="EK105" s="139">
        <f t="shared" si="252"/>
        <v>0</v>
      </c>
      <c r="EL105" s="139">
        <f t="shared" si="252"/>
        <v>0</v>
      </c>
      <c r="EM105" s="139">
        <f t="shared" si="252"/>
        <v>0</v>
      </c>
      <c r="EN105" s="139">
        <f t="shared" si="252"/>
        <v>0</v>
      </c>
      <c r="EO105" s="139">
        <f t="shared" si="252"/>
        <v>0</v>
      </c>
      <c r="EP105" s="139">
        <f t="shared" si="252"/>
        <v>0</v>
      </c>
      <c r="EQ105" s="139">
        <f t="shared" si="252"/>
        <v>0</v>
      </c>
      <c r="ER105" s="139">
        <f t="shared" si="252"/>
        <v>0</v>
      </c>
      <c r="ES105" s="139">
        <f t="shared" si="252"/>
        <v>0</v>
      </c>
      <c r="ET105" s="139">
        <f t="shared" si="252"/>
        <v>0</v>
      </c>
      <c r="EU105" s="139">
        <f t="shared" si="252"/>
        <v>0</v>
      </c>
      <c r="EV105" s="139">
        <f t="shared" si="252"/>
        <v>0</v>
      </c>
      <c r="EW105" s="139">
        <f t="shared" si="252"/>
        <v>0</v>
      </c>
      <c r="EX105" s="139">
        <f t="shared" si="252"/>
        <v>0</v>
      </c>
      <c r="EY105" s="139">
        <f t="shared" si="252"/>
        <v>0</v>
      </c>
      <c r="EZ105" s="139">
        <f t="shared" si="252"/>
        <v>0</v>
      </c>
      <c r="FA105" s="139">
        <f t="shared" si="252"/>
        <v>0</v>
      </c>
      <c r="FB105" s="139">
        <f t="shared" si="252"/>
        <v>0</v>
      </c>
      <c r="FC105" s="139">
        <f t="shared" si="252"/>
        <v>0</v>
      </c>
      <c r="FD105" s="139">
        <f t="shared" si="252"/>
        <v>0</v>
      </c>
      <c r="FE105" s="139">
        <f t="shared" si="252"/>
        <v>0</v>
      </c>
      <c r="FF105" s="139">
        <f t="shared" si="252"/>
        <v>0</v>
      </c>
      <c r="FG105" s="139">
        <f t="shared" si="252"/>
        <v>0</v>
      </c>
      <c r="FH105" s="139">
        <f t="shared" si="252"/>
        <v>0</v>
      </c>
      <c r="FI105" s="139">
        <f t="shared" ref="FI105:FM105" si="253">FI104</f>
        <v>0</v>
      </c>
      <c r="FJ105" s="139">
        <f t="shared" si="253"/>
        <v>0</v>
      </c>
      <c r="FK105" s="139">
        <f t="shared" si="253"/>
        <v>0</v>
      </c>
      <c r="FL105" s="139">
        <f t="shared" si="253"/>
        <v>0</v>
      </c>
      <c r="FM105" s="139">
        <f t="shared" si="253"/>
        <v>0</v>
      </c>
    </row>
    <row r="106" spans="1:169" s="133" customFormat="1" ht="15" outlineLevel="1">
      <c r="A106" s="134"/>
      <c r="B106" s="135" t="s">
        <v>257</v>
      </c>
      <c r="C106" s="188"/>
      <c r="D106" s="131"/>
      <c r="E106" s="132"/>
      <c r="F106" s="132"/>
      <c r="G106" s="132"/>
      <c r="H106" s="132"/>
      <c r="I106" s="132"/>
      <c r="J106" s="132"/>
      <c r="K106" s="132"/>
      <c r="L106" s="132"/>
      <c r="M106" s="132"/>
      <c r="N106" s="132"/>
      <c r="O106" s="132"/>
      <c r="P106" s="132"/>
      <c r="Q106" s="132"/>
      <c r="R106" s="132"/>
      <c r="S106" s="132"/>
      <c r="T106" s="132"/>
      <c r="U106" s="132"/>
      <c r="V106" s="132"/>
      <c r="W106" s="132"/>
      <c r="X106" s="132"/>
      <c r="Y106" s="132"/>
      <c r="Z106" s="132"/>
      <c r="AA106" s="132"/>
      <c r="AB106" s="132"/>
      <c r="AC106" s="132"/>
      <c r="AD106" s="132"/>
      <c r="AE106" s="132"/>
      <c r="AF106" s="132"/>
      <c r="AG106" s="132"/>
      <c r="AH106" s="132"/>
      <c r="AI106" s="132"/>
      <c r="AJ106" s="132"/>
      <c r="AK106" s="132"/>
      <c r="AL106" s="132"/>
      <c r="AM106" s="132"/>
      <c r="AN106" s="132"/>
      <c r="AO106" s="132"/>
      <c r="AP106" s="132"/>
      <c r="AQ106" s="132"/>
      <c r="AR106" s="132"/>
      <c r="AS106" s="132"/>
      <c r="AT106" s="132"/>
      <c r="AU106" s="132"/>
      <c r="AV106" s="132"/>
      <c r="AW106" s="132"/>
      <c r="AX106" s="132"/>
      <c r="AY106" s="132"/>
      <c r="AZ106" s="132"/>
      <c r="BA106" s="132"/>
      <c r="BB106" s="132"/>
      <c r="BC106" s="132"/>
      <c r="BD106" s="132"/>
      <c r="BE106" s="132"/>
      <c r="BF106" s="132"/>
      <c r="BG106" s="132"/>
      <c r="BH106" s="132"/>
      <c r="BI106" s="132"/>
      <c r="BJ106" s="132"/>
      <c r="BK106" s="132"/>
      <c r="BL106" s="132"/>
      <c r="BM106" s="132"/>
      <c r="BN106" s="132"/>
      <c r="BO106" s="132"/>
      <c r="BP106" s="132"/>
      <c r="BQ106" s="132"/>
      <c r="BR106" s="132"/>
      <c r="BS106" s="132"/>
      <c r="BT106" s="132"/>
      <c r="BU106" s="132"/>
      <c r="BV106" s="132"/>
      <c r="BW106" s="132"/>
      <c r="BX106" s="132"/>
      <c r="BY106" s="132"/>
      <c r="BZ106" s="132"/>
      <c r="CA106" s="132"/>
      <c r="CB106" s="132"/>
      <c r="CC106" s="132"/>
      <c r="CD106" s="132"/>
      <c r="CE106" s="132"/>
      <c r="CF106" s="132"/>
      <c r="CG106" s="132"/>
      <c r="CH106" s="132"/>
      <c r="CI106" s="132"/>
      <c r="CJ106" s="132"/>
      <c r="CK106" s="132"/>
      <c r="CL106" s="132"/>
      <c r="CM106" s="132"/>
      <c r="CN106" s="132"/>
      <c r="CO106" s="132"/>
      <c r="CP106" s="132"/>
      <c r="CQ106" s="132"/>
      <c r="CR106" s="132"/>
      <c r="CS106" s="132"/>
      <c r="CT106" s="132"/>
      <c r="CU106" s="132"/>
      <c r="CV106" s="132"/>
      <c r="CW106" s="132"/>
      <c r="CX106" s="132"/>
      <c r="CY106" s="132"/>
      <c r="CZ106" s="132"/>
      <c r="DA106" s="132"/>
      <c r="DB106" s="132"/>
      <c r="DC106" s="132"/>
      <c r="DD106" s="132"/>
      <c r="DE106" s="132"/>
      <c r="DF106" s="132"/>
      <c r="DG106" s="132"/>
      <c r="DH106" s="132"/>
      <c r="DI106" s="132"/>
      <c r="DJ106" s="132"/>
      <c r="DK106" s="132"/>
      <c r="DL106" s="132"/>
      <c r="DM106" s="132"/>
      <c r="DN106" s="132"/>
      <c r="DO106" s="132"/>
      <c r="DP106" s="132"/>
      <c r="DQ106" s="132"/>
      <c r="DR106" s="132"/>
      <c r="DS106" s="132"/>
      <c r="DT106" s="132"/>
      <c r="DU106" s="132"/>
      <c r="DV106" s="132"/>
      <c r="DW106" s="132"/>
      <c r="DX106" s="132"/>
      <c r="DY106" s="132"/>
      <c r="DZ106" s="132"/>
      <c r="EA106" s="132"/>
      <c r="EB106" s="132"/>
      <c r="EC106" s="132"/>
      <c r="ED106" s="132"/>
      <c r="EE106" s="132"/>
      <c r="EF106" s="132"/>
      <c r="EG106" s="132"/>
      <c r="EH106" s="132"/>
      <c r="EI106" s="132"/>
      <c r="EJ106" s="132"/>
      <c r="EK106" s="132"/>
      <c r="EL106" s="132"/>
      <c r="EM106" s="132"/>
      <c r="EN106" s="132"/>
      <c r="EO106" s="132"/>
      <c r="EP106" s="132"/>
      <c r="EQ106" s="132"/>
      <c r="ER106" s="132"/>
      <c r="ES106" s="132"/>
      <c r="ET106" s="132"/>
      <c r="EU106" s="132"/>
      <c r="EV106" s="132"/>
      <c r="EW106" s="132"/>
      <c r="EX106" s="132"/>
      <c r="EY106" s="132"/>
      <c r="EZ106" s="132"/>
      <c r="FA106" s="132"/>
      <c r="FB106" s="132"/>
      <c r="FC106" s="132"/>
      <c r="FD106" s="132"/>
      <c r="FE106" s="132"/>
      <c r="FF106" s="132"/>
      <c r="FG106" s="132"/>
      <c r="FH106" s="132"/>
      <c r="FI106" s="132"/>
      <c r="FJ106" s="132"/>
      <c r="FK106" s="132"/>
      <c r="FL106" s="132"/>
      <c r="FM106" s="132"/>
    </row>
    <row r="107" spans="1:169" ht="15">
      <c r="A107" s="9"/>
      <c r="B107" s="9"/>
      <c r="C107" s="185"/>
      <c r="D107" s="40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  <c r="CO107" s="32"/>
      <c r="CP107" s="32"/>
      <c r="CQ107" s="32"/>
      <c r="CR107" s="32"/>
      <c r="CS107" s="32"/>
      <c r="CT107" s="32"/>
      <c r="CU107" s="32"/>
      <c r="CV107" s="32"/>
      <c r="CW107" s="32"/>
      <c r="CX107" s="32"/>
      <c r="CY107" s="32"/>
      <c r="CZ107" s="32"/>
      <c r="DA107" s="32"/>
      <c r="DB107" s="32"/>
      <c r="DC107" s="32"/>
      <c r="DD107" s="32"/>
      <c r="DE107" s="32"/>
      <c r="DF107" s="32"/>
      <c r="DG107" s="32"/>
      <c r="DH107" s="32"/>
      <c r="DI107" s="32"/>
      <c r="DJ107" s="32"/>
      <c r="DK107" s="32"/>
      <c r="DL107" s="32"/>
      <c r="DM107" s="32"/>
      <c r="DN107" s="32"/>
      <c r="DO107" s="32"/>
      <c r="DP107" s="32"/>
      <c r="DQ107" s="32"/>
      <c r="DR107" s="32"/>
      <c r="DS107" s="32"/>
      <c r="DT107" s="32"/>
      <c r="DU107" s="32"/>
      <c r="DV107" s="32"/>
      <c r="DW107" s="32"/>
      <c r="DX107" s="32"/>
      <c r="DY107" s="32"/>
      <c r="DZ107" s="32"/>
      <c r="EA107" s="32"/>
      <c r="EB107" s="32"/>
      <c r="EC107" s="32"/>
      <c r="ED107" s="32"/>
      <c r="EE107" s="32"/>
      <c r="EF107" s="32"/>
      <c r="EG107" s="32"/>
      <c r="EH107" s="32"/>
      <c r="EI107" s="32"/>
      <c r="EJ107" s="32"/>
      <c r="EK107" s="32"/>
      <c r="EL107" s="32"/>
      <c r="EM107" s="32"/>
      <c r="EN107" s="32"/>
      <c r="EO107" s="32"/>
      <c r="EP107" s="32"/>
      <c r="EQ107" s="32"/>
      <c r="ER107" s="32"/>
      <c r="ES107" s="32"/>
      <c r="ET107" s="32"/>
      <c r="EU107" s="32"/>
      <c r="EV107" s="32"/>
      <c r="EW107" s="32"/>
      <c r="EX107" s="32"/>
      <c r="EY107" s="32"/>
      <c r="EZ107" s="32"/>
      <c r="FA107" s="32"/>
      <c r="FB107" s="32"/>
      <c r="FC107" s="32"/>
      <c r="FD107" s="32"/>
      <c r="FE107" s="32"/>
      <c r="FF107" s="32"/>
      <c r="FG107" s="32"/>
      <c r="FH107" s="32"/>
      <c r="FI107" s="32"/>
      <c r="FJ107" s="32"/>
      <c r="FK107" s="32"/>
      <c r="FL107" s="32"/>
      <c r="FM107" s="32"/>
    </row>
    <row r="108" spans="1:169" s="42" customFormat="1" ht="15" outlineLevel="1">
      <c r="A108" s="97" t="s">
        <v>217</v>
      </c>
      <c r="B108" s="220"/>
      <c r="C108" s="189"/>
      <c r="D108" s="103"/>
      <c r="E108" s="104"/>
      <c r="F108" s="104"/>
      <c r="G108" s="104"/>
      <c r="H108" s="104"/>
      <c r="I108" s="104"/>
      <c r="J108" s="104"/>
      <c r="K108" s="104"/>
      <c r="L108" s="104"/>
      <c r="M108" s="104"/>
      <c r="N108" s="104"/>
      <c r="O108" s="104"/>
      <c r="P108" s="104"/>
      <c r="Q108" s="104"/>
      <c r="R108" s="104"/>
      <c r="S108" s="104"/>
      <c r="T108" s="104"/>
      <c r="U108" s="104"/>
      <c r="V108" s="104"/>
      <c r="W108" s="104"/>
      <c r="X108" s="104"/>
      <c r="Y108" s="104"/>
      <c r="Z108" s="104"/>
      <c r="AA108" s="104"/>
      <c r="AB108" s="104"/>
      <c r="AC108" s="104"/>
      <c r="AD108" s="104"/>
      <c r="AE108" s="104"/>
      <c r="AF108" s="104"/>
      <c r="AG108" s="104"/>
      <c r="AH108" s="104"/>
      <c r="AI108" s="104"/>
      <c r="AJ108" s="104"/>
      <c r="AK108" s="104"/>
      <c r="AL108" s="104"/>
      <c r="AM108" s="104"/>
      <c r="AN108" s="104"/>
      <c r="AO108" s="104"/>
      <c r="AP108" s="104"/>
      <c r="AQ108" s="104"/>
      <c r="AR108" s="104"/>
      <c r="AS108" s="104"/>
      <c r="AT108" s="104"/>
      <c r="AU108" s="104"/>
      <c r="AV108" s="104"/>
      <c r="AW108" s="104"/>
      <c r="AX108" s="104"/>
      <c r="AY108" s="104"/>
      <c r="AZ108" s="104"/>
      <c r="BA108" s="104"/>
      <c r="BB108" s="104"/>
      <c r="BC108" s="104"/>
      <c r="BD108" s="104"/>
      <c r="BE108" s="104"/>
      <c r="BF108" s="104"/>
      <c r="BG108" s="104"/>
      <c r="BH108" s="104"/>
      <c r="BI108" s="104"/>
      <c r="BJ108" s="104"/>
      <c r="BK108" s="104"/>
      <c r="BL108" s="104"/>
      <c r="BM108" s="104"/>
      <c r="BN108" s="104"/>
      <c r="BO108" s="104"/>
      <c r="BP108" s="104"/>
      <c r="BQ108" s="104"/>
      <c r="BR108" s="104"/>
      <c r="BS108" s="104"/>
      <c r="BT108" s="104"/>
      <c r="BU108" s="104"/>
      <c r="BV108" s="104"/>
      <c r="BW108" s="104"/>
      <c r="BX108" s="104"/>
      <c r="BY108" s="104"/>
      <c r="BZ108" s="104"/>
      <c r="CA108" s="104"/>
      <c r="CB108" s="104"/>
      <c r="CC108" s="104"/>
      <c r="CD108" s="104"/>
      <c r="CE108" s="104"/>
      <c r="CF108" s="104"/>
      <c r="CG108" s="104"/>
      <c r="CH108" s="104"/>
      <c r="CI108" s="104"/>
      <c r="CJ108" s="104"/>
      <c r="CK108" s="104"/>
      <c r="CL108" s="104"/>
      <c r="CM108" s="104"/>
      <c r="CN108" s="104"/>
      <c r="CO108" s="104"/>
      <c r="CP108" s="104"/>
      <c r="CQ108" s="104"/>
      <c r="CR108" s="104"/>
      <c r="CS108" s="104"/>
      <c r="CT108" s="104"/>
      <c r="CU108" s="104"/>
      <c r="CV108" s="104"/>
      <c r="CW108" s="104"/>
      <c r="CX108" s="104"/>
      <c r="CY108" s="104"/>
      <c r="CZ108" s="104"/>
      <c r="DA108" s="104"/>
      <c r="DB108" s="104"/>
      <c r="DC108" s="104"/>
      <c r="DD108" s="104"/>
      <c r="DE108" s="104"/>
      <c r="DF108" s="104"/>
      <c r="DG108" s="104"/>
      <c r="DH108" s="104"/>
      <c r="DI108" s="104"/>
      <c r="DJ108" s="104"/>
      <c r="DK108" s="104"/>
      <c r="DL108" s="104"/>
      <c r="DM108" s="104"/>
      <c r="DN108" s="104"/>
      <c r="DO108" s="104"/>
      <c r="DP108" s="104"/>
      <c r="DQ108" s="104"/>
      <c r="DR108" s="104"/>
      <c r="DS108" s="104"/>
      <c r="DT108" s="104"/>
      <c r="DU108" s="104"/>
      <c r="DV108" s="104"/>
      <c r="DW108" s="104"/>
      <c r="DX108" s="104"/>
      <c r="DY108" s="104"/>
      <c r="DZ108" s="104"/>
      <c r="EA108" s="104"/>
      <c r="EB108" s="104"/>
      <c r="EC108" s="104"/>
      <c r="ED108" s="104"/>
      <c r="EE108" s="104"/>
      <c r="EF108" s="104"/>
      <c r="EG108" s="104"/>
      <c r="EH108" s="104"/>
      <c r="EI108" s="104"/>
      <c r="EJ108" s="104"/>
      <c r="EK108" s="104"/>
      <c r="EL108" s="104"/>
      <c r="EM108" s="104"/>
      <c r="EN108" s="104"/>
      <c r="EO108" s="104"/>
      <c r="EP108" s="104"/>
      <c r="EQ108" s="104"/>
      <c r="ER108" s="104"/>
      <c r="ES108" s="104"/>
      <c r="ET108" s="104"/>
      <c r="EU108" s="104"/>
      <c r="EV108" s="104"/>
      <c r="EW108" s="104"/>
      <c r="EX108" s="104"/>
      <c r="EY108" s="104"/>
      <c r="EZ108" s="104"/>
      <c r="FA108" s="104"/>
      <c r="FB108" s="104"/>
      <c r="FC108" s="104"/>
      <c r="FD108" s="104"/>
      <c r="FE108" s="104"/>
      <c r="FF108" s="104"/>
      <c r="FG108" s="104"/>
      <c r="FH108" s="104"/>
      <c r="FI108" s="104"/>
      <c r="FJ108" s="104"/>
      <c r="FK108" s="104"/>
      <c r="FL108" s="104"/>
      <c r="FM108" s="104"/>
    </row>
    <row r="109" spans="1:169" ht="14.25" outlineLevel="3">
      <c r="A109" s="16"/>
      <c r="B109" s="13" t="s">
        <v>331</v>
      </c>
      <c r="C109" s="249"/>
      <c r="D109" s="370">
        <v>12.5</v>
      </c>
      <c r="E109" s="18">
        <f t="shared" ref="E109:G109" si="254">SUM(E51*$D$109)</f>
        <v>0</v>
      </c>
      <c r="F109" s="18">
        <f t="shared" si="254"/>
        <v>0</v>
      </c>
      <c r="G109" s="18">
        <f t="shared" si="254"/>
        <v>0</v>
      </c>
      <c r="H109" s="18">
        <f t="shared" ref="H109:AJ109" si="255">SUM(H51*$D$109)</f>
        <v>0</v>
      </c>
      <c r="I109" s="18">
        <f t="shared" si="255"/>
        <v>0</v>
      </c>
      <c r="J109" s="18">
        <f t="shared" si="255"/>
        <v>0</v>
      </c>
      <c r="K109" s="18">
        <f t="shared" si="255"/>
        <v>0</v>
      </c>
      <c r="L109" s="18">
        <f t="shared" si="255"/>
        <v>0</v>
      </c>
      <c r="M109" s="18">
        <f t="shared" si="255"/>
        <v>0</v>
      </c>
      <c r="N109" s="18">
        <f t="shared" si="255"/>
        <v>0</v>
      </c>
      <c r="O109" s="18">
        <f t="shared" si="255"/>
        <v>0</v>
      </c>
      <c r="P109" s="18">
        <f t="shared" si="255"/>
        <v>0</v>
      </c>
      <c r="Q109" s="18">
        <f t="shared" si="255"/>
        <v>0</v>
      </c>
      <c r="R109" s="18">
        <f t="shared" si="255"/>
        <v>0</v>
      </c>
      <c r="S109" s="18">
        <f t="shared" si="255"/>
        <v>0</v>
      </c>
      <c r="T109" s="18">
        <f t="shared" si="255"/>
        <v>0</v>
      </c>
      <c r="U109" s="18">
        <f t="shared" si="255"/>
        <v>0</v>
      </c>
      <c r="V109" s="18">
        <f t="shared" si="255"/>
        <v>0</v>
      </c>
      <c r="W109" s="18">
        <f t="shared" si="255"/>
        <v>0</v>
      </c>
      <c r="X109" s="18">
        <f t="shared" si="255"/>
        <v>0</v>
      </c>
      <c r="Y109" s="18">
        <f t="shared" si="255"/>
        <v>0</v>
      </c>
      <c r="Z109" s="18">
        <f t="shared" si="255"/>
        <v>0</v>
      </c>
      <c r="AA109" s="18">
        <f t="shared" si="255"/>
        <v>0</v>
      </c>
      <c r="AB109" s="18">
        <f t="shared" si="255"/>
        <v>0</v>
      </c>
      <c r="AC109" s="18">
        <f t="shared" si="255"/>
        <v>0</v>
      </c>
      <c r="AD109" s="18">
        <f t="shared" si="255"/>
        <v>0</v>
      </c>
      <c r="AE109" s="18">
        <f t="shared" si="255"/>
        <v>0</v>
      </c>
      <c r="AF109" s="18">
        <f t="shared" si="255"/>
        <v>0</v>
      </c>
      <c r="AG109" s="18">
        <f t="shared" si="255"/>
        <v>0</v>
      </c>
      <c r="AH109" s="18">
        <f t="shared" si="255"/>
        <v>0</v>
      </c>
      <c r="AI109" s="18">
        <f t="shared" si="255"/>
        <v>0</v>
      </c>
      <c r="AJ109" s="18">
        <f t="shared" si="255"/>
        <v>0</v>
      </c>
      <c r="AK109" s="18">
        <f t="shared" ref="AK109:BP109" si="256">SUM(AK51*$D$109)</f>
        <v>0</v>
      </c>
      <c r="AL109" s="18">
        <f t="shared" si="256"/>
        <v>0</v>
      </c>
      <c r="AM109" s="18">
        <f t="shared" si="256"/>
        <v>0</v>
      </c>
      <c r="AN109" s="18">
        <f t="shared" si="256"/>
        <v>0</v>
      </c>
      <c r="AO109" s="18">
        <f t="shared" si="256"/>
        <v>0</v>
      </c>
      <c r="AP109" s="18">
        <f t="shared" si="256"/>
        <v>0</v>
      </c>
      <c r="AQ109" s="18">
        <f t="shared" si="256"/>
        <v>0</v>
      </c>
      <c r="AR109" s="18">
        <f t="shared" si="256"/>
        <v>0</v>
      </c>
      <c r="AS109" s="18">
        <f t="shared" si="256"/>
        <v>0</v>
      </c>
      <c r="AT109" s="18">
        <f t="shared" si="256"/>
        <v>0</v>
      </c>
      <c r="AU109" s="18">
        <f t="shared" si="256"/>
        <v>0</v>
      </c>
      <c r="AV109" s="18">
        <f t="shared" si="256"/>
        <v>0</v>
      </c>
      <c r="AW109" s="18">
        <f t="shared" si="256"/>
        <v>0</v>
      </c>
      <c r="AX109" s="18">
        <f t="shared" si="256"/>
        <v>0</v>
      </c>
      <c r="AY109" s="18">
        <f t="shared" si="256"/>
        <v>0</v>
      </c>
      <c r="AZ109" s="18">
        <f t="shared" si="256"/>
        <v>0</v>
      </c>
      <c r="BA109" s="18">
        <f t="shared" si="256"/>
        <v>0</v>
      </c>
      <c r="BB109" s="18">
        <f t="shared" si="256"/>
        <v>0</v>
      </c>
      <c r="BC109" s="18">
        <f t="shared" si="256"/>
        <v>0</v>
      </c>
      <c r="BD109" s="18">
        <f t="shared" si="256"/>
        <v>0</v>
      </c>
      <c r="BE109" s="18">
        <f t="shared" si="256"/>
        <v>0</v>
      </c>
      <c r="BF109" s="18">
        <f t="shared" si="256"/>
        <v>0</v>
      </c>
      <c r="BG109" s="18">
        <f t="shared" si="256"/>
        <v>0</v>
      </c>
      <c r="BH109" s="18">
        <f t="shared" si="256"/>
        <v>0</v>
      </c>
      <c r="BI109" s="18">
        <f t="shared" si="256"/>
        <v>0</v>
      </c>
      <c r="BJ109" s="18">
        <f t="shared" si="256"/>
        <v>0</v>
      </c>
      <c r="BK109" s="18">
        <f t="shared" si="256"/>
        <v>0</v>
      </c>
      <c r="BL109" s="18">
        <f t="shared" si="256"/>
        <v>0</v>
      </c>
      <c r="BM109" s="18">
        <f t="shared" si="256"/>
        <v>0</v>
      </c>
      <c r="BN109" s="18">
        <f t="shared" si="256"/>
        <v>0</v>
      </c>
      <c r="BO109" s="18">
        <f t="shared" si="256"/>
        <v>0</v>
      </c>
      <c r="BP109" s="18">
        <f t="shared" si="256"/>
        <v>0</v>
      </c>
      <c r="BQ109" s="18">
        <f t="shared" ref="BQ109:CV109" si="257">SUM(BQ51*$D$109)</f>
        <v>0</v>
      </c>
      <c r="BR109" s="18">
        <f t="shared" si="257"/>
        <v>0</v>
      </c>
      <c r="BS109" s="18">
        <f t="shared" si="257"/>
        <v>0</v>
      </c>
      <c r="BT109" s="18">
        <f t="shared" si="257"/>
        <v>0</v>
      </c>
      <c r="BU109" s="18">
        <f t="shared" si="257"/>
        <v>0</v>
      </c>
      <c r="BV109" s="18">
        <f t="shared" si="257"/>
        <v>0</v>
      </c>
      <c r="BW109" s="18">
        <f t="shared" si="257"/>
        <v>0</v>
      </c>
      <c r="BX109" s="18">
        <f t="shared" si="257"/>
        <v>0</v>
      </c>
      <c r="BY109" s="18">
        <f t="shared" si="257"/>
        <v>0</v>
      </c>
      <c r="BZ109" s="18">
        <f t="shared" si="257"/>
        <v>0</v>
      </c>
      <c r="CA109" s="18">
        <f t="shared" si="257"/>
        <v>0</v>
      </c>
      <c r="CB109" s="18">
        <f t="shared" si="257"/>
        <v>0</v>
      </c>
      <c r="CC109" s="18">
        <f t="shared" si="257"/>
        <v>0</v>
      </c>
      <c r="CD109" s="18">
        <f t="shared" si="257"/>
        <v>0</v>
      </c>
      <c r="CE109" s="18">
        <f t="shared" si="257"/>
        <v>0</v>
      </c>
      <c r="CF109" s="18">
        <f t="shared" si="257"/>
        <v>0</v>
      </c>
      <c r="CG109" s="18">
        <f t="shared" si="257"/>
        <v>0</v>
      </c>
      <c r="CH109" s="18">
        <f t="shared" si="257"/>
        <v>0</v>
      </c>
      <c r="CI109" s="18">
        <f t="shared" si="257"/>
        <v>0</v>
      </c>
      <c r="CJ109" s="18">
        <f t="shared" si="257"/>
        <v>0</v>
      </c>
      <c r="CK109" s="18">
        <f t="shared" si="257"/>
        <v>0</v>
      </c>
      <c r="CL109" s="18">
        <f t="shared" si="257"/>
        <v>0</v>
      </c>
      <c r="CM109" s="18">
        <f t="shared" si="257"/>
        <v>0</v>
      </c>
      <c r="CN109" s="18">
        <f t="shared" si="257"/>
        <v>0</v>
      </c>
      <c r="CO109" s="18">
        <f t="shared" si="257"/>
        <v>0</v>
      </c>
      <c r="CP109" s="18">
        <f t="shared" si="257"/>
        <v>0</v>
      </c>
      <c r="CQ109" s="18">
        <f t="shared" si="257"/>
        <v>0</v>
      </c>
      <c r="CR109" s="18">
        <f t="shared" si="257"/>
        <v>0</v>
      </c>
      <c r="CS109" s="18">
        <f t="shared" si="257"/>
        <v>0</v>
      </c>
      <c r="CT109" s="18">
        <f t="shared" si="257"/>
        <v>0</v>
      </c>
      <c r="CU109" s="18">
        <f t="shared" si="257"/>
        <v>0</v>
      </c>
      <c r="CV109" s="18">
        <f t="shared" si="257"/>
        <v>0</v>
      </c>
      <c r="CW109" s="18">
        <f t="shared" ref="CW109:EB109" si="258">SUM(CW51*$D$109)</f>
        <v>0</v>
      </c>
      <c r="CX109" s="18">
        <f t="shared" si="258"/>
        <v>0</v>
      </c>
      <c r="CY109" s="18">
        <f t="shared" si="258"/>
        <v>0</v>
      </c>
      <c r="CZ109" s="18">
        <f t="shared" si="258"/>
        <v>0</v>
      </c>
      <c r="DA109" s="18">
        <f t="shared" si="258"/>
        <v>0</v>
      </c>
      <c r="DB109" s="18">
        <f t="shared" si="258"/>
        <v>0</v>
      </c>
      <c r="DC109" s="18">
        <f t="shared" si="258"/>
        <v>0</v>
      </c>
      <c r="DD109" s="18">
        <f t="shared" si="258"/>
        <v>0</v>
      </c>
      <c r="DE109" s="18">
        <f t="shared" si="258"/>
        <v>0</v>
      </c>
      <c r="DF109" s="18">
        <f t="shared" si="258"/>
        <v>0</v>
      </c>
      <c r="DG109" s="18">
        <f t="shared" si="258"/>
        <v>0</v>
      </c>
      <c r="DH109" s="18">
        <f t="shared" si="258"/>
        <v>0</v>
      </c>
      <c r="DI109" s="18">
        <f t="shared" si="258"/>
        <v>0</v>
      </c>
      <c r="DJ109" s="18">
        <f t="shared" si="258"/>
        <v>0</v>
      </c>
      <c r="DK109" s="18">
        <f t="shared" si="258"/>
        <v>0</v>
      </c>
      <c r="DL109" s="18">
        <f t="shared" si="258"/>
        <v>0</v>
      </c>
      <c r="DM109" s="18">
        <f t="shared" si="258"/>
        <v>0</v>
      </c>
      <c r="DN109" s="18">
        <f t="shared" si="258"/>
        <v>0</v>
      </c>
      <c r="DO109" s="18">
        <f t="shared" si="258"/>
        <v>0</v>
      </c>
      <c r="DP109" s="18">
        <f t="shared" si="258"/>
        <v>0</v>
      </c>
      <c r="DQ109" s="18">
        <f t="shared" si="258"/>
        <v>0</v>
      </c>
      <c r="DR109" s="18">
        <f t="shared" si="258"/>
        <v>0</v>
      </c>
      <c r="DS109" s="18">
        <f t="shared" si="258"/>
        <v>0</v>
      </c>
      <c r="DT109" s="18">
        <f t="shared" si="258"/>
        <v>0</v>
      </c>
      <c r="DU109" s="18">
        <f t="shared" si="258"/>
        <v>0</v>
      </c>
      <c r="DV109" s="18">
        <f t="shared" si="258"/>
        <v>0</v>
      </c>
      <c r="DW109" s="18">
        <f t="shared" si="258"/>
        <v>0</v>
      </c>
      <c r="DX109" s="18">
        <f t="shared" si="258"/>
        <v>0</v>
      </c>
      <c r="DY109" s="18">
        <f t="shared" si="258"/>
        <v>0</v>
      </c>
      <c r="DZ109" s="18">
        <f t="shared" si="258"/>
        <v>0</v>
      </c>
      <c r="EA109" s="18">
        <f t="shared" si="258"/>
        <v>0</v>
      </c>
      <c r="EB109" s="18">
        <f t="shared" si="258"/>
        <v>0</v>
      </c>
      <c r="EC109" s="18">
        <f t="shared" ref="EC109:FM109" si="259">SUM(EC51*$D$109)</f>
        <v>0</v>
      </c>
      <c r="ED109" s="18">
        <f t="shared" si="259"/>
        <v>0</v>
      </c>
      <c r="EE109" s="18">
        <f t="shared" si="259"/>
        <v>0</v>
      </c>
      <c r="EF109" s="18">
        <f t="shared" si="259"/>
        <v>0</v>
      </c>
      <c r="EG109" s="18">
        <f t="shared" si="259"/>
        <v>0</v>
      </c>
      <c r="EH109" s="18">
        <f t="shared" si="259"/>
        <v>0</v>
      </c>
      <c r="EI109" s="18">
        <f t="shared" si="259"/>
        <v>0</v>
      </c>
      <c r="EJ109" s="18">
        <f t="shared" si="259"/>
        <v>0</v>
      </c>
      <c r="EK109" s="18">
        <f t="shared" si="259"/>
        <v>0</v>
      </c>
      <c r="EL109" s="18">
        <f t="shared" si="259"/>
        <v>0</v>
      </c>
      <c r="EM109" s="18">
        <f t="shared" si="259"/>
        <v>0</v>
      </c>
      <c r="EN109" s="18">
        <f t="shared" si="259"/>
        <v>0</v>
      </c>
      <c r="EO109" s="18">
        <f t="shared" si="259"/>
        <v>0</v>
      </c>
      <c r="EP109" s="18">
        <f t="shared" si="259"/>
        <v>0</v>
      </c>
      <c r="EQ109" s="18">
        <f t="shared" si="259"/>
        <v>0</v>
      </c>
      <c r="ER109" s="18">
        <f t="shared" si="259"/>
        <v>0</v>
      </c>
      <c r="ES109" s="18">
        <f t="shared" si="259"/>
        <v>0</v>
      </c>
      <c r="ET109" s="18">
        <f t="shared" si="259"/>
        <v>0</v>
      </c>
      <c r="EU109" s="18">
        <f t="shared" si="259"/>
        <v>0</v>
      </c>
      <c r="EV109" s="18">
        <f t="shared" si="259"/>
        <v>0</v>
      </c>
      <c r="EW109" s="18">
        <f t="shared" si="259"/>
        <v>0</v>
      </c>
      <c r="EX109" s="18">
        <f t="shared" si="259"/>
        <v>0</v>
      </c>
      <c r="EY109" s="18">
        <f t="shared" si="259"/>
        <v>0</v>
      </c>
      <c r="EZ109" s="18">
        <f t="shared" si="259"/>
        <v>0</v>
      </c>
      <c r="FA109" s="18">
        <f t="shared" si="259"/>
        <v>0</v>
      </c>
      <c r="FB109" s="18">
        <f t="shared" si="259"/>
        <v>0</v>
      </c>
      <c r="FC109" s="18">
        <f t="shared" si="259"/>
        <v>0</v>
      </c>
      <c r="FD109" s="18">
        <f t="shared" si="259"/>
        <v>0</v>
      </c>
      <c r="FE109" s="18">
        <f t="shared" si="259"/>
        <v>0</v>
      </c>
      <c r="FF109" s="18">
        <f t="shared" si="259"/>
        <v>0</v>
      </c>
      <c r="FG109" s="18">
        <f t="shared" si="259"/>
        <v>0</v>
      </c>
      <c r="FH109" s="18">
        <f t="shared" si="259"/>
        <v>0</v>
      </c>
      <c r="FI109" s="18">
        <f t="shared" si="259"/>
        <v>0</v>
      </c>
      <c r="FJ109" s="18">
        <f t="shared" si="259"/>
        <v>0</v>
      </c>
      <c r="FK109" s="18">
        <f t="shared" si="259"/>
        <v>0</v>
      </c>
      <c r="FL109" s="18">
        <f t="shared" si="259"/>
        <v>0</v>
      </c>
      <c r="FM109" s="18">
        <f t="shared" si="259"/>
        <v>0</v>
      </c>
    </row>
    <row r="110" spans="1:169" s="42" customFormat="1" ht="15" outlineLevel="1">
      <c r="A110" s="368"/>
      <c r="B110" s="9" t="s">
        <v>330</v>
      </c>
      <c r="C110" s="369"/>
      <c r="D110" s="28"/>
      <c r="E110" s="11">
        <f t="shared" ref="E110:G110" si="260">SUM(E109/$D$112)</f>
        <v>0</v>
      </c>
      <c r="F110" s="11">
        <f t="shared" si="260"/>
        <v>0</v>
      </c>
      <c r="G110" s="11">
        <f t="shared" si="260"/>
        <v>0</v>
      </c>
      <c r="H110" s="11">
        <f t="shared" ref="H110:AJ110" si="261">SUM(H109/$D$112)</f>
        <v>0</v>
      </c>
      <c r="I110" s="11">
        <f t="shared" si="261"/>
        <v>0</v>
      </c>
      <c r="J110" s="11">
        <f t="shared" si="261"/>
        <v>0</v>
      </c>
      <c r="K110" s="11">
        <f t="shared" si="261"/>
        <v>0</v>
      </c>
      <c r="L110" s="11">
        <f t="shared" si="261"/>
        <v>0</v>
      </c>
      <c r="M110" s="11">
        <f t="shared" si="261"/>
        <v>0</v>
      </c>
      <c r="N110" s="11">
        <f t="shared" si="261"/>
        <v>0</v>
      </c>
      <c r="O110" s="11">
        <f t="shared" si="261"/>
        <v>0</v>
      </c>
      <c r="P110" s="11">
        <f t="shared" si="261"/>
        <v>0</v>
      </c>
      <c r="Q110" s="11">
        <f t="shared" si="261"/>
        <v>0</v>
      </c>
      <c r="R110" s="11">
        <f t="shared" si="261"/>
        <v>0</v>
      </c>
      <c r="S110" s="11">
        <f t="shared" si="261"/>
        <v>0</v>
      </c>
      <c r="T110" s="11">
        <f t="shared" si="261"/>
        <v>0</v>
      </c>
      <c r="U110" s="11">
        <f t="shared" si="261"/>
        <v>0</v>
      </c>
      <c r="V110" s="11">
        <f t="shared" si="261"/>
        <v>0</v>
      </c>
      <c r="W110" s="11">
        <f t="shared" si="261"/>
        <v>0</v>
      </c>
      <c r="X110" s="11">
        <f t="shared" si="261"/>
        <v>0</v>
      </c>
      <c r="Y110" s="11">
        <f t="shared" si="261"/>
        <v>0</v>
      </c>
      <c r="Z110" s="11">
        <f t="shared" si="261"/>
        <v>0</v>
      </c>
      <c r="AA110" s="11">
        <f t="shared" si="261"/>
        <v>0</v>
      </c>
      <c r="AB110" s="11">
        <f t="shared" si="261"/>
        <v>0</v>
      </c>
      <c r="AC110" s="11">
        <f t="shared" si="261"/>
        <v>0</v>
      </c>
      <c r="AD110" s="11">
        <f t="shared" si="261"/>
        <v>0</v>
      </c>
      <c r="AE110" s="11">
        <f t="shared" si="261"/>
        <v>0</v>
      </c>
      <c r="AF110" s="11">
        <f t="shared" si="261"/>
        <v>0</v>
      </c>
      <c r="AG110" s="11">
        <f t="shared" si="261"/>
        <v>0</v>
      </c>
      <c r="AH110" s="11">
        <f t="shared" si="261"/>
        <v>0</v>
      </c>
      <c r="AI110" s="11">
        <f t="shared" si="261"/>
        <v>0</v>
      </c>
      <c r="AJ110" s="11">
        <f t="shared" si="261"/>
        <v>0</v>
      </c>
      <c r="AK110" s="11">
        <f t="shared" ref="AK110:BP110" si="262">SUM(AK109/$D$112)</f>
        <v>0</v>
      </c>
      <c r="AL110" s="11">
        <f t="shared" si="262"/>
        <v>0</v>
      </c>
      <c r="AM110" s="11">
        <f t="shared" si="262"/>
        <v>0</v>
      </c>
      <c r="AN110" s="11">
        <f t="shared" si="262"/>
        <v>0</v>
      </c>
      <c r="AO110" s="11">
        <f t="shared" si="262"/>
        <v>0</v>
      </c>
      <c r="AP110" s="11">
        <f t="shared" si="262"/>
        <v>0</v>
      </c>
      <c r="AQ110" s="11">
        <f t="shared" si="262"/>
        <v>0</v>
      </c>
      <c r="AR110" s="11">
        <f t="shared" si="262"/>
        <v>0</v>
      </c>
      <c r="AS110" s="11">
        <f t="shared" si="262"/>
        <v>0</v>
      </c>
      <c r="AT110" s="11">
        <f t="shared" si="262"/>
        <v>0</v>
      </c>
      <c r="AU110" s="11">
        <f t="shared" si="262"/>
        <v>0</v>
      </c>
      <c r="AV110" s="11">
        <f t="shared" si="262"/>
        <v>0</v>
      </c>
      <c r="AW110" s="11">
        <f t="shared" si="262"/>
        <v>0</v>
      </c>
      <c r="AX110" s="11">
        <f t="shared" si="262"/>
        <v>0</v>
      </c>
      <c r="AY110" s="11">
        <f t="shared" si="262"/>
        <v>0</v>
      </c>
      <c r="AZ110" s="11">
        <f t="shared" si="262"/>
        <v>0</v>
      </c>
      <c r="BA110" s="11">
        <f t="shared" si="262"/>
        <v>0</v>
      </c>
      <c r="BB110" s="11">
        <f t="shared" si="262"/>
        <v>0</v>
      </c>
      <c r="BC110" s="11">
        <f t="shared" si="262"/>
        <v>0</v>
      </c>
      <c r="BD110" s="11">
        <f t="shared" si="262"/>
        <v>0</v>
      </c>
      <c r="BE110" s="11">
        <f t="shared" si="262"/>
        <v>0</v>
      </c>
      <c r="BF110" s="11">
        <f t="shared" si="262"/>
        <v>0</v>
      </c>
      <c r="BG110" s="11">
        <f t="shared" si="262"/>
        <v>0</v>
      </c>
      <c r="BH110" s="11">
        <f t="shared" si="262"/>
        <v>0</v>
      </c>
      <c r="BI110" s="11">
        <f t="shared" si="262"/>
        <v>0</v>
      </c>
      <c r="BJ110" s="11">
        <f t="shared" si="262"/>
        <v>0</v>
      </c>
      <c r="BK110" s="11">
        <f t="shared" si="262"/>
        <v>0</v>
      </c>
      <c r="BL110" s="11">
        <f t="shared" si="262"/>
        <v>0</v>
      </c>
      <c r="BM110" s="11">
        <f t="shared" si="262"/>
        <v>0</v>
      </c>
      <c r="BN110" s="11">
        <f t="shared" si="262"/>
        <v>0</v>
      </c>
      <c r="BO110" s="11">
        <f t="shared" si="262"/>
        <v>0</v>
      </c>
      <c r="BP110" s="11">
        <f t="shared" si="262"/>
        <v>0</v>
      </c>
      <c r="BQ110" s="11">
        <f t="shared" ref="BQ110:CV110" si="263">SUM(BQ109/$D$112)</f>
        <v>0</v>
      </c>
      <c r="BR110" s="11">
        <f t="shared" si="263"/>
        <v>0</v>
      </c>
      <c r="BS110" s="11">
        <f t="shared" si="263"/>
        <v>0</v>
      </c>
      <c r="BT110" s="11">
        <f t="shared" si="263"/>
        <v>0</v>
      </c>
      <c r="BU110" s="11">
        <f t="shared" si="263"/>
        <v>0</v>
      </c>
      <c r="BV110" s="11">
        <f t="shared" si="263"/>
        <v>0</v>
      </c>
      <c r="BW110" s="11">
        <f t="shared" si="263"/>
        <v>0</v>
      </c>
      <c r="BX110" s="11">
        <f t="shared" si="263"/>
        <v>0</v>
      </c>
      <c r="BY110" s="11">
        <f t="shared" si="263"/>
        <v>0</v>
      </c>
      <c r="BZ110" s="11">
        <f t="shared" si="263"/>
        <v>0</v>
      </c>
      <c r="CA110" s="11">
        <f t="shared" si="263"/>
        <v>0</v>
      </c>
      <c r="CB110" s="11">
        <f t="shared" si="263"/>
        <v>0</v>
      </c>
      <c r="CC110" s="11">
        <f t="shared" si="263"/>
        <v>0</v>
      </c>
      <c r="CD110" s="11">
        <f t="shared" si="263"/>
        <v>0</v>
      </c>
      <c r="CE110" s="11">
        <f t="shared" si="263"/>
        <v>0</v>
      </c>
      <c r="CF110" s="11">
        <f t="shared" si="263"/>
        <v>0</v>
      </c>
      <c r="CG110" s="11">
        <f t="shared" si="263"/>
        <v>0</v>
      </c>
      <c r="CH110" s="11">
        <f t="shared" si="263"/>
        <v>0</v>
      </c>
      <c r="CI110" s="11">
        <f t="shared" si="263"/>
        <v>0</v>
      </c>
      <c r="CJ110" s="11">
        <f t="shared" si="263"/>
        <v>0</v>
      </c>
      <c r="CK110" s="11">
        <f t="shared" si="263"/>
        <v>0</v>
      </c>
      <c r="CL110" s="11">
        <f t="shared" si="263"/>
        <v>0</v>
      </c>
      <c r="CM110" s="11">
        <f t="shared" si="263"/>
        <v>0</v>
      </c>
      <c r="CN110" s="11">
        <f t="shared" si="263"/>
        <v>0</v>
      </c>
      <c r="CO110" s="11">
        <f t="shared" si="263"/>
        <v>0</v>
      </c>
      <c r="CP110" s="11">
        <f t="shared" si="263"/>
        <v>0</v>
      </c>
      <c r="CQ110" s="11">
        <f t="shared" si="263"/>
        <v>0</v>
      </c>
      <c r="CR110" s="11">
        <f t="shared" si="263"/>
        <v>0</v>
      </c>
      <c r="CS110" s="11">
        <f t="shared" si="263"/>
        <v>0</v>
      </c>
      <c r="CT110" s="11">
        <f t="shared" si="263"/>
        <v>0</v>
      </c>
      <c r="CU110" s="11">
        <f t="shared" si="263"/>
        <v>0</v>
      </c>
      <c r="CV110" s="11">
        <f t="shared" si="263"/>
        <v>0</v>
      </c>
      <c r="CW110" s="11">
        <f t="shared" ref="CW110:EB110" si="264">SUM(CW109/$D$112)</f>
        <v>0</v>
      </c>
      <c r="CX110" s="11">
        <f t="shared" si="264"/>
        <v>0</v>
      </c>
      <c r="CY110" s="11">
        <f t="shared" si="264"/>
        <v>0</v>
      </c>
      <c r="CZ110" s="11">
        <f t="shared" si="264"/>
        <v>0</v>
      </c>
      <c r="DA110" s="11">
        <f t="shared" si="264"/>
        <v>0</v>
      </c>
      <c r="DB110" s="11">
        <f t="shared" si="264"/>
        <v>0</v>
      </c>
      <c r="DC110" s="11">
        <f t="shared" si="264"/>
        <v>0</v>
      </c>
      <c r="DD110" s="11">
        <f t="shared" si="264"/>
        <v>0</v>
      </c>
      <c r="DE110" s="11">
        <f t="shared" si="264"/>
        <v>0</v>
      </c>
      <c r="DF110" s="11">
        <f t="shared" si="264"/>
        <v>0</v>
      </c>
      <c r="DG110" s="11">
        <f t="shared" si="264"/>
        <v>0</v>
      </c>
      <c r="DH110" s="11">
        <f t="shared" si="264"/>
        <v>0</v>
      </c>
      <c r="DI110" s="11">
        <f t="shared" si="264"/>
        <v>0</v>
      </c>
      <c r="DJ110" s="11">
        <f t="shared" si="264"/>
        <v>0</v>
      </c>
      <c r="DK110" s="11">
        <f t="shared" si="264"/>
        <v>0</v>
      </c>
      <c r="DL110" s="11">
        <f t="shared" si="264"/>
        <v>0</v>
      </c>
      <c r="DM110" s="11">
        <f t="shared" si="264"/>
        <v>0</v>
      </c>
      <c r="DN110" s="11">
        <f t="shared" si="264"/>
        <v>0</v>
      </c>
      <c r="DO110" s="11">
        <f t="shared" si="264"/>
        <v>0</v>
      </c>
      <c r="DP110" s="11">
        <f t="shared" si="264"/>
        <v>0</v>
      </c>
      <c r="DQ110" s="11">
        <f t="shared" si="264"/>
        <v>0</v>
      </c>
      <c r="DR110" s="11">
        <f t="shared" si="264"/>
        <v>0</v>
      </c>
      <c r="DS110" s="11">
        <f t="shared" si="264"/>
        <v>0</v>
      </c>
      <c r="DT110" s="11">
        <f t="shared" si="264"/>
        <v>0</v>
      </c>
      <c r="DU110" s="11">
        <f t="shared" si="264"/>
        <v>0</v>
      </c>
      <c r="DV110" s="11">
        <f t="shared" si="264"/>
        <v>0</v>
      </c>
      <c r="DW110" s="11">
        <f t="shared" si="264"/>
        <v>0</v>
      </c>
      <c r="DX110" s="11">
        <f t="shared" si="264"/>
        <v>0</v>
      </c>
      <c r="DY110" s="11">
        <f t="shared" si="264"/>
        <v>0</v>
      </c>
      <c r="DZ110" s="11">
        <f t="shared" si="264"/>
        <v>0</v>
      </c>
      <c r="EA110" s="11">
        <f t="shared" si="264"/>
        <v>0</v>
      </c>
      <c r="EB110" s="11">
        <f t="shared" si="264"/>
        <v>0</v>
      </c>
      <c r="EC110" s="11">
        <f t="shared" ref="EC110:FH110" si="265">SUM(EC109/$D$112)</f>
        <v>0</v>
      </c>
      <c r="ED110" s="11">
        <f t="shared" si="265"/>
        <v>0</v>
      </c>
      <c r="EE110" s="11">
        <f t="shared" si="265"/>
        <v>0</v>
      </c>
      <c r="EF110" s="11">
        <f t="shared" si="265"/>
        <v>0</v>
      </c>
      <c r="EG110" s="11">
        <f t="shared" si="265"/>
        <v>0</v>
      </c>
      <c r="EH110" s="11">
        <f t="shared" si="265"/>
        <v>0</v>
      </c>
      <c r="EI110" s="11">
        <f t="shared" si="265"/>
        <v>0</v>
      </c>
      <c r="EJ110" s="11">
        <f t="shared" si="265"/>
        <v>0</v>
      </c>
      <c r="EK110" s="11">
        <f t="shared" si="265"/>
        <v>0</v>
      </c>
      <c r="EL110" s="11">
        <f t="shared" si="265"/>
        <v>0</v>
      </c>
      <c r="EM110" s="11">
        <f t="shared" si="265"/>
        <v>0</v>
      </c>
      <c r="EN110" s="11">
        <f t="shared" si="265"/>
        <v>0</v>
      </c>
      <c r="EO110" s="11">
        <f t="shared" si="265"/>
        <v>0</v>
      </c>
      <c r="EP110" s="11">
        <f t="shared" si="265"/>
        <v>0</v>
      </c>
      <c r="EQ110" s="11">
        <f t="shared" si="265"/>
        <v>0</v>
      </c>
      <c r="ER110" s="11">
        <f t="shared" si="265"/>
        <v>0</v>
      </c>
      <c r="ES110" s="11">
        <f t="shared" si="265"/>
        <v>0</v>
      </c>
      <c r="ET110" s="11">
        <f t="shared" si="265"/>
        <v>0</v>
      </c>
      <c r="EU110" s="11">
        <f t="shared" si="265"/>
        <v>0</v>
      </c>
      <c r="EV110" s="11">
        <f t="shared" si="265"/>
        <v>0</v>
      </c>
      <c r="EW110" s="11">
        <f t="shared" si="265"/>
        <v>0</v>
      </c>
      <c r="EX110" s="11">
        <f t="shared" si="265"/>
        <v>0</v>
      </c>
      <c r="EY110" s="11">
        <f t="shared" si="265"/>
        <v>0</v>
      </c>
      <c r="EZ110" s="11">
        <f t="shared" si="265"/>
        <v>0</v>
      </c>
      <c r="FA110" s="11">
        <f t="shared" si="265"/>
        <v>0</v>
      </c>
      <c r="FB110" s="11">
        <f t="shared" si="265"/>
        <v>0</v>
      </c>
      <c r="FC110" s="11">
        <f t="shared" si="265"/>
        <v>0</v>
      </c>
      <c r="FD110" s="11">
        <f t="shared" si="265"/>
        <v>0</v>
      </c>
      <c r="FE110" s="11">
        <f t="shared" si="265"/>
        <v>0</v>
      </c>
      <c r="FF110" s="11">
        <f t="shared" si="265"/>
        <v>0</v>
      </c>
      <c r="FG110" s="11">
        <f t="shared" si="265"/>
        <v>0</v>
      </c>
      <c r="FH110" s="11">
        <f t="shared" si="265"/>
        <v>0</v>
      </c>
      <c r="FI110" s="11">
        <f t="shared" ref="FI110:FM110" si="266">SUM(FI109/$D$112)</f>
        <v>0</v>
      </c>
      <c r="FJ110" s="11">
        <f t="shared" si="266"/>
        <v>0</v>
      </c>
      <c r="FK110" s="11">
        <f t="shared" si="266"/>
        <v>0</v>
      </c>
      <c r="FL110" s="11">
        <f t="shared" si="266"/>
        <v>0</v>
      </c>
      <c r="FM110" s="11">
        <f t="shared" si="266"/>
        <v>0</v>
      </c>
    </row>
    <row r="111" spans="1:169" ht="14.25" outlineLevel="2">
      <c r="A111" s="9"/>
      <c r="B111" s="9" t="s">
        <v>10</v>
      </c>
      <c r="C111" s="262" t="s">
        <v>285</v>
      </c>
      <c r="D111" s="12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0"/>
      <c r="EK111" s="10"/>
      <c r="EL111" s="10"/>
      <c r="EM111" s="10"/>
      <c r="EN111" s="10"/>
      <c r="EO111" s="10"/>
      <c r="EP111" s="10"/>
      <c r="EQ111" s="10"/>
      <c r="ER111" s="10"/>
      <c r="ES111" s="10"/>
      <c r="ET111" s="10"/>
      <c r="EU111" s="10"/>
      <c r="EV111" s="10"/>
      <c r="EW111" s="10"/>
      <c r="EX111" s="10"/>
      <c r="EY111" s="10"/>
      <c r="EZ111" s="10"/>
      <c r="FA111" s="10"/>
      <c r="FB111" s="10"/>
      <c r="FC111" s="10"/>
      <c r="FD111" s="10"/>
      <c r="FE111" s="10"/>
      <c r="FF111" s="10"/>
      <c r="FG111" s="10"/>
      <c r="FH111" s="10"/>
      <c r="FI111" s="10"/>
      <c r="FJ111" s="10"/>
      <c r="FK111" s="10"/>
      <c r="FL111" s="10"/>
      <c r="FM111" s="10"/>
    </row>
    <row r="112" spans="1:169" ht="14.25" outlineLevel="2">
      <c r="A112" s="9"/>
      <c r="B112" s="9" t="s">
        <v>250</v>
      </c>
      <c r="C112" s="184"/>
      <c r="D112" s="28">
        <v>42</v>
      </c>
      <c r="E112" s="28">
        <f t="shared" ref="E112:BP112" si="267">$D$112</f>
        <v>42</v>
      </c>
      <c r="F112" s="28">
        <f t="shared" si="267"/>
        <v>42</v>
      </c>
      <c r="G112" s="28">
        <f t="shared" si="267"/>
        <v>42</v>
      </c>
      <c r="H112" s="28">
        <f t="shared" si="267"/>
        <v>42</v>
      </c>
      <c r="I112" s="28">
        <f t="shared" si="267"/>
        <v>42</v>
      </c>
      <c r="J112" s="28">
        <f t="shared" si="267"/>
        <v>42</v>
      </c>
      <c r="K112" s="28">
        <f t="shared" si="267"/>
        <v>42</v>
      </c>
      <c r="L112" s="28">
        <f t="shared" si="267"/>
        <v>42</v>
      </c>
      <c r="M112" s="28">
        <f t="shared" si="267"/>
        <v>42</v>
      </c>
      <c r="N112" s="28">
        <f t="shared" si="267"/>
        <v>42</v>
      </c>
      <c r="O112" s="28">
        <f t="shared" si="267"/>
        <v>42</v>
      </c>
      <c r="P112" s="28">
        <f t="shared" si="267"/>
        <v>42</v>
      </c>
      <c r="Q112" s="28">
        <f t="shared" si="267"/>
        <v>42</v>
      </c>
      <c r="R112" s="28">
        <f t="shared" si="267"/>
        <v>42</v>
      </c>
      <c r="S112" s="28">
        <f t="shared" si="267"/>
        <v>42</v>
      </c>
      <c r="T112" s="28">
        <f t="shared" si="267"/>
        <v>42</v>
      </c>
      <c r="U112" s="28">
        <f t="shared" si="267"/>
        <v>42</v>
      </c>
      <c r="V112" s="28">
        <f t="shared" si="267"/>
        <v>42</v>
      </c>
      <c r="W112" s="28">
        <f t="shared" si="267"/>
        <v>42</v>
      </c>
      <c r="X112" s="28">
        <f t="shared" si="267"/>
        <v>42</v>
      </c>
      <c r="Y112" s="28">
        <f t="shared" si="267"/>
        <v>42</v>
      </c>
      <c r="Z112" s="28">
        <f t="shared" si="267"/>
        <v>42</v>
      </c>
      <c r="AA112" s="28">
        <f t="shared" si="267"/>
        <v>42</v>
      </c>
      <c r="AB112" s="28">
        <f t="shared" si="267"/>
        <v>42</v>
      </c>
      <c r="AC112" s="28">
        <f t="shared" si="267"/>
        <v>42</v>
      </c>
      <c r="AD112" s="28">
        <f t="shared" si="267"/>
        <v>42</v>
      </c>
      <c r="AE112" s="28">
        <f t="shared" si="267"/>
        <v>42</v>
      </c>
      <c r="AF112" s="28">
        <f t="shared" si="267"/>
        <v>42</v>
      </c>
      <c r="AG112" s="28">
        <f t="shared" si="267"/>
        <v>42</v>
      </c>
      <c r="AH112" s="28">
        <f t="shared" si="267"/>
        <v>42</v>
      </c>
      <c r="AI112" s="28">
        <f t="shared" si="267"/>
        <v>42</v>
      </c>
      <c r="AJ112" s="28">
        <f t="shared" si="267"/>
        <v>42</v>
      </c>
      <c r="AK112" s="28">
        <f t="shared" si="267"/>
        <v>42</v>
      </c>
      <c r="AL112" s="28">
        <f t="shared" si="267"/>
        <v>42</v>
      </c>
      <c r="AM112" s="28">
        <f t="shared" si="267"/>
        <v>42</v>
      </c>
      <c r="AN112" s="28">
        <f t="shared" si="267"/>
        <v>42</v>
      </c>
      <c r="AO112" s="28">
        <f t="shared" si="267"/>
        <v>42</v>
      </c>
      <c r="AP112" s="28">
        <f t="shared" si="267"/>
        <v>42</v>
      </c>
      <c r="AQ112" s="28">
        <f t="shared" si="267"/>
        <v>42</v>
      </c>
      <c r="AR112" s="28">
        <f t="shared" si="267"/>
        <v>42</v>
      </c>
      <c r="AS112" s="28">
        <f t="shared" si="267"/>
        <v>42</v>
      </c>
      <c r="AT112" s="28">
        <f t="shared" si="267"/>
        <v>42</v>
      </c>
      <c r="AU112" s="28">
        <f t="shared" si="267"/>
        <v>42</v>
      </c>
      <c r="AV112" s="28">
        <f t="shared" si="267"/>
        <v>42</v>
      </c>
      <c r="AW112" s="28">
        <f t="shared" si="267"/>
        <v>42</v>
      </c>
      <c r="AX112" s="28">
        <f t="shared" si="267"/>
        <v>42</v>
      </c>
      <c r="AY112" s="28">
        <f t="shared" si="267"/>
        <v>42</v>
      </c>
      <c r="AZ112" s="28">
        <f t="shared" si="267"/>
        <v>42</v>
      </c>
      <c r="BA112" s="28">
        <f t="shared" si="267"/>
        <v>42</v>
      </c>
      <c r="BB112" s="28">
        <f t="shared" si="267"/>
        <v>42</v>
      </c>
      <c r="BC112" s="28">
        <f t="shared" si="267"/>
        <v>42</v>
      </c>
      <c r="BD112" s="28">
        <f t="shared" si="267"/>
        <v>42</v>
      </c>
      <c r="BE112" s="28">
        <f t="shared" si="267"/>
        <v>42</v>
      </c>
      <c r="BF112" s="28">
        <f t="shared" si="267"/>
        <v>42</v>
      </c>
      <c r="BG112" s="28">
        <f t="shared" si="267"/>
        <v>42</v>
      </c>
      <c r="BH112" s="28">
        <f t="shared" si="267"/>
        <v>42</v>
      </c>
      <c r="BI112" s="28">
        <f t="shared" si="267"/>
        <v>42</v>
      </c>
      <c r="BJ112" s="28">
        <f t="shared" si="267"/>
        <v>42</v>
      </c>
      <c r="BK112" s="28">
        <f t="shared" si="267"/>
        <v>42</v>
      </c>
      <c r="BL112" s="28">
        <f t="shared" si="267"/>
        <v>42</v>
      </c>
      <c r="BM112" s="28">
        <f t="shared" si="267"/>
        <v>42</v>
      </c>
      <c r="BN112" s="28">
        <f t="shared" si="267"/>
        <v>42</v>
      </c>
      <c r="BO112" s="28">
        <f t="shared" si="267"/>
        <v>42</v>
      </c>
      <c r="BP112" s="28">
        <f t="shared" si="267"/>
        <v>42</v>
      </c>
      <c r="BQ112" s="28">
        <f t="shared" ref="BQ112:EB112" si="268">$D$112</f>
        <v>42</v>
      </c>
      <c r="BR112" s="28">
        <f t="shared" si="268"/>
        <v>42</v>
      </c>
      <c r="BS112" s="28">
        <f t="shared" si="268"/>
        <v>42</v>
      </c>
      <c r="BT112" s="28">
        <f t="shared" si="268"/>
        <v>42</v>
      </c>
      <c r="BU112" s="28">
        <f t="shared" si="268"/>
        <v>42</v>
      </c>
      <c r="BV112" s="28">
        <f t="shared" si="268"/>
        <v>42</v>
      </c>
      <c r="BW112" s="28">
        <f t="shared" si="268"/>
        <v>42</v>
      </c>
      <c r="BX112" s="28">
        <f t="shared" si="268"/>
        <v>42</v>
      </c>
      <c r="BY112" s="28">
        <f t="shared" si="268"/>
        <v>42</v>
      </c>
      <c r="BZ112" s="28">
        <f t="shared" si="268"/>
        <v>42</v>
      </c>
      <c r="CA112" s="28">
        <f t="shared" si="268"/>
        <v>42</v>
      </c>
      <c r="CB112" s="28">
        <f t="shared" si="268"/>
        <v>42</v>
      </c>
      <c r="CC112" s="28">
        <f t="shared" si="268"/>
        <v>42</v>
      </c>
      <c r="CD112" s="28">
        <f t="shared" si="268"/>
        <v>42</v>
      </c>
      <c r="CE112" s="28">
        <f t="shared" si="268"/>
        <v>42</v>
      </c>
      <c r="CF112" s="28">
        <f t="shared" si="268"/>
        <v>42</v>
      </c>
      <c r="CG112" s="28">
        <f t="shared" si="268"/>
        <v>42</v>
      </c>
      <c r="CH112" s="28">
        <f t="shared" si="268"/>
        <v>42</v>
      </c>
      <c r="CI112" s="28">
        <f t="shared" si="268"/>
        <v>42</v>
      </c>
      <c r="CJ112" s="28">
        <f t="shared" si="268"/>
        <v>42</v>
      </c>
      <c r="CK112" s="28">
        <f t="shared" si="268"/>
        <v>42</v>
      </c>
      <c r="CL112" s="28">
        <f t="shared" si="268"/>
        <v>42</v>
      </c>
      <c r="CM112" s="28">
        <f t="shared" si="268"/>
        <v>42</v>
      </c>
      <c r="CN112" s="28">
        <f t="shared" si="268"/>
        <v>42</v>
      </c>
      <c r="CO112" s="28">
        <f t="shared" si="268"/>
        <v>42</v>
      </c>
      <c r="CP112" s="28">
        <f t="shared" si="268"/>
        <v>42</v>
      </c>
      <c r="CQ112" s="28">
        <f t="shared" si="268"/>
        <v>42</v>
      </c>
      <c r="CR112" s="28">
        <f t="shared" si="268"/>
        <v>42</v>
      </c>
      <c r="CS112" s="28">
        <f t="shared" si="268"/>
        <v>42</v>
      </c>
      <c r="CT112" s="28">
        <f t="shared" si="268"/>
        <v>42</v>
      </c>
      <c r="CU112" s="28">
        <f t="shared" si="268"/>
        <v>42</v>
      </c>
      <c r="CV112" s="28">
        <f t="shared" si="268"/>
        <v>42</v>
      </c>
      <c r="CW112" s="28">
        <f t="shared" si="268"/>
        <v>42</v>
      </c>
      <c r="CX112" s="28">
        <f t="shared" si="268"/>
        <v>42</v>
      </c>
      <c r="CY112" s="28">
        <f t="shared" si="268"/>
        <v>42</v>
      </c>
      <c r="CZ112" s="28">
        <f t="shared" si="268"/>
        <v>42</v>
      </c>
      <c r="DA112" s="28">
        <f t="shared" si="268"/>
        <v>42</v>
      </c>
      <c r="DB112" s="28">
        <f t="shared" si="268"/>
        <v>42</v>
      </c>
      <c r="DC112" s="28">
        <f t="shared" si="268"/>
        <v>42</v>
      </c>
      <c r="DD112" s="28">
        <f t="shared" si="268"/>
        <v>42</v>
      </c>
      <c r="DE112" s="28">
        <f t="shared" si="268"/>
        <v>42</v>
      </c>
      <c r="DF112" s="28">
        <f t="shared" si="268"/>
        <v>42</v>
      </c>
      <c r="DG112" s="28">
        <f t="shared" si="268"/>
        <v>42</v>
      </c>
      <c r="DH112" s="28">
        <f t="shared" si="268"/>
        <v>42</v>
      </c>
      <c r="DI112" s="28">
        <f t="shared" si="268"/>
        <v>42</v>
      </c>
      <c r="DJ112" s="28">
        <f t="shared" si="268"/>
        <v>42</v>
      </c>
      <c r="DK112" s="28">
        <f t="shared" si="268"/>
        <v>42</v>
      </c>
      <c r="DL112" s="28">
        <f t="shared" si="268"/>
        <v>42</v>
      </c>
      <c r="DM112" s="28">
        <f t="shared" si="268"/>
        <v>42</v>
      </c>
      <c r="DN112" s="28">
        <f t="shared" si="268"/>
        <v>42</v>
      </c>
      <c r="DO112" s="28">
        <f t="shared" si="268"/>
        <v>42</v>
      </c>
      <c r="DP112" s="28">
        <f t="shared" si="268"/>
        <v>42</v>
      </c>
      <c r="DQ112" s="28">
        <f t="shared" si="268"/>
        <v>42</v>
      </c>
      <c r="DR112" s="28">
        <f t="shared" si="268"/>
        <v>42</v>
      </c>
      <c r="DS112" s="28">
        <f t="shared" si="268"/>
        <v>42</v>
      </c>
      <c r="DT112" s="28">
        <f t="shared" si="268"/>
        <v>42</v>
      </c>
      <c r="DU112" s="28">
        <f t="shared" si="268"/>
        <v>42</v>
      </c>
      <c r="DV112" s="28">
        <f t="shared" si="268"/>
        <v>42</v>
      </c>
      <c r="DW112" s="28">
        <f t="shared" si="268"/>
        <v>42</v>
      </c>
      <c r="DX112" s="28">
        <f t="shared" si="268"/>
        <v>42</v>
      </c>
      <c r="DY112" s="28">
        <f t="shared" si="268"/>
        <v>42</v>
      </c>
      <c r="DZ112" s="28">
        <f t="shared" si="268"/>
        <v>42</v>
      </c>
      <c r="EA112" s="28">
        <f t="shared" si="268"/>
        <v>42</v>
      </c>
      <c r="EB112" s="28">
        <f t="shared" si="268"/>
        <v>42</v>
      </c>
      <c r="EC112" s="28">
        <f t="shared" ref="EC112:FM112" si="269">$D$112</f>
        <v>42</v>
      </c>
      <c r="ED112" s="28">
        <f t="shared" si="269"/>
        <v>42</v>
      </c>
      <c r="EE112" s="28">
        <f t="shared" si="269"/>
        <v>42</v>
      </c>
      <c r="EF112" s="28">
        <f t="shared" si="269"/>
        <v>42</v>
      </c>
      <c r="EG112" s="28">
        <f t="shared" si="269"/>
        <v>42</v>
      </c>
      <c r="EH112" s="28">
        <f t="shared" si="269"/>
        <v>42</v>
      </c>
      <c r="EI112" s="28">
        <f t="shared" si="269"/>
        <v>42</v>
      </c>
      <c r="EJ112" s="28">
        <f t="shared" si="269"/>
        <v>42</v>
      </c>
      <c r="EK112" s="28">
        <f t="shared" si="269"/>
        <v>42</v>
      </c>
      <c r="EL112" s="28">
        <f t="shared" si="269"/>
        <v>42</v>
      </c>
      <c r="EM112" s="28">
        <f t="shared" si="269"/>
        <v>42</v>
      </c>
      <c r="EN112" s="28">
        <f t="shared" si="269"/>
        <v>42</v>
      </c>
      <c r="EO112" s="28">
        <f t="shared" si="269"/>
        <v>42</v>
      </c>
      <c r="EP112" s="28">
        <f t="shared" si="269"/>
        <v>42</v>
      </c>
      <c r="EQ112" s="28">
        <f t="shared" si="269"/>
        <v>42</v>
      </c>
      <c r="ER112" s="28">
        <f t="shared" si="269"/>
        <v>42</v>
      </c>
      <c r="ES112" s="28">
        <f t="shared" si="269"/>
        <v>42</v>
      </c>
      <c r="ET112" s="28">
        <f t="shared" si="269"/>
        <v>42</v>
      </c>
      <c r="EU112" s="28">
        <f t="shared" si="269"/>
        <v>42</v>
      </c>
      <c r="EV112" s="28">
        <f t="shared" si="269"/>
        <v>42</v>
      </c>
      <c r="EW112" s="28">
        <f t="shared" si="269"/>
        <v>42</v>
      </c>
      <c r="EX112" s="28">
        <f t="shared" si="269"/>
        <v>42</v>
      </c>
      <c r="EY112" s="28">
        <f t="shared" si="269"/>
        <v>42</v>
      </c>
      <c r="EZ112" s="28">
        <f t="shared" si="269"/>
        <v>42</v>
      </c>
      <c r="FA112" s="28">
        <f t="shared" si="269"/>
        <v>42</v>
      </c>
      <c r="FB112" s="28">
        <f t="shared" si="269"/>
        <v>42</v>
      </c>
      <c r="FC112" s="28">
        <f t="shared" si="269"/>
        <v>42</v>
      </c>
      <c r="FD112" s="28">
        <f t="shared" si="269"/>
        <v>42</v>
      </c>
      <c r="FE112" s="28">
        <f t="shared" si="269"/>
        <v>42</v>
      </c>
      <c r="FF112" s="28">
        <f t="shared" si="269"/>
        <v>42</v>
      </c>
      <c r="FG112" s="28">
        <f t="shared" si="269"/>
        <v>42</v>
      </c>
      <c r="FH112" s="28">
        <f t="shared" si="269"/>
        <v>42</v>
      </c>
      <c r="FI112" s="28">
        <f t="shared" si="269"/>
        <v>42</v>
      </c>
      <c r="FJ112" s="28">
        <f t="shared" si="269"/>
        <v>42</v>
      </c>
      <c r="FK112" s="28">
        <f t="shared" si="269"/>
        <v>42</v>
      </c>
      <c r="FL112" s="28">
        <f t="shared" si="269"/>
        <v>42</v>
      </c>
      <c r="FM112" s="28">
        <f t="shared" si="269"/>
        <v>42</v>
      </c>
    </row>
    <row r="113" spans="1:169" s="137" customFormat="1" ht="15" outlineLevel="1">
      <c r="A113" s="100"/>
      <c r="B113" s="100" t="s">
        <v>218</v>
      </c>
      <c r="C113" s="239" t="s">
        <v>292</v>
      </c>
      <c r="D113" s="101"/>
      <c r="E113" s="100">
        <f t="shared" ref="E113:G113" si="270">SUM((E110+E111)*E112)</f>
        <v>0</v>
      </c>
      <c r="F113" s="100">
        <f t="shared" si="270"/>
        <v>0</v>
      </c>
      <c r="G113" s="100">
        <f t="shared" si="270"/>
        <v>0</v>
      </c>
      <c r="H113" s="100">
        <f t="shared" ref="H113:AJ113" si="271">SUM((H110+H111)*H112)</f>
        <v>0</v>
      </c>
      <c r="I113" s="100">
        <f t="shared" si="271"/>
        <v>0</v>
      </c>
      <c r="J113" s="100">
        <f t="shared" si="271"/>
        <v>0</v>
      </c>
      <c r="K113" s="100">
        <f t="shared" si="271"/>
        <v>0</v>
      </c>
      <c r="L113" s="100">
        <f t="shared" si="271"/>
        <v>0</v>
      </c>
      <c r="M113" s="100">
        <f t="shared" si="271"/>
        <v>0</v>
      </c>
      <c r="N113" s="100">
        <f t="shared" si="271"/>
        <v>0</v>
      </c>
      <c r="O113" s="100">
        <f t="shared" si="271"/>
        <v>0</v>
      </c>
      <c r="P113" s="100">
        <f t="shared" si="271"/>
        <v>0</v>
      </c>
      <c r="Q113" s="100">
        <f t="shared" si="271"/>
        <v>0</v>
      </c>
      <c r="R113" s="100">
        <f t="shared" si="271"/>
        <v>0</v>
      </c>
      <c r="S113" s="100">
        <f t="shared" si="271"/>
        <v>0</v>
      </c>
      <c r="T113" s="100">
        <f t="shared" si="271"/>
        <v>0</v>
      </c>
      <c r="U113" s="100">
        <f t="shared" si="271"/>
        <v>0</v>
      </c>
      <c r="V113" s="100">
        <f t="shared" si="271"/>
        <v>0</v>
      </c>
      <c r="W113" s="100">
        <f t="shared" si="271"/>
        <v>0</v>
      </c>
      <c r="X113" s="100">
        <f t="shared" si="271"/>
        <v>0</v>
      </c>
      <c r="Y113" s="100">
        <f t="shared" si="271"/>
        <v>0</v>
      </c>
      <c r="Z113" s="100">
        <f t="shared" si="271"/>
        <v>0</v>
      </c>
      <c r="AA113" s="100">
        <f t="shared" si="271"/>
        <v>0</v>
      </c>
      <c r="AB113" s="100">
        <f t="shared" si="271"/>
        <v>0</v>
      </c>
      <c r="AC113" s="100">
        <f t="shared" si="271"/>
        <v>0</v>
      </c>
      <c r="AD113" s="100">
        <f t="shared" si="271"/>
        <v>0</v>
      </c>
      <c r="AE113" s="100">
        <f t="shared" si="271"/>
        <v>0</v>
      </c>
      <c r="AF113" s="100">
        <f t="shared" si="271"/>
        <v>0</v>
      </c>
      <c r="AG113" s="100">
        <f t="shared" si="271"/>
        <v>0</v>
      </c>
      <c r="AH113" s="100">
        <f t="shared" si="271"/>
        <v>0</v>
      </c>
      <c r="AI113" s="100">
        <f t="shared" si="271"/>
        <v>0</v>
      </c>
      <c r="AJ113" s="100">
        <f t="shared" si="271"/>
        <v>0</v>
      </c>
      <c r="AK113" s="100">
        <f t="shared" ref="AK113:BP113" si="272">SUM((AK110+AK111)*AK112)</f>
        <v>0</v>
      </c>
      <c r="AL113" s="100">
        <f t="shared" si="272"/>
        <v>0</v>
      </c>
      <c r="AM113" s="100">
        <f t="shared" si="272"/>
        <v>0</v>
      </c>
      <c r="AN113" s="100">
        <f t="shared" si="272"/>
        <v>0</v>
      </c>
      <c r="AO113" s="100">
        <f t="shared" si="272"/>
        <v>0</v>
      </c>
      <c r="AP113" s="100">
        <f t="shared" si="272"/>
        <v>0</v>
      </c>
      <c r="AQ113" s="100">
        <f t="shared" si="272"/>
        <v>0</v>
      </c>
      <c r="AR113" s="100">
        <f t="shared" si="272"/>
        <v>0</v>
      </c>
      <c r="AS113" s="100">
        <f t="shared" si="272"/>
        <v>0</v>
      </c>
      <c r="AT113" s="100">
        <f t="shared" si="272"/>
        <v>0</v>
      </c>
      <c r="AU113" s="100">
        <f t="shared" si="272"/>
        <v>0</v>
      </c>
      <c r="AV113" s="100">
        <f t="shared" si="272"/>
        <v>0</v>
      </c>
      <c r="AW113" s="100">
        <f t="shared" si="272"/>
        <v>0</v>
      </c>
      <c r="AX113" s="100">
        <f t="shared" si="272"/>
        <v>0</v>
      </c>
      <c r="AY113" s="100">
        <f t="shared" si="272"/>
        <v>0</v>
      </c>
      <c r="AZ113" s="100">
        <f t="shared" si="272"/>
        <v>0</v>
      </c>
      <c r="BA113" s="100">
        <f t="shared" si="272"/>
        <v>0</v>
      </c>
      <c r="BB113" s="100">
        <f t="shared" si="272"/>
        <v>0</v>
      </c>
      <c r="BC113" s="100">
        <f t="shared" si="272"/>
        <v>0</v>
      </c>
      <c r="BD113" s="100">
        <f t="shared" si="272"/>
        <v>0</v>
      </c>
      <c r="BE113" s="100">
        <f t="shared" si="272"/>
        <v>0</v>
      </c>
      <c r="BF113" s="100">
        <f t="shared" si="272"/>
        <v>0</v>
      </c>
      <c r="BG113" s="100">
        <f t="shared" si="272"/>
        <v>0</v>
      </c>
      <c r="BH113" s="100">
        <f t="shared" si="272"/>
        <v>0</v>
      </c>
      <c r="BI113" s="100">
        <f t="shared" si="272"/>
        <v>0</v>
      </c>
      <c r="BJ113" s="100">
        <f t="shared" si="272"/>
        <v>0</v>
      </c>
      <c r="BK113" s="100">
        <f t="shared" si="272"/>
        <v>0</v>
      </c>
      <c r="BL113" s="100">
        <f t="shared" si="272"/>
        <v>0</v>
      </c>
      <c r="BM113" s="100">
        <f t="shared" si="272"/>
        <v>0</v>
      </c>
      <c r="BN113" s="100">
        <f t="shared" si="272"/>
        <v>0</v>
      </c>
      <c r="BO113" s="100">
        <f t="shared" si="272"/>
        <v>0</v>
      </c>
      <c r="BP113" s="100">
        <f t="shared" si="272"/>
        <v>0</v>
      </c>
      <c r="BQ113" s="100">
        <f t="shared" ref="BQ113:CV113" si="273">SUM((BQ110+BQ111)*BQ112)</f>
        <v>0</v>
      </c>
      <c r="BR113" s="100">
        <f t="shared" si="273"/>
        <v>0</v>
      </c>
      <c r="BS113" s="100">
        <f t="shared" si="273"/>
        <v>0</v>
      </c>
      <c r="BT113" s="100">
        <f t="shared" si="273"/>
        <v>0</v>
      </c>
      <c r="BU113" s="100">
        <f t="shared" si="273"/>
        <v>0</v>
      </c>
      <c r="BV113" s="100">
        <f t="shared" si="273"/>
        <v>0</v>
      </c>
      <c r="BW113" s="100">
        <f t="shared" si="273"/>
        <v>0</v>
      </c>
      <c r="BX113" s="100">
        <f t="shared" si="273"/>
        <v>0</v>
      </c>
      <c r="BY113" s="100">
        <f t="shared" si="273"/>
        <v>0</v>
      </c>
      <c r="BZ113" s="100">
        <f t="shared" si="273"/>
        <v>0</v>
      </c>
      <c r="CA113" s="100">
        <f t="shared" si="273"/>
        <v>0</v>
      </c>
      <c r="CB113" s="100">
        <f t="shared" si="273"/>
        <v>0</v>
      </c>
      <c r="CC113" s="100">
        <f t="shared" si="273"/>
        <v>0</v>
      </c>
      <c r="CD113" s="100">
        <f t="shared" si="273"/>
        <v>0</v>
      </c>
      <c r="CE113" s="100">
        <f t="shared" si="273"/>
        <v>0</v>
      </c>
      <c r="CF113" s="100">
        <f t="shared" si="273"/>
        <v>0</v>
      </c>
      <c r="CG113" s="100">
        <f t="shared" si="273"/>
        <v>0</v>
      </c>
      <c r="CH113" s="100">
        <f t="shared" si="273"/>
        <v>0</v>
      </c>
      <c r="CI113" s="100">
        <f t="shared" si="273"/>
        <v>0</v>
      </c>
      <c r="CJ113" s="100">
        <f t="shared" si="273"/>
        <v>0</v>
      </c>
      <c r="CK113" s="100">
        <f t="shared" si="273"/>
        <v>0</v>
      </c>
      <c r="CL113" s="100">
        <f t="shared" si="273"/>
        <v>0</v>
      </c>
      <c r="CM113" s="100">
        <f t="shared" si="273"/>
        <v>0</v>
      </c>
      <c r="CN113" s="100">
        <f t="shared" si="273"/>
        <v>0</v>
      </c>
      <c r="CO113" s="100">
        <f t="shared" si="273"/>
        <v>0</v>
      </c>
      <c r="CP113" s="100">
        <f t="shared" si="273"/>
        <v>0</v>
      </c>
      <c r="CQ113" s="100">
        <f t="shared" si="273"/>
        <v>0</v>
      </c>
      <c r="CR113" s="100">
        <f t="shared" si="273"/>
        <v>0</v>
      </c>
      <c r="CS113" s="100">
        <f t="shared" si="273"/>
        <v>0</v>
      </c>
      <c r="CT113" s="100">
        <f t="shared" si="273"/>
        <v>0</v>
      </c>
      <c r="CU113" s="100">
        <f t="shared" si="273"/>
        <v>0</v>
      </c>
      <c r="CV113" s="100">
        <f t="shared" si="273"/>
        <v>0</v>
      </c>
      <c r="CW113" s="100">
        <f t="shared" ref="CW113:EB113" si="274">SUM((CW110+CW111)*CW112)</f>
        <v>0</v>
      </c>
      <c r="CX113" s="100">
        <f t="shared" si="274"/>
        <v>0</v>
      </c>
      <c r="CY113" s="100">
        <f t="shared" si="274"/>
        <v>0</v>
      </c>
      <c r="CZ113" s="100">
        <f t="shared" si="274"/>
        <v>0</v>
      </c>
      <c r="DA113" s="100">
        <f t="shared" si="274"/>
        <v>0</v>
      </c>
      <c r="DB113" s="100">
        <f t="shared" si="274"/>
        <v>0</v>
      </c>
      <c r="DC113" s="100">
        <f t="shared" si="274"/>
        <v>0</v>
      </c>
      <c r="DD113" s="100">
        <f t="shared" si="274"/>
        <v>0</v>
      </c>
      <c r="DE113" s="100">
        <f t="shared" si="274"/>
        <v>0</v>
      </c>
      <c r="DF113" s="100">
        <f t="shared" si="274"/>
        <v>0</v>
      </c>
      <c r="DG113" s="100">
        <f t="shared" si="274"/>
        <v>0</v>
      </c>
      <c r="DH113" s="100">
        <f t="shared" si="274"/>
        <v>0</v>
      </c>
      <c r="DI113" s="100">
        <f t="shared" si="274"/>
        <v>0</v>
      </c>
      <c r="DJ113" s="100">
        <f t="shared" si="274"/>
        <v>0</v>
      </c>
      <c r="DK113" s="100">
        <f t="shared" si="274"/>
        <v>0</v>
      </c>
      <c r="DL113" s="100">
        <f t="shared" si="274"/>
        <v>0</v>
      </c>
      <c r="DM113" s="100">
        <f t="shared" si="274"/>
        <v>0</v>
      </c>
      <c r="DN113" s="100">
        <f t="shared" si="274"/>
        <v>0</v>
      </c>
      <c r="DO113" s="100">
        <f t="shared" si="274"/>
        <v>0</v>
      </c>
      <c r="DP113" s="100">
        <f t="shared" si="274"/>
        <v>0</v>
      </c>
      <c r="DQ113" s="100">
        <f t="shared" si="274"/>
        <v>0</v>
      </c>
      <c r="DR113" s="100">
        <f t="shared" si="274"/>
        <v>0</v>
      </c>
      <c r="DS113" s="100">
        <f t="shared" si="274"/>
        <v>0</v>
      </c>
      <c r="DT113" s="100">
        <f t="shared" si="274"/>
        <v>0</v>
      </c>
      <c r="DU113" s="100">
        <f t="shared" si="274"/>
        <v>0</v>
      </c>
      <c r="DV113" s="100">
        <f t="shared" si="274"/>
        <v>0</v>
      </c>
      <c r="DW113" s="100">
        <f t="shared" si="274"/>
        <v>0</v>
      </c>
      <c r="DX113" s="100">
        <f t="shared" si="274"/>
        <v>0</v>
      </c>
      <c r="DY113" s="100">
        <f t="shared" si="274"/>
        <v>0</v>
      </c>
      <c r="DZ113" s="100">
        <f t="shared" si="274"/>
        <v>0</v>
      </c>
      <c r="EA113" s="100">
        <f t="shared" si="274"/>
        <v>0</v>
      </c>
      <c r="EB113" s="100">
        <f t="shared" si="274"/>
        <v>0</v>
      </c>
      <c r="EC113" s="100">
        <f t="shared" ref="EC113:FH113" si="275">SUM((EC110+EC111)*EC112)</f>
        <v>0</v>
      </c>
      <c r="ED113" s="100">
        <f t="shared" si="275"/>
        <v>0</v>
      </c>
      <c r="EE113" s="100">
        <f t="shared" si="275"/>
        <v>0</v>
      </c>
      <c r="EF113" s="100">
        <f t="shared" si="275"/>
        <v>0</v>
      </c>
      <c r="EG113" s="100">
        <f t="shared" si="275"/>
        <v>0</v>
      </c>
      <c r="EH113" s="100">
        <f t="shared" si="275"/>
        <v>0</v>
      </c>
      <c r="EI113" s="100">
        <f t="shared" si="275"/>
        <v>0</v>
      </c>
      <c r="EJ113" s="100">
        <f t="shared" si="275"/>
        <v>0</v>
      </c>
      <c r="EK113" s="100">
        <f t="shared" si="275"/>
        <v>0</v>
      </c>
      <c r="EL113" s="100">
        <f t="shared" si="275"/>
        <v>0</v>
      </c>
      <c r="EM113" s="100">
        <f t="shared" si="275"/>
        <v>0</v>
      </c>
      <c r="EN113" s="100">
        <f t="shared" si="275"/>
        <v>0</v>
      </c>
      <c r="EO113" s="100">
        <f t="shared" si="275"/>
        <v>0</v>
      </c>
      <c r="EP113" s="100">
        <f t="shared" si="275"/>
        <v>0</v>
      </c>
      <c r="EQ113" s="100">
        <f t="shared" si="275"/>
        <v>0</v>
      </c>
      <c r="ER113" s="100">
        <f t="shared" si="275"/>
        <v>0</v>
      </c>
      <c r="ES113" s="100">
        <f t="shared" si="275"/>
        <v>0</v>
      </c>
      <c r="ET113" s="100">
        <f t="shared" si="275"/>
        <v>0</v>
      </c>
      <c r="EU113" s="100">
        <f t="shared" si="275"/>
        <v>0</v>
      </c>
      <c r="EV113" s="100">
        <f t="shared" si="275"/>
        <v>0</v>
      </c>
      <c r="EW113" s="100">
        <f t="shared" si="275"/>
        <v>0</v>
      </c>
      <c r="EX113" s="100">
        <f t="shared" si="275"/>
        <v>0</v>
      </c>
      <c r="EY113" s="100">
        <f t="shared" si="275"/>
        <v>0</v>
      </c>
      <c r="EZ113" s="100">
        <f t="shared" si="275"/>
        <v>0</v>
      </c>
      <c r="FA113" s="100">
        <f t="shared" si="275"/>
        <v>0</v>
      </c>
      <c r="FB113" s="100">
        <f t="shared" si="275"/>
        <v>0</v>
      </c>
      <c r="FC113" s="100">
        <f t="shared" si="275"/>
        <v>0</v>
      </c>
      <c r="FD113" s="100">
        <f t="shared" si="275"/>
        <v>0</v>
      </c>
      <c r="FE113" s="100">
        <f t="shared" si="275"/>
        <v>0</v>
      </c>
      <c r="FF113" s="100">
        <f t="shared" si="275"/>
        <v>0</v>
      </c>
      <c r="FG113" s="100">
        <f t="shared" si="275"/>
        <v>0</v>
      </c>
      <c r="FH113" s="100">
        <f t="shared" si="275"/>
        <v>0</v>
      </c>
      <c r="FI113" s="100">
        <f t="shared" ref="FI113:FM113" si="276">SUM((FI110+FI111)*FI112)</f>
        <v>0</v>
      </c>
      <c r="FJ113" s="100">
        <f t="shared" si="276"/>
        <v>0</v>
      </c>
      <c r="FK113" s="100">
        <f t="shared" si="276"/>
        <v>0</v>
      </c>
      <c r="FL113" s="100">
        <f t="shared" si="276"/>
        <v>0</v>
      </c>
      <c r="FM113" s="100">
        <f t="shared" si="276"/>
        <v>0</v>
      </c>
    </row>
    <row r="114" spans="1:169" ht="14.25">
      <c r="A114" s="9"/>
      <c r="B114" s="9"/>
      <c r="C114" s="184"/>
      <c r="D114" s="40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  <c r="BU114" s="32"/>
      <c r="BV114" s="32"/>
      <c r="BW114" s="32"/>
      <c r="BX114" s="32"/>
      <c r="BY114" s="32"/>
      <c r="BZ114" s="32"/>
      <c r="CA114" s="32"/>
      <c r="CB114" s="32"/>
      <c r="CC114" s="32"/>
      <c r="CD114" s="32"/>
      <c r="CE114" s="32"/>
      <c r="CF114" s="32"/>
      <c r="CG114" s="32"/>
      <c r="CH114" s="32"/>
      <c r="CI114" s="32"/>
      <c r="CJ114" s="32"/>
      <c r="CK114" s="32"/>
      <c r="CL114" s="32"/>
      <c r="CM114" s="32"/>
      <c r="CN114" s="32"/>
      <c r="CO114" s="32"/>
      <c r="CP114" s="32"/>
      <c r="CQ114" s="32"/>
      <c r="CR114" s="32"/>
      <c r="CS114" s="32"/>
      <c r="CT114" s="32"/>
      <c r="CU114" s="32"/>
      <c r="CV114" s="32"/>
      <c r="CW114" s="32"/>
      <c r="CX114" s="32"/>
      <c r="CY114" s="32"/>
      <c r="CZ114" s="32"/>
      <c r="DA114" s="32"/>
      <c r="DB114" s="32"/>
      <c r="DC114" s="32"/>
      <c r="DD114" s="32"/>
      <c r="DE114" s="32"/>
      <c r="DF114" s="32"/>
      <c r="DG114" s="32"/>
      <c r="DH114" s="32"/>
      <c r="DI114" s="32"/>
      <c r="DJ114" s="32"/>
      <c r="DK114" s="32"/>
      <c r="DL114" s="32"/>
      <c r="DM114" s="32"/>
      <c r="DN114" s="32"/>
      <c r="DO114" s="32"/>
      <c r="DP114" s="32"/>
      <c r="DQ114" s="32"/>
      <c r="DR114" s="32"/>
      <c r="DS114" s="32"/>
      <c r="DT114" s="32"/>
      <c r="DU114" s="32"/>
      <c r="DV114" s="32"/>
      <c r="DW114" s="32"/>
      <c r="DX114" s="32"/>
      <c r="DY114" s="32"/>
      <c r="DZ114" s="32"/>
      <c r="EA114" s="32"/>
      <c r="EB114" s="32"/>
      <c r="EC114" s="32"/>
      <c r="ED114" s="32"/>
      <c r="EE114" s="32"/>
      <c r="EF114" s="32"/>
      <c r="EG114" s="32"/>
      <c r="EH114" s="32"/>
      <c r="EI114" s="32"/>
      <c r="EJ114" s="32"/>
      <c r="EK114" s="32"/>
      <c r="EL114" s="32"/>
      <c r="EM114" s="32"/>
      <c r="EN114" s="32"/>
      <c r="EO114" s="32"/>
      <c r="EP114" s="32"/>
      <c r="EQ114" s="32"/>
      <c r="ER114" s="32"/>
      <c r="ES114" s="32"/>
      <c r="ET114" s="32"/>
      <c r="EU114" s="32"/>
      <c r="EV114" s="32"/>
      <c r="EW114" s="32"/>
      <c r="EX114" s="32"/>
      <c r="EY114" s="32"/>
      <c r="EZ114" s="32"/>
      <c r="FA114" s="32"/>
      <c r="FB114" s="32"/>
      <c r="FC114" s="32"/>
      <c r="FD114" s="32"/>
      <c r="FE114" s="32"/>
      <c r="FF114" s="32"/>
      <c r="FG114" s="32"/>
      <c r="FH114" s="32"/>
      <c r="FI114" s="32"/>
      <c r="FJ114" s="32"/>
      <c r="FK114" s="32"/>
      <c r="FL114" s="32"/>
      <c r="FM114" s="32"/>
    </row>
    <row r="115" spans="1:169" ht="15" outlineLevel="1">
      <c r="A115" s="106" t="s">
        <v>219</v>
      </c>
      <c r="B115" s="220"/>
      <c r="C115" s="188"/>
      <c r="D115" s="101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  <c r="AI115" s="100"/>
      <c r="AJ115" s="100"/>
      <c r="AK115" s="100"/>
      <c r="AL115" s="100"/>
      <c r="AM115" s="100"/>
      <c r="AN115" s="100"/>
      <c r="AO115" s="100"/>
      <c r="AP115" s="100"/>
      <c r="AQ115" s="100"/>
      <c r="AR115" s="100"/>
      <c r="AS115" s="100"/>
      <c r="AT115" s="100"/>
      <c r="AU115" s="100"/>
      <c r="AV115" s="100"/>
      <c r="AW115" s="100"/>
      <c r="AX115" s="100"/>
      <c r="AY115" s="100"/>
      <c r="AZ115" s="100"/>
      <c r="BA115" s="100"/>
      <c r="BB115" s="100"/>
      <c r="BC115" s="100"/>
      <c r="BD115" s="100"/>
      <c r="BE115" s="100"/>
      <c r="BF115" s="100"/>
      <c r="BG115" s="100"/>
      <c r="BH115" s="100"/>
      <c r="BI115" s="100"/>
      <c r="BJ115" s="100"/>
      <c r="BK115" s="100"/>
      <c r="BL115" s="100"/>
      <c r="BM115" s="100"/>
      <c r="BN115" s="100"/>
      <c r="BO115" s="100"/>
      <c r="BP115" s="100"/>
      <c r="BQ115" s="100"/>
      <c r="BR115" s="100"/>
      <c r="BS115" s="100"/>
      <c r="BT115" s="100"/>
      <c r="BU115" s="100"/>
      <c r="BV115" s="100"/>
      <c r="BW115" s="100"/>
      <c r="BX115" s="100"/>
      <c r="BY115" s="100"/>
      <c r="BZ115" s="100"/>
      <c r="CA115" s="100"/>
      <c r="CB115" s="100"/>
      <c r="CC115" s="100"/>
      <c r="CD115" s="100"/>
      <c r="CE115" s="100"/>
      <c r="CF115" s="100"/>
      <c r="CG115" s="100"/>
      <c r="CH115" s="100"/>
      <c r="CI115" s="100"/>
      <c r="CJ115" s="100"/>
      <c r="CK115" s="100"/>
      <c r="CL115" s="100"/>
      <c r="CM115" s="100"/>
      <c r="CN115" s="100"/>
      <c r="CO115" s="100"/>
      <c r="CP115" s="100"/>
      <c r="CQ115" s="100"/>
      <c r="CR115" s="100"/>
      <c r="CS115" s="100"/>
      <c r="CT115" s="100"/>
      <c r="CU115" s="100"/>
      <c r="CV115" s="100"/>
      <c r="CW115" s="100"/>
      <c r="CX115" s="100"/>
      <c r="CY115" s="100"/>
      <c r="CZ115" s="100"/>
      <c r="DA115" s="100"/>
      <c r="DB115" s="100"/>
      <c r="DC115" s="100"/>
      <c r="DD115" s="100"/>
      <c r="DE115" s="100"/>
      <c r="DF115" s="100"/>
      <c r="DG115" s="100"/>
      <c r="DH115" s="100"/>
      <c r="DI115" s="100"/>
      <c r="DJ115" s="100"/>
      <c r="DK115" s="100"/>
      <c r="DL115" s="100"/>
      <c r="DM115" s="100"/>
      <c r="DN115" s="100"/>
      <c r="DO115" s="100"/>
      <c r="DP115" s="100"/>
      <c r="DQ115" s="100"/>
      <c r="DR115" s="100"/>
      <c r="DS115" s="100"/>
      <c r="DT115" s="100"/>
      <c r="DU115" s="100"/>
      <c r="DV115" s="100"/>
      <c r="DW115" s="100"/>
      <c r="DX115" s="100"/>
      <c r="DY115" s="100"/>
      <c r="DZ115" s="100"/>
      <c r="EA115" s="100"/>
      <c r="EB115" s="100"/>
      <c r="EC115" s="100"/>
      <c r="ED115" s="100"/>
      <c r="EE115" s="100"/>
      <c r="EF115" s="100"/>
      <c r="EG115" s="100"/>
      <c r="EH115" s="100"/>
      <c r="EI115" s="100"/>
      <c r="EJ115" s="100"/>
      <c r="EK115" s="100"/>
      <c r="EL115" s="100"/>
      <c r="EM115" s="100"/>
      <c r="EN115" s="100"/>
      <c r="EO115" s="100"/>
      <c r="EP115" s="100"/>
      <c r="EQ115" s="100"/>
      <c r="ER115" s="100"/>
      <c r="ES115" s="100"/>
      <c r="ET115" s="100"/>
      <c r="EU115" s="100"/>
      <c r="EV115" s="100"/>
      <c r="EW115" s="100"/>
      <c r="EX115" s="100"/>
      <c r="EY115" s="100"/>
      <c r="EZ115" s="100"/>
      <c r="FA115" s="100"/>
      <c r="FB115" s="100"/>
      <c r="FC115" s="100"/>
      <c r="FD115" s="100"/>
      <c r="FE115" s="100"/>
      <c r="FF115" s="100"/>
      <c r="FG115" s="100"/>
      <c r="FH115" s="100"/>
      <c r="FI115" s="100"/>
      <c r="FJ115" s="100"/>
      <c r="FK115" s="100"/>
      <c r="FL115" s="100"/>
      <c r="FM115" s="100"/>
    </row>
    <row r="116" spans="1:169" ht="15" outlineLevel="2">
      <c r="A116" s="13"/>
      <c r="B116" s="13" t="s">
        <v>14</v>
      </c>
      <c r="C116" s="192"/>
      <c r="D116" s="14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</row>
    <row r="117" spans="1:169" ht="14.25" outlineLevel="2">
      <c r="A117" s="18"/>
      <c r="B117" s="18" t="s">
        <v>11</v>
      </c>
      <c r="C117" s="193"/>
      <c r="D117" s="19">
        <v>18</v>
      </c>
      <c r="E117" s="18">
        <f t="shared" ref="E117:G117" si="277">SUM(E116*$D$117)</f>
        <v>0</v>
      </c>
      <c r="F117" s="18">
        <f t="shared" si="277"/>
        <v>0</v>
      </c>
      <c r="G117" s="18">
        <f t="shared" si="277"/>
        <v>0</v>
      </c>
      <c r="H117" s="18">
        <f t="shared" ref="H117:AJ117" si="278">SUM(H116*$D$117)</f>
        <v>0</v>
      </c>
      <c r="I117" s="18">
        <f t="shared" si="278"/>
        <v>0</v>
      </c>
      <c r="J117" s="18">
        <f t="shared" si="278"/>
        <v>0</v>
      </c>
      <c r="K117" s="18">
        <f t="shared" si="278"/>
        <v>0</v>
      </c>
      <c r="L117" s="18">
        <f t="shared" si="278"/>
        <v>0</v>
      </c>
      <c r="M117" s="18">
        <f t="shared" si="278"/>
        <v>0</v>
      </c>
      <c r="N117" s="18">
        <f t="shared" si="278"/>
        <v>0</v>
      </c>
      <c r="O117" s="18">
        <f t="shared" si="278"/>
        <v>0</v>
      </c>
      <c r="P117" s="18">
        <f t="shared" si="278"/>
        <v>0</v>
      </c>
      <c r="Q117" s="18">
        <f t="shared" si="278"/>
        <v>0</v>
      </c>
      <c r="R117" s="18">
        <f t="shared" si="278"/>
        <v>0</v>
      </c>
      <c r="S117" s="18">
        <f t="shared" si="278"/>
        <v>0</v>
      </c>
      <c r="T117" s="18">
        <f t="shared" si="278"/>
        <v>0</v>
      </c>
      <c r="U117" s="18">
        <f t="shared" si="278"/>
        <v>0</v>
      </c>
      <c r="V117" s="18">
        <f t="shared" si="278"/>
        <v>0</v>
      </c>
      <c r="W117" s="18">
        <f t="shared" si="278"/>
        <v>0</v>
      </c>
      <c r="X117" s="18">
        <f t="shared" si="278"/>
        <v>0</v>
      </c>
      <c r="Y117" s="18">
        <f t="shared" si="278"/>
        <v>0</v>
      </c>
      <c r="Z117" s="18">
        <f t="shared" si="278"/>
        <v>0</v>
      </c>
      <c r="AA117" s="18">
        <f t="shared" si="278"/>
        <v>0</v>
      </c>
      <c r="AB117" s="18">
        <f t="shared" si="278"/>
        <v>0</v>
      </c>
      <c r="AC117" s="18">
        <f t="shared" si="278"/>
        <v>0</v>
      </c>
      <c r="AD117" s="18">
        <f t="shared" si="278"/>
        <v>0</v>
      </c>
      <c r="AE117" s="18">
        <f t="shared" si="278"/>
        <v>0</v>
      </c>
      <c r="AF117" s="18">
        <f t="shared" si="278"/>
        <v>0</v>
      </c>
      <c r="AG117" s="18">
        <f t="shared" si="278"/>
        <v>0</v>
      </c>
      <c r="AH117" s="18">
        <f t="shared" si="278"/>
        <v>0</v>
      </c>
      <c r="AI117" s="18">
        <f t="shared" si="278"/>
        <v>0</v>
      </c>
      <c r="AJ117" s="18">
        <f t="shared" si="278"/>
        <v>0</v>
      </c>
      <c r="AK117" s="18">
        <f t="shared" ref="AK117:BP117" si="279">SUM(AK116*$D$117)</f>
        <v>0</v>
      </c>
      <c r="AL117" s="18">
        <f t="shared" si="279"/>
        <v>0</v>
      </c>
      <c r="AM117" s="18">
        <f t="shared" si="279"/>
        <v>0</v>
      </c>
      <c r="AN117" s="18">
        <f t="shared" si="279"/>
        <v>0</v>
      </c>
      <c r="AO117" s="18">
        <f t="shared" si="279"/>
        <v>0</v>
      </c>
      <c r="AP117" s="18">
        <f t="shared" si="279"/>
        <v>0</v>
      </c>
      <c r="AQ117" s="18">
        <f t="shared" si="279"/>
        <v>0</v>
      </c>
      <c r="AR117" s="18">
        <f t="shared" si="279"/>
        <v>0</v>
      </c>
      <c r="AS117" s="18">
        <f t="shared" si="279"/>
        <v>0</v>
      </c>
      <c r="AT117" s="18">
        <f t="shared" si="279"/>
        <v>0</v>
      </c>
      <c r="AU117" s="18">
        <f t="shared" si="279"/>
        <v>0</v>
      </c>
      <c r="AV117" s="18">
        <f t="shared" si="279"/>
        <v>0</v>
      </c>
      <c r="AW117" s="18">
        <f t="shared" si="279"/>
        <v>0</v>
      </c>
      <c r="AX117" s="18">
        <f t="shared" si="279"/>
        <v>0</v>
      </c>
      <c r="AY117" s="18">
        <f t="shared" si="279"/>
        <v>0</v>
      </c>
      <c r="AZ117" s="18">
        <f t="shared" si="279"/>
        <v>0</v>
      </c>
      <c r="BA117" s="18">
        <f t="shared" si="279"/>
        <v>0</v>
      </c>
      <c r="BB117" s="18">
        <f t="shared" si="279"/>
        <v>0</v>
      </c>
      <c r="BC117" s="18">
        <f t="shared" si="279"/>
        <v>0</v>
      </c>
      <c r="BD117" s="18">
        <f t="shared" si="279"/>
        <v>0</v>
      </c>
      <c r="BE117" s="18">
        <f t="shared" si="279"/>
        <v>0</v>
      </c>
      <c r="BF117" s="18">
        <f t="shared" si="279"/>
        <v>0</v>
      </c>
      <c r="BG117" s="18">
        <f t="shared" si="279"/>
        <v>0</v>
      </c>
      <c r="BH117" s="18">
        <f t="shared" si="279"/>
        <v>0</v>
      </c>
      <c r="BI117" s="18">
        <f t="shared" si="279"/>
        <v>0</v>
      </c>
      <c r="BJ117" s="18">
        <f t="shared" si="279"/>
        <v>0</v>
      </c>
      <c r="BK117" s="18">
        <f t="shared" si="279"/>
        <v>0</v>
      </c>
      <c r="BL117" s="18">
        <f t="shared" si="279"/>
        <v>0</v>
      </c>
      <c r="BM117" s="18">
        <f t="shared" si="279"/>
        <v>0</v>
      </c>
      <c r="BN117" s="18">
        <f t="shared" si="279"/>
        <v>0</v>
      </c>
      <c r="BO117" s="18">
        <f t="shared" si="279"/>
        <v>0</v>
      </c>
      <c r="BP117" s="18">
        <f t="shared" si="279"/>
        <v>0</v>
      </c>
      <c r="BQ117" s="18">
        <f t="shared" ref="BQ117:CV117" si="280">SUM(BQ116*$D$117)</f>
        <v>0</v>
      </c>
      <c r="BR117" s="18">
        <f t="shared" si="280"/>
        <v>0</v>
      </c>
      <c r="BS117" s="18">
        <f t="shared" si="280"/>
        <v>0</v>
      </c>
      <c r="BT117" s="18">
        <f t="shared" si="280"/>
        <v>0</v>
      </c>
      <c r="BU117" s="18">
        <f t="shared" si="280"/>
        <v>0</v>
      </c>
      <c r="BV117" s="18">
        <f t="shared" si="280"/>
        <v>0</v>
      </c>
      <c r="BW117" s="18">
        <f t="shared" si="280"/>
        <v>0</v>
      </c>
      <c r="BX117" s="18">
        <f t="shared" si="280"/>
        <v>0</v>
      </c>
      <c r="BY117" s="18">
        <f t="shared" si="280"/>
        <v>0</v>
      </c>
      <c r="BZ117" s="18">
        <f t="shared" si="280"/>
        <v>0</v>
      </c>
      <c r="CA117" s="18">
        <f t="shared" si="280"/>
        <v>0</v>
      </c>
      <c r="CB117" s="18">
        <f t="shared" si="280"/>
        <v>0</v>
      </c>
      <c r="CC117" s="18">
        <f t="shared" si="280"/>
        <v>0</v>
      </c>
      <c r="CD117" s="18">
        <f t="shared" si="280"/>
        <v>0</v>
      </c>
      <c r="CE117" s="18">
        <f t="shared" si="280"/>
        <v>0</v>
      </c>
      <c r="CF117" s="18">
        <f t="shared" si="280"/>
        <v>0</v>
      </c>
      <c r="CG117" s="18">
        <f t="shared" si="280"/>
        <v>0</v>
      </c>
      <c r="CH117" s="18">
        <f t="shared" si="280"/>
        <v>0</v>
      </c>
      <c r="CI117" s="18">
        <f t="shared" si="280"/>
        <v>0</v>
      </c>
      <c r="CJ117" s="18">
        <f t="shared" si="280"/>
        <v>0</v>
      </c>
      <c r="CK117" s="18">
        <f t="shared" si="280"/>
        <v>0</v>
      </c>
      <c r="CL117" s="18">
        <f t="shared" si="280"/>
        <v>0</v>
      </c>
      <c r="CM117" s="18">
        <f t="shared" si="280"/>
        <v>0</v>
      </c>
      <c r="CN117" s="18">
        <f t="shared" si="280"/>
        <v>0</v>
      </c>
      <c r="CO117" s="18">
        <f t="shared" si="280"/>
        <v>0</v>
      </c>
      <c r="CP117" s="18">
        <f t="shared" si="280"/>
        <v>0</v>
      </c>
      <c r="CQ117" s="18">
        <f t="shared" si="280"/>
        <v>0</v>
      </c>
      <c r="CR117" s="18">
        <f t="shared" si="280"/>
        <v>0</v>
      </c>
      <c r="CS117" s="18">
        <f t="shared" si="280"/>
        <v>0</v>
      </c>
      <c r="CT117" s="18">
        <f t="shared" si="280"/>
        <v>0</v>
      </c>
      <c r="CU117" s="18">
        <f t="shared" si="280"/>
        <v>0</v>
      </c>
      <c r="CV117" s="18">
        <f t="shared" si="280"/>
        <v>0</v>
      </c>
      <c r="CW117" s="18">
        <f t="shared" ref="CW117:EB117" si="281">SUM(CW116*$D$117)</f>
        <v>0</v>
      </c>
      <c r="CX117" s="18">
        <f t="shared" si="281"/>
        <v>0</v>
      </c>
      <c r="CY117" s="18">
        <f t="shared" si="281"/>
        <v>0</v>
      </c>
      <c r="CZ117" s="18">
        <f t="shared" si="281"/>
        <v>0</v>
      </c>
      <c r="DA117" s="18">
        <f t="shared" si="281"/>
        <v>0</v>
      </c>
      <c r="DB117" s="18">
        <f t="shared" si="281"/>
        <v>0</v>
      </c>
      <c r="DC117" s="18">
        <f t="shared" si="281"/>
        <v>0</v>
      </c>
      <c r="DD117" s="18">
        <f t="shared" si="281"/>
        <v>0</v>
      </c>
      <c r="DE117" s="18">
        <f t="shared" si="281"/>
        <v>0</v>
      </c>
      <c r="DF117" s="18">
        <f t="shared" si="281"/>
        <v>0</v>
      </c>
      <c r="DG117" s="18">
        <f t="shared" si="281"/>
        <v>0</v>
      </c>
      <c r="DH117" s="18">
        <f t="shared" si="281"/>
        <v>0</v>
      </c>
      <c r="DI117" s="18">
        <f t="shared" si="281"/>
        <v>0</v>
      </c>
      <c r="DJ117" s="18">
        <f t="shared" si="281"/>
        <v>0</v>
      </c>
      <c r="DK117" s="18">
        <f t="shared" si="281"/>
        <v>0</v>
      </c>
      <c r="DL117" s="18">
        <f t="shared" si="281"/>
        <v>0</v>
      </c>
      <c r="DM117" s="18">
        <f t="shared" si="281"/>
        <v>0</v>
      </c>
      <c r="DN117" s="18">
        <f t="shared" si="281"/>
        <v>0</v>
      </c>
      <c r="DO117" s="18">
        <f t="shared" si="281"/>
        <v>0</v>
      </c>
      <c r="DP117" s="18">
        <f t="shared" si="281"/>
        <v>0</v>
      </c>
      <c r="DQ117" s="18">
        <f t="shared" si="281"/>
        <v>0</v>
      </c>
      <c r="DR117" s="18">
        <f t="shared" si="281"/>
        <v>0</v>
      </c>
      <c r="DS117" s="18">
        <f t="shared" si="281"/>
        <v>0</v>
      </c>
      <c r="DT117" s="18">
        <f t="shared" si="281"/>
        <v>0</v>
      </c>
      <c r="DU117" s="18">
        <f t="shared" si="281"/>
        <v>0</v>
      </c>
      <c r="DV117" s="18">
        <f t="shared" si="281"/>
        <v>0</v>
      </c>
      <c r="DW117" s="18">
        <f t="shared" si="281"/>
        <v>0</v>
      </c>
      <c r="DX117" s="18">
        <f t="shared" si="281"/>
        <v>0</v>
      </c>
      <c r="DY117" s="18">
        <f t="shared" si="281"/>
        <v>0</v>
      </c>
      <c r="DZ117" s="18">
        <f t="shared" si="281"/>
        <v>0</v>
      </c>
      <c r="EA117" s="18">
        <f t="shared" si="281"/>
        <v>0</v>
      </c>
      <c r="EB117" s="18">
        <f t="shared" si="281"/>
        <v>0</v>
      </c>
      <c r="EC117" s="18">
        <f t="shared" ref="EC117:FH117" si="282">SUM(EC116*$D$117)</f>
        <v>0</v>
      </c>
      <c r="ED117" s="18">
        <f t="shared" si="282"/>
        <v>0</v>
      </c>
      <c r="EE117" s="18">
        <f t="shared" si="282"/>
        <v>0</v>
      </c>
      <c r="EF117" s="18">
        <f t="shared" si="282"/>
        <v>0</v>
      </c>
      <c r="EG117" s="18">
        <f t="shared" si="282"/>
        <v>0</v>
      </c>
      <c r="EH117" s="18">
        <f t="shared" si="282"/>
        <v>0</v>
      </c>
      <c r="EI117" s="18">
        <f t="shared" si="282"/>
        <v>0</v>
      </c>
      <c r="EJ117" s="18">
        <f t="shared" si="282"/>
        <v>0</v>
      </c>
      <c r="EK117" s="18">
        <f t="shared" si="282"/>
        <v>0</v>
      </c>
      <c r="EL117" s="18">
        <f t="shared" si="282"/>
        <v>0</v>
      </c>
      <c r="EM117" s="18">
        <f t="shared" si="282"/>
        <v>0</v>
      </c>
      <c r="EN117" s="18">
        <f t="shared" si="282"/>
        <v>0</v>
      </c>
      <c r="EO117" s="18">
        <f t="shared" si="282"/>
        <v>0</v>
      </c>
      <c r="EP117" s="18">
        <f t="shared" si="282"/>
        <v>0</v>
      </c>
      <c r="EQ117" s="18">
        <f t="shared" si="282"/>
        <v>0</v>
      </c>
      <c r="ER117" s="18">
        <f t="shared" si="282"/>
        <v>0</v>
      </c>
      <c r="ES117" s="18">
        <f t="shared" si="282"/>
        <v>0</v>
      </c>
      <c r="ET117" s="18">
        <f t="shared" si="282"/>
        <v>0</v>
      </c>
      <c r="EU117" s="18">
        <f t="shared" si="282"/>
        <v>0</v>
      </c>
      <c r="EV117" s="18">
        <f t="shared" si="282"/>
        <v>0</v>
      </c>
      <c r="EW117" s="18">
        <f t="shared" si="282"/>
        <v>0</v>
      </c>
      <c r="EX117" s="18">
        <f t="shared" si="282"/>
        <v>0</v>
      </c>
      <c r="EY117" s="18">
        <f t="shared" si="282"/>
        <v>0</v>
      </c>
      <c r="EZ117" s="18">
        <f t="shared" si="282"/>
        <v>0</v>
      </c>
      <c r="FA117" s="18">
        <f t="shared" si="282"/>
        <v>0</v>
      </c>
      <c r="FB117" s="18">
        <f t="shared" si="282"/>
        <v>0</v>
      </c>
      <c r="FC117" s="18">
        <f t="shared" si="282"/>
        <v>0</v>
      </c>
      <c r="FD117" s="18">
        <f t="shared" si="282"/>
        <v>0</v>
      </c>
      <c r="FE117" s="18">
        <f t="shared" si="282"/>
        <v>0</v>
      </c>
      <c r="FF117" s="18">
        <f t="shared" si="282"/>
        <v>0</v>
      </c>
      <c r="FG117" s="18">
        <f t="shared" si="282"/>
        <v>0</v>
      </c>
      <c r="FH117" s="18">
        <f t="shared" si="282"/>
        <v>0</v>
      </c>
      <c r="FI117" s="18">
        <f t="shared" ref="FI117:FM117" si="283">SUM(FI116*$D$117)</f>
        <v>0</v>
      </c>
      <c r="FJ117" s="18">
        <f t="shared" si="283"/>
        <v>0</v>
      </c>
      <c r="FK117" s="18">
        <f t="shared" si="283"/>
        <v>0</v>
      </c>
      <c r="FL117" s="18">
        <f t="shared" si="283"/>
        <v>0</v>
      </c>
      <c r="FM117" s="18">
        <f t="shared" si="283"/>
        <v>0</v>
      </c>
    </row>
    <row r="118" spans="1:169" ht="14.25" outlineLevel="2">
      <c r="A118" s="17"/>
      <c r="B118" s="17" t="s">
        <v>16</v>
      </c>
      <c r="C118" s="194"/>
      <c r="D118" s="17"/>
      <c r="E118" s="11">
        <f t="shared" ref="E118:G118" si="284">SUM(E117/$D$121)</f>
        <v>0</v>
      </c>
      <c r="F118" s="11">
        <f t="shared" si="284"/>
        <v>0</v>
      </c>
      <c r="G118" s="11">
        <f t="shared" si="284"/>
        <v>0</v>
      </c>
      <c r="H118" s="11">
        <f t="shared" ref="H118:AJ118" si="285">SUM(H117/$D$121)</f>
        <v>0</v>
      </c>
      <c r="I118" s="11">
        <f t="shared" si="285"/>
        <v>0</v>
      </c>
      <c r="J118" s="11">
        <f t="shared" si="285"/>
        <v>0</v>
      </c>
      <c r="K118" s="11">
        <f t="shared" si="285"/>
        <v>0</v>
      </c>
      <c r="L118" s="11">
        <f t="shared" si="285"/>
        <v>0</v>
      </c>
      <c r="M118" s="11">
        <f t="shared" si="285"/>
        <v>0</v>
      </c>
      <c r="N118" s="11">
        <f t="shared" si="285"/>
        <v>0</v>
      </c>
      <c r="O118" s="11">
        <f t="shared" si="285"/>
        <v>0</v>
      </c>
      <c r="P118" s="11">
        <f t="shared" si="285"/>
        <v>0</v>
      </c>
      <c r="Q118" s="11">
        <f t="shared" si="285"/>
        <v>0</v>
      </c>
      <c r="R118" s="11">
        <f t="shared" si="285"/>
        <v>0</v>
      </c>
      <c r="S118" s="11">
        <f t="shared" si="285"/>
        <v>0</v>
      </c>
      <c r="T118" s="11">
        <f t="shared" si="285"/>
        <v>0</v>
      </c>
      <c r="U118" s="11">
        <f t="shared" si="285"/>
        <v>0</v>
      </c>
      <c r="V118" s="11">
        <f t="shared" si="285"/>
        <v>0</v>
      </c>
      <c r="W118" s="11">
        <f t="shared" si="285"/>
        <v>0</v>
      </c>
      <c r="X118" s="11">
        <f t="shared" si="285"/>
        <v>0</v>
      </c>
      <c r="Y118" s="11">
        <f t="shared" si="285"/>
        <v>0</v>
      </c>
      <c r="Z118" s="11">
        <f t="shared" si="285"/>
        <v>0</v>
      </c>
      <c r="AA118" s="11">
        <f t="shared" si="285"/>
        <v>0</v>
      </c>
      <c r="AB118" s="11">
        <f t="shared" si="285"/>
        <v>0</v>
      </c>
      <c r="AC118" s="11">
        <f t="shared" si="285"/>
        <v>0</v>
      </c>
      <c r="AD118" s="11">
        <f t="shared" si="285"/>
        <v>0</v>
      </c>
      <c r="AE118" s="11">
        <f t="shared" si="285"/>
        <v>0</v>
      </c>
      <c r="AF118" s="11">
        <f t="shared" si="285"/>
        <v>0</v>
      </c>
      <c r="AG118" s="11">
        <f t="shared" si="285"/>
        <v>0</v>
      </c>
      <c r="AH118" s="11">
        <f t="shared" si="285"/>
        <v>0</v>
      </c>
      <c r="AI118" s="11">
        <f t="shared" si="285"/>
        <v>0</v>
      </c>
      <c r="AJ118" s="11">
        <f t="shared" si="285"/>
        <v>0</v>
      </c>
      <c r="AK118" s="11">
        <f t="shared" ref="AK118:BP118" si="286">SUM(AK117/$D$121)</f>
        <v>0</v>
      </c>
      <c r="AL118" s="11">
        <f t="shared" si="286"/>
        <v>0</v>
      </c>
      <c r="AM118" s="11">
        <f t="shared" si="286"/>
        <v>0</v>
      </c>
      <c r="AN118" s="11">
        <f t="shared" si="286"/>
        <v>0</v>
      </c>
      <c r="AO118" s="11">
        <f t="shared" si="286"/>
        <v>0</v>
      </c>
      <c r="AP118" s="11">
        <f t="shared" si="286"/>
        <v>0</v>
      </c>
      <c r="AQ118" s="11">
        <f t="shared" si="286"/>
        <v>0</v>
      </c>
      <c r="AR118" s="11">
        <f t="shared" si="286"/>
        <v>0</v>
      </c>
      <c r="AS118" s="11">
        <f t="shared" si="286"/>
        <v>0</v>
      </c>
      <c r="AT118" s="11">
        <f t="shared" si="286"/>
        <v>0</v>
      </c>
      <c r="AU118" s="11">
        <f t="shared" si="286"/>
        <v>0</v>
      </c>
      <c r="AV118" s="11">
        <f t="shared" si="286"/>
        <v>0</v>
      </c>
      <c r="AW118" s="11">
        <f t="shared" si="286"/>
        <v>0</v>
      </c>
      <c r="AX118" s="11">
        <f t="shared" si="286"/>
        <v>0</v>
      </c>
      <c r="AY118" s="11">
        <f t="shared" si="286"/>
        <v>0</v>
      </c>
      <c r="AZ118" s="11">
        <f t="shared" si="286"/>
        <v>0</v>
      </c>
      <c r="BA118" s="11">
        <f t="shared" si="286"/>
        <v>0</v>
      </c>
      <c r="BB118" s="11">
        <f t="shared" si="286"/>
        <v>0</v>
      </c>
      <c r="BC118" s="11">
        <f t="shared" si="286"/>
        <v>0</v>
      </c>
      <c r="BD118" s="11">
        <f t="shared" si="286"/>
        <v>0</v>
      </c>
      <c r="BE118" s="11">
        <f t="shared" si="286"/>
        <v>0</v>
      </c>
      <c r="BF118" s="11">
        <f t="shared" si="286"/>
        <v>0</v>
      </c>
      <c r="BG118" s="11">
        <f t="shared" si="286"/>
        <v>0</v>
      </c>
      <c r="BH118" s="11">
        <f t="shared" si="286"/>
        <v>0</v>
      </c>
      <c r="BI118" s="11">
        <f t="shared" si="286"/>
        <v>0</v>
      </c>
      <c r="BJ118" s="11">
        <f t="shared" si="286"/>
        <v>0</v>
      </c>
      <c r="BK118" s="11">
        <f t="shared" si="286"/>
        <v>0</v>
      </c>
      <c r="BL118" s="11">
        <f t="shared" si="286"/>
        <v>0</v>
      </c>
      <c r="BM118" s="11">
        <f t="shared" si="286"/>
        <v>0</v>
      </c>
      <c r="BN118" s="11">
        <f t="shared" si="286"/>
        <v>0</v>
      </c>
      <c r="BO118" s="11">
        <f t="shared" si="286"/>
        <v>0</v>
      </c>
      <c r="BP118" s="11">
        <f t="shared" si="286"/>
        <v>0</v>
      </c>
      <c r="BQ118" s="11">
        <f t="shared" ref="BQ118:CV118" si="287">SUM(BQ117/$D$121)</f>
        <v>0</v>
      </c>
      <c r="BR118" s="11">
        <f t="shared" si="287"/>
        <v>0</v>
      </c>
      <c r="BS118" s="11">
        <f t="shared" si="287"/>
        <v>0</v>
      </c>
      <c r="BT118" s="11">
        <f t="shared" si="287"/>
        <v>0</v>
      </c>
      <c r="BU118" s="11">
        <f t="shared" si="287"/>
        <v>0</v>
      </c>
      <c r="BV118" s="11">
        <f t="shared" si="287"/>
        <v>0</v>
      </c>
      <c r="BW118" s="11">
        <f t="shared" si="287"/>
        <v>0</v>
      </c>
      <c r="BX118" s="11">
        <f t="shared" si="287"/>
        <v>0</v>
      </c>
      <c r="BY118" s="11">
        <f t="shared" si="287"/>
        <v>0</v>
      </c>
      <c r="BZ118" s="11">
        <f t="shared" si="287"/>
        <v>0</v>
      </c>
      <c r="CA118" s="11">
        <f t="shared" si="287"/>
        <v>0</v>
      </c>
      <c r="CB118" s="11">
        <f t="shared" si="287"/>
        <v>0</v>
      </c>
      <c r="CC118" s="11">
        <f t="shared" si="287"/>
        <v>0</v>
      </c>
      <c r="CD118" s="11">
        <f t="shared" si="287"/>
        <v>0</v>
      </c>
      <c r="CE118" s="11">
        <f t="shared" si="287"/>
        <v>0</v>
      </c>
      <c r="CF118" s="11">
        <f t="shared" si="287"/>
        <v>0</v>
      </c>
      <c r="CG118" s="11">
        <f t="shared" si="287"/>
        <v>0</v>
      </c>
      <c r="CH118" s="11">
        <f t="shared" si="287"/>
        <v>0</v>
      </c>
      <c r="CI118" s="11">
        <f t="shared" si="287"/>
        <v>0</v>
      </c>
      <c r="CJ118" s="11">
        <f t="shared" si="287"/>
        <v>0</v>
      </c>
      <c r="CK118" s="11">
        <f t="shared" si="287"/>
        <v>0</v>
      </c>
      <c r="CL118" s="11">
        <f t="shared" si="287"/>
        <v>0</v>
      </c>
      <c r="CM118" s="11">
        <f t="shared" si="287"/>
        <v>0</v>
      </c>
      <c r="CN118" s="11">
        <f t="shared" si="287"/>
        <v>0</v>
      </c>
      <c r="CO118" s="11">
        <f t="shared" si="287"/>
        <v>0</v>
      </c>
      <c r="CP118" s="11">
        <f t="shared" si="287"/>
        <v>0</v>
      </c>
      <c r="CQ118" s="11">
        <f t="shared" si="287"/>
        <v>0</v>
      </c>
      <c r="CR118" s="11">
        <f t="shared" si="287"/>
        <v>0</v>
      </c>
      <c r="CS118" s="11">
        <f t="shared" si="287"/>
        <v>0</v>
      </c>
      <c r="CT118" s="11">
        <f t="shared" si="287"/>
        <v>0</v>
      </c>
      <c r="CU118" s="11">
        <f t="shared" si="287"/>
        <v>0</v>
      </c>
      <c r="CV118" s="11">
        <f t="shared" si="287"/>
        <v>0</v>
      </c>
      <c r="CW118" s="11">
        <f t="shared" ref="CW118:EB118" si="288">SUM(CW117/$D$121)</f>
        <v>0</v>
      </c>
      <c r="CX118" s="11">
        <f t="shared" si="288"/>
        <v>0</v>
      </c>
      <c r="CY118" s="11">
        <f t="shared" si="288"/>
        <v>0</v>
      </c>
      <c r="CZ118" s="11">
        <f t="shared" si="288"/>
        <v>0</v>
      </c>
      <c r="DA118" s="11">
        <f t="shared" si="288"/>
        <v>0</v>
      </c>
      <c r="DB118" s="11">
        <f t="shared" si="288"/>
        <v>0</v>
      </c>
      <c r="DC118" s="11">
        <f t="shared" si="288"/>
        <v>0</v>
      </c>
      <c r="DD118" s="11">
        <f t="shared" si="288"/>
        <v>0</v>
      </c>
      <c r="DE118" s="11">
        <f t="shared" si="288"/>
        <v>0</v>
      </c>
      <c r="DF118" s="11">
        <f t="shared" si="288"/>
        <v>0</v>
      </c>
      <c r="DG118" s="11">
        <f t="shared" si="288"/>
        <v>0</v>
      </c>
      <c r="DH118" s="11">
        <f t="shared" si="288"/>
        <v>0</v>
      </c>
      <c r="DI118" s="11">
        <f t="shared" si="288"/>
        <v>0</v>
      </c>
      <c r="DJ118" s="11">
        <f t="shared" si="288"/>
        <v>0</v>
      </c>
      <c r="DK118" s="11">
        <f t="shared" si="288"/>
        <v>0</v>
      </c>
      <c r="DL118" s="11">
        <f t="shared" si="288"/>
        <v>0</v>
      </c>
      <c r="DM118" s="11">
        <f t="shared" si="288"/>
        <v>0</v>
      </c>
      <c r="DN118" s="11">
        <f t="shared" si="288"/>
        <v>0</v>
      </c>
      <c r="DO118" s="11">
        <f t="shared" si="288"/>
        <v>0</v>
      </c>
      <c r="DP118" s="11">
        <f t="shared" si="288"/>
        <v>0</v>
      </c>
      <c r="DQ118" s="11">
        <f t="shared" si="288"/>
        <v>0</v>
      </c>
      <c r="DR118" s="11">
        <f t="shared" si="288"/>
        <v>0</v>
      </c>
      <c r="DS118" s="11">
        <f t="shared" si="288"/>
        <v>0</v>
      </c>
      <c r="DT118" s="11">
        <f t="shared" si="288"/>
        <v>0</v>
      </c>
      <c r="DU118" s="11">
        <f t="shared" si="288"/>
        <v>0</v>
      </c>
      <c r="DV118" s="11">
        <f t="shared" si="288"/>
        <v>0</v>
      </c>
      <c r="DW118" s="11">
        <f t="shared" si="288"/>
        <v>0</v>
      </c>
      <c r="DX118" s="11">
        <f t="shared" si="288"/>
        <v>0</v>
      </c>
      <c r="DY118" s="11">
        <f t="shared" si="288"/>
        <v>0</v>
      </c>
      <c r="DZ118" s="11">
        <f t="shared" si="288"/>
        <v>0</v>
      </c>
      <c r="EA118" s="11">
        <f t="shared" si="288"/>
        <v>0</v>
      </c>
      <c r="EB118" s="11">
        <f t="shared" si="288"/>
        <v>0</v>
      </c>
      <c r="EC118" s="11">
        <f t="shared" ref="EC118:FH118" si="289">SUM(EC117/$D$121)</f>
        <v>0</v>
      </c>
      <c r="ED118" s="11">
        <f t="shared" si="289"/>
        <v>0</v>
      </c>
      <c r="EE118" s="11">
        <f t="shared" si="289"/>
        <v>0</v>
      </c>
      <c r="EF118" s="11">
        <f t="shared" si="289"/>
        <v>0</v>
      </c>
      <c r="EG118" s="11">
        <f t="shared" si="289"/>
        <v>0</v>
      </c>
      <c r="EH118" s="11">
        <f t="shared" si="289"/>
        <v>0</v>
      </c>
      <c r="EI118" s="11">
        <f t="shared" si="289"/>
        <v>0</v>
      </c>
      <c r="EJ118" s="11">
        <f t="shared" si="289"/>
        <v>0</v>
      </c>
      <c r="EK118" s="11">
        <f t="shared" si="289"/>
        <v>0</v>
      </c>
      <c r="EL118" s="11">
        <f t="shared" si="289"/>
        <v>0</v>
      </c>
      <c r="EM118" s="11">
        <f t="shared" si="289"/>
        <v>0</v>
      </c>
      <c r="EN118" s="11">
        <f t="shared" si="289"/>
        <v>0</v>
      </c>
      <c r="EO118" s="11">
        <f t="shared" si="289"/>
        <v>0</v>
      </c>
      <c r="EP118" s="11">
        <f t="shared" si="289"/>
        <v>0</v>
      </c>
      <c r="EQ118" s="11">
        <f t="shared" si="289"/>
        <v>0</v>
      </c>
      <c r="ER118" s="11">
        <f t="shared" si="289"/>
        <v>0</v>
      </c>
      <c r="ES118" s="11">
        <f t="shared" si="289"/>
        <v>0</v>
      </c>
      <c r="ET118" s="11">
        <f t="shared" si="289"/>
        <v>0</v>
      </c>
      <c r="EU118" s="11">
        <f t="shared" si="289"/>
        <v>0</v>
      </c>
      <c r="EV118" s="11">
        <f t="shared" si="289"/>
        <v>0</v>
      </c>
      <c r="EW118" s="11">
        <f t="shared" si="289"/>
        <v>0</v>
      </c>
      <c r="EX118" s="11">
        <f t="shared" si="289"/>
        <v>0</v>
      </c>
      <c r="EY118" s="11">
        <f t="shared" si="289"/>
        <v>0</v>
      </c>
      <c r="EZ118" s="11">
        <f t="shared" si="289"/>
        <v>0</v>
      </c>
      <c r="FA118" s="11">
        <f t="shared" si="289"/>
        <v>0</v>
      </c>
      <c r="FB118" s="11">
        <f t="shared" si="289"/>
        <v>0</v>
      </c>
      <c r="FC118" s="11">
        <f t="shared" si="289"/>
        <v>0</v>
      </c>
      <c r="FD118" s="11">
        <f t="shared" si="289"/>
        <v>0</v>
      </c>
      <c r="FE118" s="11">
        <f t="shared" si="289"/>
        <v>0</v>
      </c>
      <c r="FF118" s="11">
        <f t="shared" si="289"/>
        <v>0</v>
      </c>
      <c r="FG118" s="11">
        <f t="shared" si="289"/>
        <v>0</v>
      </c>
      <c r="FH118" s="11">
        <f t="shared" si="289"/>
        <v>0</v>
      </c>
      <c r="FI118" s="11">
        <f t="shared" ref="FI118:FM118" si="290">SUM(FI117/$D$121)</f>
        <v>0</v>
      </c>
      <c r="FJ118" s="11">
        <f t="shared" si="290"/>
        <v>0</v>
      </c>
      <c r="FK118" s="11">
        <f t="shared" si="290"/>
        <v>0</v>
      </c>
      <c r="FL118" s="11">
        <f t="shared" si="290"/>
        <v>0</v>
      </c>
      <c r="FM118" s="11">
        <f t="shared" si="290"/>
        <v>0</v>
      </c>
    </row>
    <row r="119" spans="1:169" ht="14.25" outlineLevel="2">
      <c r="A119" s="9"/>
      <c r="B119" s="9" t="s">
        <v>12</v>
      </c>
      <c r="C119" s="184"/>
      <c r="D119" s="12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  <c r="EQ119" s="10"/>
      <c r="ER119" s="10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  <c r="FJ119" s="10"/>
      <c r="FK119" s="10"/>
      <c r="FL119" s="10"/>
      <c r="FM119" s="10"/>
    </row>
    <row r="120" spans="1:169" ht="14.25" outlineLevel="2">
      <c r="A120" s="9"/>
      <c r="B120" s="9" t="s">
        <v>251</v>
      </c>
      <c r="C120" s="262" t="s">
        <v>284</v>
      </c>
      <c r="D120" s="12"/>
      <c r="E120" s="10">
        <f t="shared" ref="E120:G120" si="291">SUM(E118:E119)</f>
        <v>0</v>
      </c>
      <c r="F120" s="10">
        <f t="shared" si="291"/>
        <v>0</v>
      </c>
      <c r="G120" s="10">
        <f t="shared" si="291"/>
        <v>0</v>
      </c>
      <c r="H120" s="10">
        <f t="shared" ref="H120:BP120" si="292">SUM(H118:H119)</f>
        <v>0</v>
      </c>
      <c r="I120" s="10">
        <f t="shared" si="292"/>
        <v>0</v>
      </c>
      <c r="J120" s="10">
        <f t="shared" si="292"/>
        <v>0</v>
      </c>
      <c r="K120" s="10">
        <f t="shared" si="292"/>
        <v>0</v>
      </c>
      <c r="L120" s="10">
        <f t="shared" si="292"/>
        <v>0</v>
      </c>
      <c r="M120" s="10">
        <f t="shared" si="292"/>
        <v>0</v>
      </c>
      <c r="N120" s="10">
        <f t="shared" si="292"/>
        <v>0</v>
      </c>
      <c r="O120" s="10">
        <f t="shared" si="292"/>
        <v>0</v>
      </c>
      <c r="P120" s="10">
        <f t="shared" si="292"/>
        <v>0</v>
      </c>
      <c r="Q120" s="10">
        <f t="shared" si="292"/>
        <v>0</v>
      </c>
      <c r="R120" s="10">
        <f t="shared" si="292"/>
        <v>0</v>
      </c>
      <c r="S120" s="10">
        <f t="shared" si="292"/>
        <v>0</v>
      </c>
      <c r="T120" s="10">
        <f t="shared" si="292"/>
        <v>0</v>
      </c>
      <c r="U120" s="10">
        <f t="shared" si="292"/>
        <v>0</v>
      </c>
      <c r="V120" s="10">
        <f t="shared" si="292"/>
        <v>0</v>
      </c>
      <c r="W120" s="10">
        <f t="shared" si="292"/>
        <v>0</v>
      </c>
      <c r="X120" s="10">
        <f t="shared" si="292"/>
        <v>0</v>
      </c>
      <c r="Y120" s="10">
        <f t="shared" si="292"/>
        <v>0</v>
      </c>
      <c r="Z120" s="10">
        <f t="shared" si="292"/>
        <v>0</v>
      </c>
      <c r="AA120" s="10">
        <f t="shared" si="292"/>
        <v>0</v>
      </c>
      <c r="AB120" s="10">
        <f t="shared" si="292"/>
        <v>0</v>
      </c>
      <c r="AC120" s="10">
        <f t="shared" si="292"/>
        <v>0</v>
      </c>
      <c r="AD120" s="10">
        <f t="shared" si="292"/>
        <v>0</v>
      </c>
      <c r="AE120" s="10">
        <f t="shared" si="292"/>
        <v>0</v>
      </c>
      <c r="AF120" s="10">
        <f t="shared" si="292"/>
        <v>0</v>
      </c>
      <c r="AG120" s="10">
        <f t="shared" si="292"/>
        <v>0</v>
      </c>
      <c r="AH120" s="10">
        <f t="shared" si="292"/>
        <v>0</v>
      </c>
      <c r="AI120" s="10">
        <f t="shared" si="292"/>
        <v>0</v>
      </c>
      <c r="AJ120" s="10">
        <f t="shared" si="292"/>
        <v>0</v>
      </c>
      <c r="AK120" s="10">
        <f t="shared" si="292"/>
        <v>0</v>
      </c>
      <c r="AL120" s="10">
        <f t="shared" si="292"/>
        <v>0</v>
      </c>
      <c r="AM120" s="10">
        <f t="shared" si="292"/>
        <v>0</v>
      </c>
      <c r="AN120" s="10">
        <f t="shared" si="292"/>
        <v>0</v>
      </c>
      <c r="AO120" s="10">
        <f t="shared" si="292"/>
        <v>0</v>
      </c>
      <c r="AP120" s="10">
        <f t="shared" si="292"/>
        <v>0</v>
      </c>
      <c r="AQ120" s="10">
        <f t="shared" si="292"/>
        <v>0</v>
      </c>
      <c r="AR120" s="10">
        <f t="shared" si="292"/>
        <v>0</v>
      </c>
      <c r="AS120" s="10">
        <f t="shared" si="292"/>
        <v>0</v>
      </c>
      <c r="AT120" s="10">
        <f t="shared" si="292"/>
        <v>0</v>
      </c>
      <c r="AU120" s="10">
        <f t="shared" si="292"/>
        <v>0</v>
      </c>
      <c r="AV120" s="10">
        <f t="shared" si="292"/>
        <v>0</v>
      </c>
      <c r="AW120" s="10">
        <f t="shared" si="292"/>
        <v>0</v>
      </c>
      <c r="AX120" s="10">
        <f t="shared" si="292"/>
        <v>0</v>
      </c>
      <c r="AY120" s="10">
        <f t="shared" si="292"/>
        <v>0</v>
      </c>
      <c r="AZ120" s="10">
        <f t="shared" si="292"/>
        <v>0</v>
      </c>
      <c r="BA120" s="10">
        <f t="shared" si="292"/>
        <v>0</v>
      </c>
      <c r="BB120" s="10">
        <f t="shared" si="292"/>
        <v>0</v>
      </c>
      <c r="BC120" s="10">
        <f t="shared" si="292"/>
        <v>0</v>
      </c>
      <c r="BD120" s="10">
        <f t="shared" si="292"/>
        <v>0</v>
      </c>
      <c r="BE120" s="10">
        <f t="shared" si="292"/>
        <v>0</v>
      </c>
      <c r="BF120" s="10">
        <f t="shared" si="292"/>
        <v>0</v>
      </c>
      <c r="BG120" s="10">
        <f t="shared" si="292"/>
        <v>0</v>
      </c>
      <c r="BH120" s="10">
        <f t="shared" si="292"/>
        <v>0</v>
      </c>
      <c r="BI120" s="10">
        <f t="shared" si="292"/>
        <v>0</v>
      </c>
      <c r="BJ120" s="10">
        <f t="shared" si="292"/>
        <v>0</v>
      </c>
      <c r="BK120" s="10">
        <f t="shared" si="292"/>
        <v>0</v>
      </c>
      <c r="BL120" s="10">
        <f t="shared" si="292"/>
        <v>0</v>
      </c>
      <c r="BM120" s="10">
        <f t="shared" si="292"/>
        <v>0</v>
      </c>
      <c r="BN120" s="10">
        <f t="shared" si="292"/>
        <v>0</v>
      </c>
      <c r="BO120" s="10">
        <f t="shared" si="292"/>
        <v>0</v>
      </c>
      <c r="BP120" s="10">
        <f t="shared" si="292"/>
        <v>0</v>
      </c>
      <c r="BQ120" s="10">
        <f t="shared" ref="BQ120:EB120" si="293">SUM(BQ118:BQ119)</f>
        <v>0</v>
      </c>
      <c r="BR120" s="10">
        <f t="shared" si="293"/>
        <v>0</v>
      </c>
      <c r="BS120" s="10">
        <f t="shared" si="293"/>
        <v>0</v>
      </c>
      <c r="BT120" s="10">
        <f t="shared" si="293"/>
        <v>0</v>
      </c>
      <c r="BU120" s="10">
        <f t="shared" si="293"/>
        <v>0</v>
      </c>
      <c r="BV120" s="10">
        <f t="shared" si="293"/>
        <v>0</v>
      </c>
      <c r="BW120" s="10">
        <f t="shared" si="293"/>
        <v>0</v>
      </c>
      <c r="BX120" s="10">
        <f t="shared" si="293"/>
        <v>0</v>
      </c>
      <c r="BY120" s="10">
        <f t="shared" si="293"/>
        <v>0</v>
      </c>
      <c r="BZ120" s="10">
        <f t="shared" si="293"/>
        <v>0</v>
      </c>
      <c r="CA120" s="10">
        <f t="shared" si="293"/>
        <v>0</v>
      </c>
      <c r="CB120" s="10">
        <f t="shared" si="293"/>
        <v>0</v>
      </c>
      <c r="CC120" s="10">
        <f t="shared" si="293"/>
        <v>0</v>
      </c>
      <c r="CD120" s="10">
        <f t="shared" si="293"/>
        <v>0</v>
      </c>
      <c r="CE120" s="10">
        <f t="shared" si="293"/>
        <v>0</v>
      </c>
      <c r="CF120" s="10">
        <f t="shared" si="293"/>
        <v>0</v>
      </c>
      <c r="CG120" s="10">
        <f t="shared" si="293"/>
        <v>0</v>
      </c>
      <c r="CH120" s="10">
        <f t="shared" si="293"/>
        <v>0</v>
      </c>
      <c r="CI120" s="10">
        <f t="shared" si="293"/>
        <v>0</v>
      </c>
      <c r="CJ120" s="10">
        <f t="shared" si="293"/>
        <v>0</v>
      </c>
      <c r="CK120" s="10">
        <f t="shared" si="293"/>
        <v>0</v>
      </c>
      <c r="CL120" s="10">
        <f t="shared" si="293"/>
        <v>0</v>
      </c>
      <c r="CM120" s="10">
        <f t="shared" si="293"/>
        <v>0</v>
      </c>
      <c r="CN120" s="10">
        <f t="shared" si="293"/>
        <v>0</v>
      </c>
      <c r="CO120" s="10">
        <f t="shared" si="293"/>
        <v>0</v>
      </c>
      <c r="CP120" s="10">
        <f t="shared" si="293"/>
        <v>0</v>
      </c>
      <c r="CQ120" s="10">
        <f t="shared" si="293"/>
        <v>0</v>
      </c>
      <c r="CR120" s="10">
        <f t="shared" si="293"/>
        <v>0</v>
      </c>
      <c r="CS120" s="10">
        <f t="shared" si="293"/>
        <v>0</v>
      </c>
      <c r="CT120" s="10">
        <f t="shared" si="293"/>
        <v>0</v>
      </c>
      <c r="CU120" s="10">
        <f t="shared" si="293"/>
        <v>0</v>
      </c>
      <c r="CV120" s="10">
        <f t="shared" si="293"/>
        <v>0</v>
      </c>
      <c r="CW120" s="10">
        <f t="shared" si="293"/>
        <v>0</v>
      </c>
      <c r="CX120" s="10">
        <f t="shared" si="293"/>
        <v>0</v>
      </c>
      <c r="CY120" s="10">
        <f t="shared" si="293"/>
        <v>0</v>
      </c>
      <c r="CZ120" s="10">
        <f t="shared" si="293"/>
        <v>0</v>
      </c>
      <c r="DA120" s="10">
        <f t="shared" si="293"/>
        <v>0</v>
      </c>
      <c r="DB120" s="10">
        <f t="shared" si="293"/>
        <v>0</v>
      </c>
      <c r="DC120" s="10">
        <f t="shared" si="293"/>
        <v>0</v>
      </c>
      <c r="DD120" s="10">
        <f t="shared" si="293"/>
        <v>0</v>
      </c>
      <c r="DE120" s="10">
        <f t="shared" si="293"/>
        <v>0</v>
      </c>
      <c r="DF120" s="10">
        <f t="shared" si="293"/>
        <v>0</v>
      </c>
      <c r="DG120" s="10">
        <f t="shared" si="293"/>
        <v>0</v>
      </c>
      <c r="DH120" s="10">
        <f t="shared" si="293"/>
        <v>0</v>
      </c>
      <c r="DI120" s="10">
        <f t="shared" si="293"/>
        <v>0</v>
      </c>
      <c r="DJ120" s="10">
        <f t="shared" si="293"/>
        <v>0</v>
      </c>
      <c r="DK120" s="10">
        <f t="shared" si="293"/>
        <v>0</v>
      </c>
      <c r="DL120" s="10">
        <f t="shared" si="293"/>
        <v>0</v>
      </c>
      <c r="DM120" s="10">
        <f t="shared" si="293"/>
        <v>0</v>
      </c>
      <c r="DN120" s="10">
        <f t="shared" si="293"/>
        <v>0</v>
      </c>
      <c r="DO120" s="10">
        <f t="shared" si="293"/>
        <v>0</v>
      </c>
      <c r="DP120" s="10">
        <f t="shared" si="293"/>
        <v>0</v>
      </c>
      <c r="DQ120" s="10">
        <f t="shared" si="293"/>
        <v>0</v>
      </c>
      <c r="DR120" s="10">
        <f t="shared" si="293"/>
        <v>0</v>
      </c>
      <c r="DS120" s="10">
        <f t="shared" si="293"/>
        <v>0</v>
      </c>
      <c r="DT120" s="10">
        <f t="shared" si="293"/>
        <v>0</v>
      </c>
      <c r="DU120" s="10">
        <f t="shared" si="293"/>
        <v>0</v>
      </c>
      <c r="DV120" s="10">
        <f t="shared" si="293"/>
        <v>0</v>
      </c>
      <c r="DW120" s="10">
        <f t="shared" si="293"/>
        <v>0</v>
      </c>
      <c r="DX120" s="10">
        <f t="shared" si="293"/>
        <v>0</v>
      </c>
      <c r="DY120" s="10">
        <f t="shared" si="293"/>
        <v>0</v>
      </c>
      <c r="DZ120" s="10">
        <f t="shared" si="293"/>
        <v>0</v>
      </c>
      <c r="EA120" s="10">
        <f t="shared" si="293"/>
        <v>0</v>
      </c>
      <c r="EB120" s="10">
        <f t="shared" si="293"/>
        <v>0</v>
      </c>
      <c r="EC120" s="10">
        <f t="shared" ref="EC120:FM120" si="294">SUM(EC118:EC119)</f>
        <v>0</v>
      </c>
      <c r="ED120" s="10">
        <f t="shared" si="294"/>
        <v>0</v>
      </c>
      <c r="EE120" s="10">
        <f t="shared" si="294"/>
        <v>0</v>
      </c>
      <c r="EF120" s="10">
        <f t="shared" si="294"/>
        <v>0</v>
      </c>
      <c r="EG120" s="10">
        <f t="shared" si="294"/>
        <v>0</v>
      </c>
      <c r="EH120" s="10">
        <f t="shared" si="294"/>
        <v>0</v>
      </c>
      <c r="EI120" s="10">
        <f t="shared" si="294"/>
        <v>0</v>
      </c>
      <c r="EJ120" s="10">
        <f t="shared" si="294"/>
        <v>0</v>
      </c>
      <c r="EK120" s="10">
        <f t="shared" si="294"/>
        <v>0</v>
      </c>
      <c r="EL120" s="10">
        <f t="shared" si="294"/>
        <v>0</v>
      </c>
      <c r="EM120" s="10">
        <f t="shared" si="294"/>
        <v>0</v>
      </c>
      <c r="EN120" s="10">
        <f t="shared" si="294"/>
        <v>0</v>
      </c>
      <c r="EO120" s="10">
        <f t="shared" si="294"/>
        <v>0</v>
      </c>
      <c r="EP120" s="10">
        <f t="shared" si="294"/>
        <v>0</v>
      </c>
      <c r="EQ120" s="10">
        <f t="shared" si="294"/>
        <v>0</v>
      </c>
      <c r="ER120" s="10">
        <f t="shared" si="294"/>
        <v>0</v>
      </c>
      <c r="ES120" s="10">
        <f t="shared" si="294"/>
        <v>0</v>
      </c>
      <c r="ET120" s="10">
        <f t="shared" si="294"/>
        <v>0</v>
      </c>
      <c r="EU120" s="10">
        <f t="shared" si="294"/>
        <v>0</v>
      </c>
      <c r="EV120" s="10">
        <f t="shared" si="294"/>
        <v>0</v>
      </c>
      <c r="EW120" s="10">
        <f t="shared" si="294"/>
        <v>0</v>
      </c>
      <c r="EX120" s="10">
        <f t="shared" si="294"/>
        <v>0</v>
      </c>
      <c r="EY120" s="10">
        <f t="shared" si="294"/>
        <v>0</v>
      </c>
      <c r="EZ120" s="10">
        <f t="shared" si="294"/>
        <v>0</v>
      </c>
      <c r="FA120" s="10">
        <f t="shared" si="294"/>
        <v>0</v>
      </c>
      <c r="FB120" s="10">
        <f t="shared" si="294"/>
        <v>0</v>
      </c>
      <c r="FC120" s="10">
        <f t="shared" si="294"/>
        <v>0</v>
      </c>
      <c r="FD120" s="10">
        <f t="shared" si="294"/>
        <v>0</v>
      </c>
      <c r="FE120" s="10">
        <f t="shared" si="294"/>
        <v>0</v>
      </c>
      <c r="FF120" s="10">
        <f t="shared" si="294"/>
        <v>0</v>
      </c>
      <c r="FG120" s="10">
        <f t="shared" si="294"/>
        <v>0</v>
      </c>
      <c r="FH120" s="10">
        <f t="shared" si="294"/>
        <v>0</v>
      </c>
      <c r="FI120" s="10">
        <f t="shared" si="294"/>
        <v>0</v>
      </c>
      <c r="FJ120" s="10">
        <f t="shared" si="294"/>
        <v>0</v>
      </c>
      <c r="FK120" s="10">
        <f t="shared" si="294"/>
        <v>0</v>
      </c>
      <c r="FL120" s="10">
        <f t="shared" si="294"/>
        <v>0</v>
      </c>
      <c r="FM120" s="10">
        <f t="shared" si="294"/>
        <v>0</v>
      </c>
    </row>
    <row r="121" spans="1:169" ht="14.25" outlineLevel="2">
      <c r="A121" s="9"/>
      <c r="B121" s="9" t="s">
        <v>250</v>
      </c>
      <c r="C121" s="184"/>
      <c r="D121" s="28">
        <v>40</v>
      </c>
      <c r="E121" s="28">
        <f t="shared" ref="E121:BP121" si="295">$D$121</f>
        <v>40</v>
      </c>
      <c r="F121" s="28">
        <f t="shared" si="295"/>
        <v>40</v>
      </c>
      <c r="G121" s="28">
        <f t="shared" si="295"/>
        <v>40</v>
      </c>
      <c r="H121" s="28">
        <f t="shared" si="295"/>
        <v>40</v>
      </c>
      <c r="I121" s="28">
        <f t="shared" si="295"/>
        <v>40</v>
      </c>
      <c r="J121" s="28">
        <f t="shared" si="295"/>
        <v>40</v>
      </c>
      <c r="K121" s="28">
        <f t="shared" si="295"/>
        <v>40</v>
      </c>
      <c r="L121" s="28">
        <f t="shared" si="295"/>
        <v>40</v>
      </c>
      <c r="M121" s="28">
        <f t="shared" si="295"/>
        <v>40</v>
      </c>
      <c r="N121" s="28">
        <f t="shared" si="295"/>
        <v>40</v>
      </c>
      <c r="O121" s="28">
        <f t="shared" si="295"/>
        <v>40</v>
      </c>
      <c r="P121" s="28">
        <f t="shared" si="295"/>
        <v>40</v>
      </c>
      <c r="Q121" s="28">
        <f t="shared" si="295"/>
        <v>40</v>
      </c>
      <c r="R121" s="28">
        <f t="shared" si="295"/>
        <v>40</v>
      </c>
      <c r="S121" s="28">
        <f t="shared" si="295"/>
        <v>40</v>
      </c>
      <c r="T121" s="28">
        <f t="shared" si="295"/>
        <v>40</v>
      </c>
      <c r="U121" s="28">
        <f t="shared" si="295"/>
        <v>40</v>
      </c>
      <c r="V121" s="28">
        <f t="shared" si="295"/>
        <v>40</v>
      </c>
      <c r="W121" s="28">
        <f t="shared" si="295"/>
        <v>40</v>
      </c>
      <c r="X121" s="28">
        <f t="shared" si="295"/>
        <v>40</v>
      </c>
      <c r="Y121" s="28">
        <f t="shared" si="295"/>
        <v>40</v>
      </c>
      <c r="Z121" s="28">
        <f t="shared" si="295"/>
        <v>40</v>
      </c>
      <c r="AA121" s="28">
        <f t="shared" si="295"/>
        <v>40</v>
      </c>
      <c r="AB121" s="28">
        <f t="shared" si="295"/>
        <v>40</v>
      </c>
      <c r="AC121" s="28">
        <f t="shared" si="295"/>
        <v>40</v>
      </c>
      <c r="AD121" s="28">
        <f t="shared" si="295"/>
        <v>40</v>
      </c>
      <c r="AE121" s="28">
        <f t="shared" si="295"/>
        <v>40</v>
      </c>
      <c r="AF121" s="28">
        <f t="shared" si="295"/>
        <v>40</v>
      </c>
      <c r="AG121" s="28">
        <f t="shared" si="295"/>
        <v>40</v>
      </c>
      <c r="AH121" s="28">
        <f t="shared" si="295"/>
        <v>40</v>
      </c>
      <c r="AI121" s="28">
        <f t="shared" si="295"/>
        <v>40</v>
      </c>
      <c r="AJ121" s="28">
        <f t="shared" si="295"/>
        <v>40</v>
      </c>
      <c r="AK121" s="28">
        <f t="shared" si="295"/>
        <v>40</v>
      </c>
      <c r="AL121" s="28">
        <f t="shared" si="295"/>
        <v>40</v>
      </c>
      <c r="AM121" s="28">
        <f t="shared" si="295"/>
        <v>40</v>
      </c>
      <c r="AN121" s="28">
        <f t="shared" si="295"/>
        <v>40</v>
      </c>
      <c r="AO121" s="28">
        <f t="shared" si="295"/>
        <v>40</v>
      </c>
      <c r="AP121" s="28">
        <f t="shared" si="295"/>
        <v>40</v>
      </c>
      <c r="AQ121" s="28">
        <f t="shared" si="295"/>
        <v>40</v>
      </c>
      <c r="AR121" s="28">
        <f t="shared" si="295"/>
        <v>40</v>
      </c>
      <c r="AS121" s="28">
        <f t="shared" si="295"/>
        <v>40</v>
      </c>
      <c r="AT121" s="28">
        <f t="shared" si="295"/>
        <v>40</v>
      </c>
      <c r="AU121" s="28">
        <f t="shared" si="295"/>
        <v>40</v>
      </c>
      <c r="AV121" s="28">
        <f t="shared" si="295"/>
        <v>40</v>
      </c>
      <c r="AW121" s="28">
        <f t="shared" si="295"/>
        <v>40</v>
      </c>
      <c r="AX121" s="28">
        <f t="shared" si="295"/>
        <v>40</v>
      </c>
      <c r="AY121" s="28">
        <f t="shared" si="295"/>
        <v>40</v>
      </c>
      <c r="AZ121" s="28">
        <f t="shared" si="295"/>
        <v>40</v>
      </c>
      <c r="BA121" s="28">
        <f t="shared" si="295"/>
        <v>40</v>
      </c>
      <c r="BB121" s="28">
        <f t="shared" si="295"/>
        <v>40</v>
      </c>
      <c r="BC121" s="28">
        <f t="shared" si="295"/>
        <v>40</v>
      </c>
      <c r="BD121" s="28">
        <f t="shared" si="295"/>
        <v>40</v>
      </c>
      <c r="BE121" s="28">
        <f t="shared" si="295"/>
        <v>40</v>
      </c>
      <c r="BF121" s="28">
        <f t="shared" si="295"/>
        <v>40</v>
      </c>
      <c r="BG121" s="28">
        <f t="shared" si="295"/>
        <v>40</v>
      </c>
      <c r="BH121" s="28">
        <f t="shared" si="295"/>
        <v>40</v>
      </c>
      <c r="BI121" s="28">
        <f t="shared" si="295"/>
        <v>40</v>
      </c>
      <c r="BJ121" s="28">
        <f t="shared" si="295"/>
        <v>40</v>
      </c>
      <c r="BK121" s="28">
        <f t="shared" si="295"/>
        <v>40</v>
      </c>
      <c r="BL121" s="28">
        <f t="shared" si="295"/>
        <v>40</v>
      </c>
      <c r="BM121" s="28">
        <f t="shared" si="295"/>
        <v>40</v>
      </c>
      <c r="BN121" s="28">
        <f t="shared" si="295"/>
        <v>40</v>
      </c>
      <c r="BO121" s="28">
        <f t="shared" si="295"/>
        <v>40</v>
      </c>
      <c r="BP121" s="28">
        <f t="shared" si="295"/>
        <v>40</v>
      </c>
      <c r="BQ121" s="28">
        <f t="shared" ref="BQ121:EB121" si="296">$D$121</f>
        <v>40</v>
      </c>
      <c r="BR121" s="28">
        <f t="shared" si="296"/>
        <v>40</v>
      </c>
      <c r="BS121" s="28">
        <f t="shared" si="296"/>
        <v>40</v>
      </c>
      <c r="BT121" s="28">
        <f t="shared" si="296"/>
        <v>40</v>
      </c>
      <c r="BU121" s="28">
        <f t="shared" si="296"/>
        <v>40</v>
      </c>
      <c r="BV121" s="28">
        <f t="shared" si="296"/>
        <v>40</v>
      </c>
      <c r="BW121" s="28">
        <f t="shared" si="296"/>
        <v>40</v>
      </c>
      <c r="BX121" s="28">
        <f t="shared" si="296"/>
        <v>40</v>
      </c>
      <c r="BY121" s="28">
        <f t="shared" si="296"/>
        <v>40</v>
      </c>
      <c r="BZ121" s="28">
        <f t="shared" si="296"/>
        <v>40</v>
      </c>
      <c r="CA121" s="28">
        <f t="shared" si="296"/>
        <v>40</v>
      </c>
      <c r="CB121" s="28">
        <f t="shared" si="296"/>
        <v>40</v>
      </c>
      <c r="CC121" s="28">
        <f t="shared" si="296"/>
        <v>40</v>
      </c>
      <c r="CD121" s="28">
        <f t="shared" si="296"/>
        <v>40</v>
      </c>
      <c r="CE121" s="28">
        <f t="shared" si="296"/>
        <v>40</v>
      </c>
      <c r="CF121" s="28">
        <f t="shared" si="296"/>
        <v>40</v>
      </c>
      <c r="CG121" s="28">
        <f t="shared" si="296"/>
        <v>40</v>
      </c>
      <c r="CH121" s="28">
        <f t="shared" si="296"/>
        <v>40</v>
      </c>
      <c r="CI121" s="28">
        <f t="shared" si="296"/>
        <v>40</v>
      </c>
      <c r="CJ121" s="28">
        <f t="shared" si="296"/>
        <v>40</v>
      </c>
      <c r="CK121" s="28">
        <f t="shared" si="296"/>
        <v>40</v>
      </c>
      <c r="CL121" s="28">
        <f t="shared" si="296"/>
        <v>40</v>
      </c>
      <c r="CM121" s="28">
        <f t="shared" si="296"/>
        <v>40</v>
      </c>
      <c r="CN121" s="28">
        <f t="shared" si="296"/>
        <v>40</v>
      </c>
      <c r="CO121" s="28">
        <f t="shared" si="296"/>
        <v>40</v>
      </c>
      <c r="CP121" s="28">
        <f t="shared" si="296"/>
        <v>40</v>
      </c>
      <c r="CQ121" s="28">
        <f t="shared" si="296"/>
        <v>40</v>
      </c>
      <c r="CR121" s="28">
        <f t="shared" si="296"/>
        <v>40</v>
      </c>
      <c r="CS121" s="28">
        <f t="shared" si="296"/>
        <v>40</v>
      </c>
      <c r="CT121" s="28">
        <f t="shared" si="296"/>
        <v>40</v>
      </c>
      <c r="CU121" s="28">
        <f t="shared" si="296"/>
        <v>40</v>
      </c>
      <c r="CV121" s="28">
        <f t="shared" si="296"/>
        <v>40</v>
      </c>
      <c r="CW121" s="28">
        <f t="shared" si="296"/>
        <v>40</v>
      </c>
      <c r="CX121" s="28">
        <f t="shared" si="296"/>
        <v>40</v>
      </c>
      <c r="CY121" s="28">
        <f t="shared" si="296"/>
        <v>40</v>
      </c>
      <c r="CZ121" s="28">
        <f t="shared" si="296"/>
        <v>40</v>
      </c>
      <c r="DA121" s="28">
        <f t="shared" si="296"/>
        <v>40</v>
      </c>
      <c r="DB121" s="28">
        <f t="shared" si="296"/>
        <v>40</v>
      </c>
      <c r="DC121" s="28">
        <f t="shared" si="296"/>
        <v>40</v>
      </c>
      <c r="DD121" s="28">
        <f t="shared" si="296"/>
        <v>40</v>
      </c>
      <c r="DE121" s="28">
        <f t="shared" si="296"/>
        <v>40</v>
      </c>
      <c r="DF121" s="28">
        <f t="shared" si="296"/>
        <v>40</v>
      </c>
      <c r="DG121" s="28">
        <f t="shared" si="296"/>
        <v>40</v>
      </c>
      <c r="DH121" s="28">
        <f t="shared" si="296"/>
        <v>40</v>
      </c>
      <c r="DI121" s="28">
        <f t="shared" si="296"/>
        <v>40</v>
      </c>
      <c r="DJ121" s="28">
        <f t="shared" si="296"/>
        <v>40</v>
      </c>
      <c r="DK121" s="28">
        <f t="shared" si="296"/>
        <v>40</v>
      </c>
      <c r="DL121" s="28">
        <f t="shared" si="296"/>
        <v>40</v>
      </c>
      <c r="DM121" s="28">
        <f t="shared" si="296"/>
        <v>40</v>
      </c>
      <c r="DN121" s="28">
        <f t="shared" si="296"/>
        <v>40</v>
      </c>
      <c r="DO121" s="28">
        <f t="shared" si="296"/>
        <v>40</v>
      </c>
      <c r="DP121" s="28">
        <f t="shared" si="296"/>
        <v>40</v>
      </c>
      <c r="DQ121" s="28">
        <f t="shared" si="296"/>
        <v>40</v>
      </c>
      <c r="DR121" s="28">
        <f t="shared" si="296"/>
        <v>40</v>
      </c>
      <c r="DS121" s="28">
        <f t="shared" si="296"/>
        <v>40</v>
      </c>
      <c r="DT121" s="28">
        <f t="shared" si="296"/>
        <v>40</v>
      </c>
      <c r="DU121" s="28">
        <f t="shared" si="296"/>
        <v>40</v>
      </c>
      <c r="DV121" s="28">
        <f t="shared" si="296"/>
        <v>40</v>
      </c>
      <c r="DW121" s="28">
        <f t="shared" si="296"/>
        <v>40</v>
      </c>
      <c r="DX121" s="28">
        <f t="shared" si="296"/>
        <v>40</v>
      </c>
      <c r="DY121" s="28">
        <f t="shared" si="296"/>
        <v>40</v>
      </c>
      <c r="DZ121" s="28">
        <f t="shared" si="296"/>
        <v>40</v>
      </c>
      <c r="EA121" s="28">
        <f t="shared" si="296"/>
        <v>40</v>
      </c>
      <c r="EB121" s="28">
        <f t="shared" si="296"/>
        <v>40</v>
      </c>
      <c r="EC121" s="28">
        <f t="shared" ref="EC121:FM121" si="297">$D$121</f>
        <v>40</v>
      </c>
      <c r="ED121" s="28">
        <f t="shared" si="297"/>
        <v>40</v>
      </c>
      <c r="EE121" s="28">
        <f t="shared" si="297"/>
        <v>40</v>
      </c>
      <c r="EF121" s="28">
        <f t="shared" si="297"/>
        <v>40</v>
      </c>
      <c r="EG121" s="28">
        <f t="shared" si="297"/>
        <v>40</v>
      </c>
      <c r="EH121" s="28">
        <f t="shared" si="297"/>
        <v>40</v>
      </c>
      <c r="EI121" s="28">
        <f t="shared" si="297"/>
        <v>40</v>
      </c>
      <c r="EJ121" s="28">
        <f t="shared" si="297"/>
        <v>40</v>
      </c>
      <c r="EK121" s="28">
        <f t="shared" si="297"/>
        <v>40</v>
      </c>
      <c r="EL121" s="28">
        <f t="shared" si="297"/>
        <v>40</v>
      </c>
      <c r="EM121" s="28">
        <f t="shared" si="297"/>
        <v>40</v>
      </c>
      <c r="EN121" s="28">
        <f t="shared" si="297"/>
        <v>40</v>
      </c>
      <c r="EO121" s="28">
        <f t="shared" si="297"/>
        <v>40</v>
      </c>
      <c r="EP121" s="28">
        <f t="shared" si="297"/>
        <v>40</v>
      </c>
      <c r="EQ121" s="28">
        <f t="shared" si="297"/>
        <v>40</v>
      </c>
      <c r="ER121" s="28">
        <f t="shared" si="297"/>
        <v>40</v>
      </c>
      <c r="ES121" s="28">
        <f t="shared" si="297"/>
        <v>40</v>
      </c>
      <c r="ET121" s="28">
        <f t="shared" si="297"/>
        <v>40</v>
      </c>
      <c r="EU121" s="28">
        <f t="shared" si="297"/>
        <v>40</v>
      </c>
      <c r="EV121" s="28">
        <f t="shared" si="297"/>
        <v>40</v>
      </c>
      <c r="EW121" s="28">
        <f t="shared" si="297"/>
        <v>40</v>
      </c>
      <c r="EX121" s="28">
        <f t="shared" si="297"/>
        <v>40</v>
      </c>
      <c r="EY121" s="28">
        <f t="shared" si="297"/>
        <v>40</v>
      </c>
      <c r="EZ121" s="28">
        <f t="shared" si="297"/>
        <v>40</v>
      </c>
      <c r="FA121" s="28">
        <f t="shared" si="297"/>
        <v>40</v>
      </c>
      <c r="FB121" s="28">
        <f t="shared" si="297"/>
        <v>40</v>
      </c>
      <c r="FC121" s="28">
        <f t="shared" si="297"/>
        <v>40</v>
      </c>
      <c r="FD121" s="28">
        <f t="shared" si="297"/>
        <v>40</v>
      </c>
      <c r="FE121" s="28">
        <f t="shared" si="297"/>
        <v>40</v>
      </c>
      <c r="FF121" s="28">
        <f t="shared" si="297"/>
        <v>40</v>
      </c>
      <c r="FG121" s="28">
        <f t="shared" si="297"/>
        <v>40</v>
      </c>
      <c r="FH121" s="28">
        <f t="shared" si="297"/>
        <v>40</v>
      </c>
      <c r="FI121" s="28">
        <f t="shared" si="297"/>
        <v>40</v>
      </c>
      <c r="FJ121" s="28">
        <f t="shared" si="297"/>
        <v>40</v>
      </c>
      <c r="FK121" s="28">
        <f t="shared" si="297"/>
        <v>40</v>
      </c>
      <c r="FL121" s="28">
        <f t="shared" si="297"/>
        <v>40</v>
      </c>
      <c r="FM121" s="28">
        <f t="shared" si="297"/>
        <v>40</v>
      </c>
    </row>
    <row r="122" spans="1:169" ht="15" outlineLevel="1">
      <c r="A122" s="100"/>
      <c r="B122" s="100" t="s">
        <v>220</v>
      </c>
      <c r="C122" s="239" t="s">
        <v>293</v>
      </c>
      <c r="D122" s="101"/>
      <c r="E122" s="100">
        <f t="shared" ref="E122:G122" si="298">SUM(E121*E120)</f>
        <v>0</v>
      </c>
      <c r="F122" s="100">
        <f t="shared" si="298"/>
        <v>0</v>
      </c>
      <c r="G122" s="100">
        <f t="shared" si="298"/>
        <v>0</v>
      </c>
      <c r="H122" s="100">
        <f t="shared" ref="H122:AJ122" si="299">SUM(H121*H120)</f>
        <v>0</v>
      </c>
      <c r="I122" s="100">
        <f t="shared" si="299"/>
        <v>0</v>
      </c>
      <c r="J122" s="100">
        <f t="shared" si="299"/>
        <v>0</v>
      </c>
      <c r="K122" s="100">
        <f t="shared" si="299"/>
        <v>0</v>
      </c>
      <c r="L122" s="100">
        <f t="shared" si="299"/>
        <v>0</v>
      </c>
      <c r="M122" s="100">
        <f t="shared" si="299"/>
        <v>0</v>
      </c>
      <c r="N122" s="100">
        <f t="shared" si="299"/>
        <v>0</v>
      </c>
      <c r="O122" s="100">
        <f t="shared" si="299"/>
        <v>0</v>
      </c>
      <c r="P122" s="100">
        <f t="shared" si="299"/>
        <v>0</v>
      </c>
      <c r="Q122" s="100">
        <f t="shared" si="299"/>
        <v>0</v>
      </c>
      <c r="R122" s="100">
        <f t="shared" si="299"/>
        <v>0</v>
      </c>
      <c r="S122" s="100">
        <f t="shared" si="299"/>
        <v>0</v>
      </c>
      <c r="T122" s="100">
        <f t="shared" si="299"/>
        <v>0</v>
      </c>
      <c r="U122" s="100">
        <f t="shared" si="299"/>
        <v>0</v>
      </c>
      <c r="V122" s="100">
        <f t="shared" si="299"/>
        <v>0</v>
      </c>
      <c r="W122" s="100">
        <f t="shared" si="299"/>
        <v>0</v>
      </c>
      <c r="X122" s="100">
        <f t="shared" si="299"/>
        <v>0</v>
      </c>
      <c r="Y122" s="100">
        <f t="shared" si="299"/>
        <v>0</v>
      </c>
      <c r="Z122" s="100">
        <f t="shared" si="299"/>
        <v>0</v>
      </c>
      <c r="AA122" s="100">
        <f t="shared" si="299"/>
        <v>0</v>
      </c>
      <c r="AB122" s="100">
        <f t="shared" si="299"/>
        <v>0</v>
      </c>
      <c r="AC122" s="100">
        <f t="shared" si="299"/>
        <v>0</v>
      </c>
      <c r="AD122" s="100">
        <f t="shared" si="299"/>
        <v>0</v>
      </c>
      <c r="AE122" s="100">
        <f t="shared" si="299"/>
        <v>0</v>
      </c>
      <c r="AF122" s="100">
        <f t="shared" si="299"/>
        <v>0</v>
      </c>
      <c r="AG122" s="100">
        <f t="shared" si="299"/>
        <v>0</v>
      </c>
      <c r="AH122" s="100">
        <f t="shared" si="299"/>
        <v>0</v>
      </c>
      <c r="AI122" s="100">
        <f t="shared" si="299"/>
        <v>0</v>
      </c>
      <c r="AJ122" s="100">
        <f t="shared" si="299"/>
        <v>0</v>
      </c>
      <c r="AK122" s="100">
        <f t="shared" ref="AK122:BP122" si="300">SUM(AK121*AK120)</f>
        <v>0</v>
      </c>
      <c r="AL122" s="100">
        <f t="shared" si="300"/>
        <v>0</v>
      </c>
      <c r="AM122" s="100">
        <f t="shared" si="300"/>
        <v>0</v>
      </c>
      <c r="AN122" s="100">
        <f t="shared" si="300"/>
        <v>0</v>
      </c>
      <c r="AO122" s="100">
        <f t="shared" si="300"/>
        <v>0</v>
      </c>
      <c r="AP122" s="100">
        <f t="shared" si="300"/>
        <v>0</v>
      </c>
      <c r="AQ122" s="100">
        <f t="shared" si="300"/>
        <v>0</v>
      </c>
      <c r="AR122" s="100">
        <f t="shared" si="300"/>
        <v>0</v>
      </c>
      <c r="AS122" s="100">
        <f t="shared" si="300"/>
        <v>0</v>
      </c>
      <c r="AT122" s="100">
        <f t="shared" si="300"/>
        <v>0</v>
      </c>
      <c r="AU122" s="100">
        <f t="shared" si="300"/>
        <v>0</v>
      </c>
      <c r="AV122" s="100">
        <f t="shared" si="300"/>
        <v>0</v>
      </c>
      <c r="AW122" s="100">
        <f t="shared" si="300"/>
        <v>0</v>
      </c>
      <c r="AX122" s="100">
        <f t="shared" si="300"/>
        <v>0</v>
      </c>
      <c r="AY122" s="100">
        <f t="shared" si="300"/>
        <v>0</v>
      </c>
      <c r="AZ122" s="100">
        <f t="shared" si="300"/>
        <v>0</v>
      </c>
      <c r="BA122" s="100">
        <f t="shared" si="300"/>
        <v>0</v>
      </c>
      <c r="BB122" s="100">
        <f t="shared" si="300"/>
        <v>0</v>
      </c>
      <c r="BC122" s="100">
        <f t="shared" si="300"/>
        <v>0</v>
      </c>
      <c r="BD122" s="100">
        <f t="shared" si="300"/>
        <v>0</v>
      </c>
      <c r="BE122" s="100">
        <f t="shared" si="300"/>
        <v>0</v>
      </c>
      <c r="BF122" s="100">
        <f t="shared" si="300"/>
        <v>0</v>
      </c>
      <c r="BG122" s="100">
        <f t="shared" si="300"/>
        <v>0</v>
      </c>
      <c r="BH122" s="100">
        <f t="shared" si="300"/>
        <v>0</v>
      </c>
      <c r="BI122" s="100">
        <f t="shared" si="300"/>
        <v>0</v>
      </c>
      <c r="BJ122" s="100">
        <f t="shared" si="300"/>
        <v>0</v>
      </c>
      <c r="BK122" s="100">
        <f t="shared" si="300"/>
        <v>0</v>
      </c>
      <c r="BL122" s="100">
        <f t="shared" si="300"/>
        <v>0</v>
      </c>
      <c r="BM122" s="100">
        <f t="shared" si="300"/>
        <v>0</v>
      </c>
      <c r="BN122" s="100">
        <f t="shared" si="300"/>
        <v>0</v>
      </c>
      <c r="BO122" s="100">
        <f t="shared" si="300"/>
        <v>0</v>
      </c>
      <c r="BP122" s="100">
        <f t="shared" si="300"/>
        <v>0</v>
      </c>
      <c r="BQ122" s="100">
        <f t="shared" ref="BQ122:CV122" si="301">SUM(BQ121*BQ120)</f>
        <v>0</v>
      </c>
      <c r="BR122" s="100">
        <f t="shared" si="301"/>
        <v>0</v>
      </c>
      <c r="BS122" s="100">
        <f t="shared" si="301"/>
        <v>0</v>
      </c>
      <c r="BT122" s="100">
        <f t="shared" si="301"/>
        <v>0</v>
      </c>
      <c r="BU122" s="100">
        <f t="shared" si="301"/>
        <v>0</v>
      </c>
      <c r="BV122" s="100">
        <f t="shared" si="301"/>
        <v>0</v>
      </c>
      <c r="BW122" s="100">
        <f t="shared" si="301"/>
        <v>0</v>
      </c>
      <c r="BX122" s="100">
        <f t="shared" si="301"/>
        <v>0</v>
      </c>
      <c r="BY122" s="100">
        <f t="shared" si="301"/>
        <v>0</v>
      </c>
      <c r="BZ122" s="100">
        <f t="shared" si="301"/>
        <v>0</v>
      </c>
      <c r="CA122" s="100">
        <f t="shared" si="301"/>
        <v>0</v>
      </c>
      <c r="CB122" s="100">
        <f t="shared" si="301"/>
        <v>0</v>
      </c>
      <c r="CC122" s="100">
        <f t="shared" si="301"/>
        <v>0</v>
      </c>
      <c r="CD122" s="100">
        <f t="shared" si="301"/>
        <v>0</v>
      </c>
      <c r="CE122" s="100">
        <f t="shared" si="301"/>
        <v>0</v>
      </c>
      <c r="CF122" s="100">
        <f t="shared" si="301"/>
        <v>0</v>
      </c>
      <c r="CG122" s="100">
        <f t="shared" si="301"/>
        <v>0</v>
      </c>
      <c r="CH122" s="100">
        <f t="shared" si="301"/>
        <v>0</v>
      </c>
      <c r="CI122" s="100">
        <f t="shared" si="301"/>
        <v>0</v>
      </c>
      <c r="CJ122" s="100">
        <f t="shared" si="301"/>
        <v>0</v>
      </c>
      <c r="CK122" s="100">
        <f t="shared" si="301"/>
        <v>0</v>
      </c>
      <c r="CL122" s="100">
        <f t="shared" si="301"/>
        <v>0</v>
      </c>
      <c r="CM122" s="100">
        <f t="shared" si="301"/>
        <v>0</v>
      </c>
      <c r="CN122" s="100">
        <f t="shared" si="301"/>
        <v>0</v>
      </c>
      <c r="CO122" s="100">
        <f t="shared" si="301"/>
        <v>0</v>
      </c>
      <c r="CP122" s="100">
        <f t="shared" si="301"/>
        <v>0</v>
      </c>
      <c r="CQ122" s="100">
        <f t="shared" si="301"/>
        <v>0</v>
      </c>
      <c r="CR122" s="100">
        <f t="shared" si="301"/>
        <v>0</v>
      </c>
      <c r="CS122" s="100">
        <f t="shared" si="301"/>
        <v>0</v>
      </c>
      <c r="CT122" s="100">
        <f t="shared" si="301"/>
        <v>0</v>
      </c>
      <c r="CU122" s="100">
        <f t="shared" si="301"/>
        <v>0</v>
      </c>
      <c r="CV122" s="100">
        <f t="shared" si="301"/>
        <v>0</v>
      </c>
      <c r="CW122" s="100">
        <f t="shared" ref="CW122:EB122" si="302">SUM(CW121*CW120)</f>
        <v>0</v>
      </c>
      <c r="CX122" s="100">
        <f t="shared" si="302"/>
        <v>0</v>
      </c>
      <c r="CY122" s="100">
        <f t="shared" si="302"/>
        <v>0</v>
      </c>
      <c r="CZ122" s="100">
        <f t="shared" si="302"/>
        <v>0</v>
      </c>
      <c r="DA122" s="100">
        <f t="shared" si="302"/>
        <v>0</v>
      </c>
      <c r="DB122" s="100">
        <f t="shared" si="302"/>
        <v>0</v>
      </c>
      <c r="DC122" s="100">
        <f t="shared" si="302"/>
        <v>0</v>
      </c>
      <c r="DD122" s="100">
        <f t="shared" si="302"/>
        <v>0</v>
      </c>
      <c r="DE122" s="100">
        <f t="shared" si="302"/>
        <v>0</v>
      </c>
      <c r="DF122" s="100">
        <f t="shared" si="302"/>
        <v>0</v>
      </c>
      <c r="DG122" s="100">
        <f t="shared" si="302"/>
        <v>0</v>
      </c>
      <c r="DH122" s="100">
        <f t="shared" si="302"/>
        <v>0</v>
      </c>
      <c r="DI122" s="100">
        <f t="shared" si="302"/>
        <v>0</v>
      </c>
      <c r="DJ122" s="100">
        <f t="shared" si="302"/>
        <v>0</v>
      </c>
      <c r="DK122" s="100">
        <f t="shared" si="302"/>
        <v>0</v>
      </c>
      <c r="DL122" s="100">
        <f t="shared" si="302"/>
        <v>0</v>
      </c>
      <c r="DM122" s="100">
        <f t="shared" si="302"/>
        <v>0</v>
      </c>
      <c r="DN122" s="100">
        <f t="shared" si="302"/>
        <v>0</v>
      </c>
      <c r="DO122" s="100">
        <f t="shared" si="302"/>
        <v>0</v>
      </c>
      <c r="DP122" s="100">
        <f t="shared" si="302"/>
        <v>0</v>
      </c>
      <c r="DQ122" s="100">
        <f t="shared" si="302"/>
        <v>0</v>
      </c>
      <c r="DR122" s="100">
        <f t="shared" si="302"/>
        <v>0</v>
      </c>
      <c r="DS122" s="100">
        <f t="shared" si="302"/>
        <v>0</v>
      </c>
      <c r="DT122" s="100">
        <f t="shared" si="302"/>
        <v>0</v>
      </c>
      <c r="DU122" s="100">
        <f t="shared" si="302"/>
        <v>0</v>
      </c>
      <c r="DV122" s="100">
        <f t="shared" si="302"/>
        <v>0</v>
      </c>
      <c r="DW122" s="100">
        <f t="shared" si="302"/>
        <v>0</v>
      </c>
      <c r="DX122" s="100">
        <f t="shared" si="302"/>
        <v>0</v>
      </c>
      <c r="DY122" s="100">
        <f t="shared" si="302"/>
        <v>0</v>
      </c>
      <c r="DZ122" s="100">
        <f t="shared" si="302"/>
        <v>0</v>
      </c>
      <c r="EA122" s="100">
        <f t="shared" si="302"/>
        <v>0</v>
      </c>
      <c r="EB122" s="100">
        <f t="shared" si="302"/>
        <v>0</v>
      </c>
      <c r="EC122" s="100">
        <f t="shared" ref="EC122:FH122" si="303">SUM(EC121*EC120)</f>
        <v>0</v>
      </c>
      <c r="ED122" s="100">
        <f t="shared" si="303"/>
        <v>0</v>
      </c>
      <c r="EE122" s="100">
        <f t="shared" si="303"/>
        <v>0</v>
      </c>
      <c r="EF122" s="100">
        <f t="shared" si="303"/>
        <v>0</v>
      </c>
      <c r="EG122" s="100">
        <f t="shared" si="303"/>
        <v>0</v>
      </c>
      <c r="EH122" s="100">
        <f t="shared" si="303"/>
        <v>0</v>
      </c>
      <c r="EI122" s="100">
        <f t="shared" si="303"/>
        <v>0</v>
      </c>
      <c r="EJ122" s="100">
        <f t="shared" si="303"/>
        <v>0</v>
      </c>
      <c r="EK122" s="100">
        <f t="shared" si="303"/>
        <v>0</v>
      </c>
      <c r="EL122" s="100">
        <f t="shared" si="303"/>
        <v>0</v>
      </c>
      <c r="EM122" s="100">
        <f t="shared" si="303"/>
        <v>0</v>
      </c>
      <c r="EN122" s="100">
        <f t="shared" si="303"/>
        <v>0</v>
      </c>
      <c r="EO122" s="100">
        <f t="shared" si="303"/>
        <v>0</v>
      </c>
      <c r="EP122" s="100">
        <f t="shared" si="303"/>
        <v>0</v>
      </c>
      <c r="EQ122" s="100">
        <f t="shared" si="303"/>
        <v>0</v>
      </c>
      <c r="ER122" s="100">
        <f t="shared" si="303"/>
        <v>0</v>
      </c>
      <c r="ES122" s="100">
        <f t="shared" si="303"/>
        <v>0</v>
      </c>
      <c r="ET122" s="100">
        <f t="shared" si="303"/>
        <v>0</v>
      </c>
      <c r="EU122" s="100">
        <f t="shared" si="303"/>
        <v>0</v>
      </c>
      <c r="EV122" s="100">
        <f t="shared" si="303"/>
        <v>0</v>
      </c>
      <c r="EW122" s="100">
        <f t="shared" si="303"/>
        <v>0</v>
      </c>
      <c r="EX122" s="100">
        <f t="shared" si="303"/>
        <v>0</v>
      </c>
      <c r="EY122" s="100">
        <f t="shared" si="303"/>
        <v>0</v>
      </c>
      <c r="EZ122" s="100">
        <f t="shared" si="303"/>
        <v>0</v>
      </c>
      <c r="FA122" s="100">
        <f t="shared" si="303"/>
        <v>0</v>
      </c>
      <c r="FB122" s="100">
        <f t="shared" si="303"/>
        <v>0</v>
      </c>
      <c r="FC122" s="100">
        <f t="shared" si="303"/>
        <v>0</v>
      </c>
      <c r="FD122" s="100">
        <f t="shared" si="303"/>
        <v>0</v>
      </c>
      <c r="FE122" s="100">
        <f t="shared" si="303"/>
        <v>0</v>
      </c>
      <c r="FF122" s="100">
        <f t="shared" si="303"/>
        <v>0</v>
      </c>
      <c r="FG122" s="100">
        <f t="shared" si="303"/>
        <v>0</v>
      </c>
      <c r="FH122" s="100">
        <f t="shared" si="303"/>
        <v>0</v>
      </c>
      <c r="FI122" s="100">
        <f t="shared" ref="FI122:FM122" si="304">SUM(FI121*FI120)</f>
        <v>0</v>
      </c>
      <c r="FJ122" s="100">
        <f t="shared" si="304"/>
        <v>0</v>
      </c>
      <c r="FK122" s="100">
        <f t="shared" si="304"/>
        <v>0</v>
      </c>
      <c r="FL122" s="100">
        <f t="shared" si="304"/>
        <v>0</v>
      </c>
      <c r="FM122" s="100">
        <f t="shared" si="304"/>
        <v>0</v>
      </c>
    </row>
    <row r="123" spans="1:169" ht="14.25">
      <c r="A123" s="21"/>
      <c r="B123" s="21"/>
      <c r="C123" s="190"/>
      <c r="D123" s="22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</row>
    <row r="124" spans="1:169" s="87" customFormat="1" ht="24.75" customHeight="1">
      <c r="A124" s="85"/>
      <c r="B124" s="85" t="s">
        <v>0</v>
      </c>
      <c r="C124" s="197"/>
      <c r="D124" s="86"/>
      <c r="E124" s="145" t="e">
        <f>ROUNDUP(E31+E39+E48+E70+E93+E105+E113+E122+E74+E98+E99+E100,1)</f>
        <v>#VALUE!</v>
      </c>
      <c r="F124" s="145" t="e">
        <f t="shared" ref="F124:BQ124" si="305">ROUNDUP(F31+F39+F48+F70+F93+F105+F113+F122+F74+F98+F99+F100,1)</f>
        <v>#VALUE!</v>
      </c>
      <c r="G124" s="145" t="e">
        <f t="shared" si="305"/>
        <v>#VALUE!</v>
      </c>
      <c r="H124" s="145" t="e">
        <f t="shared" si="305"/>
        <v>#VALUE!</v>
      </c>
      <c r="I124" s="145" t="e">
        <f t="shared" si="305"/>
        <v>#VALUE!</v>
      </c>
      <c r="J124" s="145" t="e">
        <f t="shared" si="305"/>
        <v>#VALUE!</v>
      </c>
      <c r="K124" s="145" t="e">
        <f t="shared" si="305"/>
        <v>#VALUE!</v>
      </c>
      <c r="L124" s="145" t="e">
        <f t="shared" si="305"/>
        <v>#VALUE!</v>
      </c>
      <c r="M124" s="145" t="e">
        <f t="shared" si="305"/>
        <v>#VALUE!</v>
      </c>
      <c r="N124" s="145" t="e">
        <f t="shared" si="305"/>
        <v>#VALUE!</v>
      </c>
      <c r="O124" s="145" t="e">
        <f t="shared" si="305"/>
        <v>#VALUE!</v>
      </c>
      <c r="P124" s="145" t="e">
        <f t="shared" si="305"/>
        <v>#VALUE!</v>
      </c>
      <c r="Q124" s="145" t="e">
        <f t="shared" si="305"/>
        <v>#VALUE!</v>
      </c>
      <c r="R124" s="145" t="e">
        <f t="shared" si="305"/>
        <v>#VALUE!</v>
      </c>
      <c r="S124" s="145" t="e">
        <f t="shared" si="305"/>
        <v>#VALUE!</v>
      </c>
      <c r="T124" s="145" t="e">
        <f t="shared" si="305"/>
        <v>#VALUE!</v>
      </c>
      <c r="U124" s="145" t="e">
        <f t="shared" si="305"/>
        <v>#VALUE!</v>
      </c>
      <c r="V124" s="145" t="e">
        <f t="shared" si="305"/>
        <v>#VALUE!</v>
      </c>
      <c r="W124" s="145" t="e">
        <f t="shared" si="305"/>
        <v>#VALUE!</v>
      </c>
      <c r="X124" s="145" t="e">
        <f t="shared" si="305"/>
        <v>#VALUE!</v>
      </c>
      <c r="Y124" s="145" t="e">
        <f t="shared" si="305"/>
        <v>#VALUE!</v>
      </c>
      <c r="Z124" s="145" t="e">
        <f t="shared" si="305"/>
        <v>#VALUE!</v>
      </c>
      <c r="AA124" s="145" t="e">
        <f t="shared" si="305"/>
        <v>#VALUE!</v>
      </c>
      <c r="AB124" s="145" t="e">
        <f t="shared" si="305"/>
        <v>#VALUE!</v>
      </c>
      <c r="AC124" s="145" t="e">
        <f t="shared" si="305"/>
        <v>#VALUE!</v>
      </c>
      <c r="AD124" s="145" t="e">
        <f t="shared" si="305"/>
        <v>#VALUE!</v>
      </c>
      <c r="AE124" s="145" t="e">
        <f t="shared" si="305"/>
        <v>#VALUE!</v>
      </c>
      <c r="AF124" s="145" t="e">
        <f t="shared" si="305"/>
        <v>#VALUE!</v>
      </c>
      <c r="AG124" s="145" t="e">
        <f t="shared" si="305"/>
        <v>#VALUE!</v>
      </c>
      <c r="AH124" s="145" t="e">
        <f t="shared" si="305"/>
        <v>#VALUE!</v>
      </c>
      <c r="AI124" s="145" t="e">
        <f t="shared" si="305"/>
        <v>#VALUE!</v>
      </c>
      <c r="AJ124" s="145" t="e">
        <f t="shared" si="305"/>
        <v>#VALUE!</v>
      </c>
      <c r="AK124" s="145" t="e">
        <f t="shared" si="305"/>
        <v>#VALUE!</v>
      </c>
      <c r="AL124" s="145" t="e">
        <f t="shared" si="305"/>
        <v>#VALUE!</v>
      </c>
      <c r="AM124" s="145" t="e">
        <f t="shared" si="305"/>
        <v>#VALUE!</v>
      </c>
      <c r="AN124" s="145" t="e">
        <f t="shared" si="305"/>
        <v>#VALUE!</v>
      </c>
      <c r="AO124" s="145" t="e">
        <f t="shared" si="305"/>
        <v>#VALUE!</v>
      </c>
      <c r="AP124" s="145" t="e">
        <f t="shared" si="305"/>
        <v>#VALUE!</v>
      </c>
      <c r="AQ124" s="145" t="e">
        <f t="shared" si="305"/>
        <v>#VALUE!</v>
      </c>
      <c r="AR124" s="145" t="e">
        <f t="shared" si="305"/>
        <v>#VALUE!</v>
      </c>
      <c r="AS124" s="145" t="e">
        <f t="shared" si="305"/>
        <v>#VALUE!</v>
      </c>
      <c r="AT124" s="145" t="e">
        <f t="shared" si="305"/>
        <v>#VALUE!</v>
      </c>
      <c r="AU124" s="145" t="e">
        <f t="shared" si="305"/>
        <v>#VALUE!</v>
      </c>
      <c r="AV124" s="145" t="e">
        <f t="shared" si="305"/>
        <v>#VALUE!</v>
      </c>
      <c r="AW124" s="145" t="e">
        <f t="shared" si="305"/>
        <v>#VALUE!</v>
      </c>
      <c r="AX124" s="145" t="e">
        <f t="shared" si="305"/>
        <v>#VALUE!</v>
      </c>
      <c r="AY124" s="145" t="e">
        <f t="shared" si="305"/>
        <v>#VALUE!</v>
      </c>
      <c r="AZ124" s="145" t="e">
        <f t="shared" si="305"/>
        <v>#VALUE!</v>
      </c>
      <c r="BA124" s="145" t="e">
        <f t="shared" si="305"/>
        <v>#VALUE!</v>
      </c>
      <c r="BB124" s="145" t="e">
        <f t="shared" si="305"/>
        <v>#VALUE!</v>
      </c>
      <c r="BC124" s="145" t="e">
        <f t="shared" si="305"/>
        <v>#VALUE!</v>
      </c>
      <c r="BD124" s="145" t="e">
        <f t="shared" si="305"/>
        <v>#VALUE!</v>
      </c>
      <c r="BE124" s="145" t="e">
        <f t="shared" si="305"/>
        <v>#VALUE!</v>
      </c>
      <c r="BF124" s="145" t="e">
        <f t="shared" si="305"/>
        <v>#VALUE!</v>
      </c>
      <c r="BG124" s="145" t="e">
        <f t="shared" si="305"/>
        <v>#VALUE!</v>
      </c>
      <c r="BH124" s="145" t="e">
        <f t="shared" si="305"/>
        <v>#VALUE!</v>
      </c>
      <c r="BI124" s="145" t="e">
        <f t="shared" si="305"/>
        <v>#VALUE!</v>
      </c>
      <c r="BJ124" s="145" t="e">
        <f t="shared" si="305"/>
        <v>#VALUE!</v>
      </c>
      <c r="BK124" s="145" t="e">
        <f t="shared" si="305"/>
        <v>#VALUE!</v>
      </c>
      <c r="BL124" s="145" t="e">
        <f t="shared" si="305"/>
        <v>#VALUE!</v>
      </c>
      <c r="BM124" s="145" t="e">
        <f t="shared" si="305"/>
        <v>#VALUE!</v>
      </c>
      <c r="BN124" s="145" t="e">
        <f t="shared" si="305"/>
        <v>#VALUE!</v>
      </c>
      <c r="BO124" s="145" t="e">
        <f t="shared" si="305"/>
        <v>#VALUE!</v>
      </c>
      <c r="BP124" s="145" t="e">
        <f t="shared" si="305"/>
        <v>#VALUE!</v>
      </c>
      <c r="BQ124" s="145" t="e">
        <f t="shared" si="305"/>
        <v>#VALUE!</v>
      </c>
      <c r="BR124" s="145" t="e">
        <f t="shared" ref="BR124:EC124" si="306">ROUNDUP(BR31+BR39+BR48+BR70+BR93+BR105+BR113+BR122+BR74+BR98+BR99+BR100,1)</f>
        <v>#VALUE!</v>
      </c>
      <c r="BS124" s="145" t="e">
        <f t="shared" si="306"/>
        <v>#VALUE!</v>
      </c>
      <c r="BT124" s="145" t="e">
        <f t="shared" si="306"/>
        <v>#VALUE!</v>
      </c>
      <c r="BU124" s="145" t="e">
        <f t="shared" si="306"/>
        <v>#VALUE!</v>
      </c>
      <c r="BV124" s="145" t="e">
        <f t="shared" si="306"/>
        <v>#VALUE!</v>
      </c>
      <c r="BW124" s="145" t="e">
        <f t="shared" si="306"/>
        <v>#VALUE!</v>
      </c>
      <c r="BX124" s="145" t="e">
        <f t="shared" si="306"/>
        <v>#VALUE!</v>
      </c>
      <c r="BY124" s="145" t="e">
        <f t="shared" si="306"/>
        <v>#VALUE!</v>
      </c>
      <c r="BZ124" s="145" t="e">
        <f t="shared" si="306"/>
        <v>#VALUE!</v>
      </c>
      <c r="CA124" s="145" t="e">
        <f t="shared" si="306"/>
        <v>#VALUE!</v>
      </c>
      <c r="CB124" s="145" t="e">
        <f t="shared" si="306"/>
        <v>#VALUE!</v>
      </c>
      <c r="CC124" s="145" t="e">
        <f t="shared" si="306"/>
        <v>#VALUE!</v>
      </c>
      <c r="CD124" s="145" t="e">
        <f t="shared" si="306"/>
        <v>#VALUE!</v>
      </c>
      <c r="CE124" s="145" t="e">
        <f t="shared" si="306"/>
        <v>#VALUE!</v>
      </c>
      <c r="CF124" s="145" t="e">
        <f t="shared" si="306"/>
        <v>#VALUE!</v>
      </c>
      <c r="CG124" s="145" t="e">
        <f t="shared" si="306"/>
        <v>#VALUE!</v>
      </c>
      <c r="CH124" s="145" t="e">
        <f t="shared" si="306"/>
        <v>#VALUE!</v>
      </c>
      <c r="CI124" s="145" t="e">
        <f t="shared" si="306"/>
        <v>#VALUE!</v>
      </c>
      <c r="CJ124" s="145" t="e">
        <f t="shared" si="306"/>
        <v>#VALUE!</v>
      </c>
      <c r="CK124" s="145" t="e">
        <f t="shared" si="306"/>
        <v>#VALUE!</v>
      </c>
      <c r="CL124" s="145" t="e">
        <f t="shared" si="306"/>
        <v>#VALUE!</v>
      </c>
      <c r="CM124" s="145" t="e">
        <f t="shared" si="306"/>
        <v>#VALUE!</v>
      </c>
      <c r="CN124" s="145" t="e">
        <f t="shared" si="306"/>
        <v>#VALUE!</v>
      </c>
      <c r="CO124" s="145" t="e">
        <f t="shared" si="306"/>
        <v>#VALUE!</v>
      </c>
      <c r="CP124" s="145" t="e">
        <f t="shared" si="306"/>
        <v>#VALUE!</v>
      </c>
      <c r="CQ124" s="145" t="e">
        <f t="shared" si="306"/>
        <v>#VALUE!</v>
      </c>
      <c r="CR124" s="145" t="e">
        <f t="shared" si="306"/>
        <v>#VALUE!</v>
      </c>
      <c r="CS124" s="145" t="e">
        <f t="shared" si="306"/>
        <v>#VALUE!</v>
      </c>
      <c r="CT124" s="145" t="e">
        <f t="shared" si="306"/>
        <v>#VALUE!</v>
      </c>
      <c r="CU124" s="145" t="e">
        <f t="shared" si="306"/>
        <v>#VALUE!</v>
      </c>
      <c r="CV124" s="145" t="e">
        <f t="shared" si="306"/>
        <v>#VALUE!</v>
      </c>
      <c r="CW124" s="145" t="e">
        <f t="shared" si="306"/>
        <v>#VALUE!</v>
      </c>
      <c r="CX124" s="145" t="e">
        <f t="shared" si="306"/>
        <v>#VALUE!</v>
      </c>
      <c r="CY124" s="145" t="e">
        <f t="shared" si="306"/>
        <v>#VALUE!</v>
      </c>
      <c r="CZ124" s="145" t="e">
        <f t="shared" si="306"/>
        <v>#VALUE!</v>
      </c>
      <c r="DA124" s="145" t="e">
        <f t="shared" si="306"/>
        <v>#VALUE!</v>
      </c>
      <c r="DB124" s="145" t="e">
        <f t="shared" si="306"/>
        <v>#VALUE!</v>
      </c>
      <c r="DC124" s="145" t="e">
        <f t="shared" si="306"/>
        <v>#VALUE!</v>
      </c>
      <c r="DD124" s="145" t="e">
        <f t="shared" si="306"/>
        <v>#VALUE!</v>
      </c>
      <c r="DE124" s="145" t="e">
        <f t="shared" si="306"/>
        <v>#VALUE!</v>
      </c>
      <c r="DF124" s="145" t="e">
        <f t="shared" si="306"/>
        <v>#VALUE!</v>
      </c>
      <c r="DG124" s="145" t="e">
        <f t="shared" si="306"/>
        <v>#VALUE!</v>
      </c>
      <c r="DH124" s="145" t="e">
        <f t="shared" si="306"/>
        <v>#VALUE!</v>
      </c>
      <c r="DI124" s="145" t="e">
        <f t="shared" si="306"/>
        <v>#VALUE!</v>
      </c>
      <c r="DJ124" s="145" t="e">
        <f t="shared" si="306"/>
        <v>#VALUE!</v>
      </c>
      <c r="DK124" s="145" t="e">
        <f t="shared" si="306"/>
        <v>#VALUE!</v>
      </c>
      <c r="DL124" s="145" t="e">
        <f t="shared" si="306"/>
        <v>#VALUE!</v>
      </c>
      <c r="DM124" s="145" t="e">
        <f t="shared" si="306"/>
        <v>#VALUE!</v>
      </c>
      <c r="DN124" s="145" t="e">
        <f t="shared" si="306"/>
        <v>#VALUE!</v>
      </c>
      <c r="DO124" s="145" t="e">
        <f t="shared" si="306"/>
        <v>#VALUE!</v>
      </c>
      <c r="DP124" s="145" t="e">
        <f t="shared" si="306"/>
        <v>#VALUE!</v>
      </c>
      <c r="DQ124" s="145" t="e">
        <f t="shared" si="306"/>
        <v>#VALUE!</v>
      </c>
      <c r="DR124" s="145" t="e">
        <f t="shared" si="306"/>
        <v>#VALUE!</v>
      </c>
      <c r="DS124" s="145" t="e">
        <f t="shared" si="306"/>
        <v>#VALUE!</v>
      </c>
      <c r="DT124" s="145" t="e">
        <f t="shared" si="306"/>
        <v>#VALUE!</v>
      </c>
      <c r="DU124" s="145" t="e">
        <f t="shared" si="306"/>
        <v>#VALUE!</v>
      </c>
      <c r="DV124" s="145" t="e">
        <f t="shared" si="306"/>
        <v>#VALUE!</v>
      </c>
      <c r="DW124" s="145" t="e">
        <f t="shared" si="306"/>
        <v>#VALUE!</v>
      </c>
      <c r="DX124" s="145" t="e">
        <f t="shared" si="306"/>
        <v>#VALUE!</v>
      </c>
      <c r="DY124" s="145" t="e">
        <f t="shared" si="306"/>
        <v>#VALUE!</v>
      </c>
      <c r="DZ124" s="145" t="e">
        <f t="shared" si="306"/>
        <v>#VALUE!</v>
      </c>
      <c r="EA124" s="145" t="e">
        <f t="shared" si="306"/>
        <v>#VALUE!</v>
      </c>
      <c r="EB124" s="145" t="e">
        <f t="shared" si="306"/>
        <v>#VALUE!</v>
      </c>
      <c r="EC124" s="145" t="e">
        <f t="shared" si="306"/>
        <v>#VALUE!</v>
      </c>
      <c r="ED124" s="145" t="e">
        <f t="shared" ref="ED124:FM124" si="307">ROUNDUP(ED31+ED39+ED48+ED70+ED93+ED105+ED113+ED122+ED74+ED98+ED99+ED100,1)</f>
        <v>#VALUE!</v>
      </c>
      <c r="EE124" s="145" t="e">
        <f t="shared" si="307"/>
        <v>#VALUE!</v>
      </c>
      <c r="EF124" s="145" t="e">
        <f t="shared" si="307"/>
        <v>#VALUE!</v>
      </c>
      <c r="EG124" s="145" t="e">
        <f t="shared" si="307"/>
        <v>#VALUE!</v>
      </c>
      <c r="EH124" s="145" t="e">
        <f t="shared" si="307"/>
        <v>#VALUE!</v>
      </c>
      <c r="EI124" s="145" t="e">
        <f t="shared" si="307"/>
        <v>#VALUE!</v>
      </c>
      <c r="EJ124" s="145" t="e">
        <f t="shared" si="307"/>
        <v>#VALUE!</v>
      </c>
      <c r="EK124" s="145" t="e">
        <f t="shared" si="307"/>
        <v>#VALUE!</v>
      </c>
      <c r="EL124" s="145" t="e">
        <f t="shared" si="307"/>
        <v>#VALUE!</v>
      </c>
      <c r="EM124" s="145" t="e">
        <f t="shared" si="307"/>
        <v>#VALUE!</v>
      </c>
      <c r="EN124" s="145" t="e">
        <f t="shared" si="307"/>
        <v>#VALUE!</v>
      </c>
      <c r="EO124" s="145" t="e">
        <f t="shared" si="307"/>
        <v>#VALUE!</v>
      </c>
      <c r="EP124" s="145" t="e">
        <f t="shared" si="307"/>
        <v>#VALUE!</v>
      </c>
      <c r="EQ124" s="145" t="e">
        <f t="shared" si="307"/>
        <v>#VALUE!</v>
      </c>
      <c r="ER124" s="145" t="e">
        <f t="shared" si="307"/>
        <v>#VALUE!</v>
      </c>
      <c r="ES124" s="145" t="e">
        <f t="shared" si="307"/>
        <v>#VALUE!</v>
      </c>
      <c r="ET124" s="145" t="e">
        <f t="shared" si="307"/>
        <v>#VALUE!</v>
      </c>
      <c r="EU124" s="145" t="e">
        <f t="shared" si="307"/>
        <v>#VALUE!</v>
      </c>
      <c r="EV124" s="145" t="e">
        <f t="shared" si="307"/>
        <v>#VALUE!</v>
      </c>
      <c r="EW124" s="145" t="e">
        <f t="shared" si="307"/>
        <v>#VALUE!</v>
      </c>
      <c r="EX124" s="145" t="e">
        <f t="shared" si="307"/>
        <v>#VALUE!</v>
      </c>
      <c r="EY124" s="145" t="e">
        <f t="shared" si="307"/>
        <v>#VALUE!</v>
      </c>
      <c r="EZ124" s="145" t="e">
        <f t="shared" si="307"/>
        <v>#VALUE!</v>
      </c>
      <c r="FA124" s="145" t="e">
        <f t="shared" si="307"/>
        <v>#VALUE!</v>
      </c>
      <c r="FB124" s="145" t="e">
        <f t="shared" si="307"/>
        <v>#VALUE!</v>
      </c>
      <c r="FC124" s="145" t="e">
        <f t="shared" si="307"/>
        <v>#VALUE!</v>
      </c>
      <c r="FD124" s="145" t="e">
        <f t="shared" si="307"/>
        <v>#VALUE!</v>
      </c>
      <c r="FE124" s="145" t="e">
        <f t="shared" si="307"/>
        <v>#VALUE!</v>
      </c>
      <c r="FF124" s="145" t="e">
        <f t="shared" si="307"/>
        <v>#VALUE!</v>
      </c>
      <c r="FG124" s="145" t="e">
        <f t="shared" si="307"/>
        <v>#VALUE!</v>
      </c>
      <c r="FH124" s="145" t="e">
        <f t="shared" si="307"/>
        <v>#VALUE!</v>
      </c>
      <c r="FI124" s="145" t="e">
        <f t="shared" si="307"/>
        <v>#VALUE!</v>
      </c>
      <c r="FJ124" s="145" t="e">
        <f t="shared" si="307"/>
        <v>#VALUE!</v>
      </c>
      <c r="FK124" s="145" t="e">
        <f t="shared" si="307"/>
        <v>#VALUE!</v>
      </c>
      <c r="FL124" s="145" t="e">
        <f t="shared" si="307"/>
        <v>#VALUE!</v>
      </c>
      <c r="FM124" s="145" t="e">
        <f t="shared" si="307"/>
        <v>#VALUE!</v>
      </c>
    </row>
    <row r="125" spans="1:169" s="94" customFormat="1" ht="24.75" customHeight="1">
      <c r="A125" s="92"/>
      <c r="B125" s="92"/>
      <c r="C125" s="92"/>
      <c r="D125" s="93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92"/>
      <c r="U125" s="92"/>
      <c r="V125" s="92"/>
      <c r="W125" s="92"/>
      <c r="X125" s="92"/>
      <c r="Y125" s="92"/>
      <c r="Z125" s="92"/>
      <c r="AA125" s="92"/>
      <c r="AB125" s="92"/>
      <c r="AC125" s="92"/>
      <c r="AD125" s="92"/>
      <c r="AE125" s="92"/>
      <c r="AF125" s="92"/>
      <c r="AG125" s="92"/>
      <c r="AH125" s="92"/>
      <c r="AI125" s="92"/>
      <c r="AJ125" s="92"/>
      <c r="AK125" s="92"/>
      <c r="AL125" s="92"/>
      <c r="AM125" s="92"/>
      <c r="AN125" s="92"/>
      <c r="AO125" s="92"/>
      <c r="AP125" s="92"/>
      <c r="AQ125" s="92"/>
      <c r="AR125" s="92"/>
      <c r="AS125" s="92"/>
      <c r="AT125" s="92"/>
      <c r="AU125" s="92"/>
      <c r="AV125" s="92"/>
      <c r="AW125" s="92"/>
      <c r="AX125" s="92"/>
      <c r="AY125" s="92"/>
      <c r="AZ125" s="92"/>
      <c r="BA125" s="92"/>
      <c r="BB125" s="92"/>
      <c r="BC125" s="92"/>
      <c r="BD125" s="92"/>
      <c r="BE125" s="92"/>
      <c r="BF125" s="92"/>
      <c r="BG125" s="92"/>
      <c r="BH125" s="92"/>
      <c r="BI125" s="92"/>
      <c r="BJ125" s="92"/>
      <c r="BK125" s="92"/>
      <c r="BL125" s="92"/>
      <c r="BM125" s="92"/>
      <c r="BN125" s="92"/>
      <c r="BO125" s="92"/>
      <c r="BP125" s="92"/>
      <c r="BQ125" s="92"/>
      <c r="BR125" s="92"/>
      <c r="BS125" s="92"/>
      <c r="BT125" s="92"/>
      <c r="BU125" s="92"/>
      <c r="BV125" s="92"/>
      <c r="BW125" s="92"/>
      <c r="BX125" s="92"/>
      <c r="BY125" s="92"/>
      <c r="BZ125" s="92"/>
      <c r="CA125" s="92"/>
      <c r="CB125" s="92"/>
      <c r="CC125" s="92"/>
      <c r="CD125" s="92"/>
      <c r="CE125" s="92"/>
      <c r="CF125" s="92"/>
      <c r="CG125" s="92"/>
      <c r="CH125" s="92"/>
      <c r="CI125" s="92"/>
      <c r="CJ125" s="92"/>
      <c r="CK125" s="92"/>
      <c r="CL125" s="92"/>
      <c r="CM125" s="92"/>
      <c r="CN125" s="92"/>
      <c r="CO125" s="92"/>
      <c r="CP125" s="92"/>
      <c r="CQ125" s="92"/>
      <c r="CR125" s="92"/>
      <c r="CS125" s="92"/>
      <c r="CT125" s="92"/>
      <c r="CU125" s="92"/>
      <c r="CV125" s="92"/>
      <c r="CW125" s="92"/>
      <c r="CX125" s="92"/>
      <c r="CY125" s="92"/>
      <c r="CZ125" s="92"/>
      <c r="DA125" s="92"/>
      <c r="DB125" s="92"/>
      <c r="DC125" s="92"/>
      <c r="DD125" s="92"/>
      <c r="DE125" s="92"/>
      <c r="DF125" s="92"/>
      <c r="DG125" s="92"/>
      <c r="DH125" s="92"/>
      <c r="DI125" s="92"/>
      <c r="DJ125" s="92"/>
      <c r="DK125" s="92"/>
      <c r="DL125" s="92"/>
      <c r="DM125" s="92"/>
      <c r="DN125" s="92"/>
      <c r="DO125" s="92"/>
      <c r="DP125" s="92"/>
      <c r="DQ125" s="92"/>
      <c r="DR125" s="92"/>
      <c r="DS125" s="92"/>
      <c r="DT125" s="92"/>
      <c r="DU125" s="92"/>
      <c r="DV125" s="92"/>
      <c r="DW125" s="92"/>
      <c r="DX125" s="92"/>
      <c r="DY125" s="92"/>
      <c r="DZ125" s="92"/>
      <c r="EA125" s="92"/>
      <c r="EB125" s="92"/>
      <c r="EC125" s="92"/>
      <c r="ED125" s="92"/>
      <c r="EE125" s="92"/>
      <c r="EF125" s="92"/>
      <c r="EG125" s="92"/>
      <c r="EH125" s="92"/>
      <c r="EI125" s="92"/>
      <c r="EJ125" s="92"/>
      <c r="EK125" s="92"/>
      <c r="EL125" s="92"/>
      <c r="EM125" s="92"/>
      <c r="EN125" s="92"/>
      <c r="EO125" s="92"/>
      <c r="EP125" s="92"/>
      <c r="EQ125" s="92"/>
      <c r="ER125" s="92"/>
      <c r="ES125" s="92"/>
      <c r="ET125" s="92"/>
      <c r="EU125" s="92"/>
      <c r="EV125" s="92"/>
      <c r="EW125" s="92"/>
      <c r="EX125" s="92"/>
      <c r="EY125" s="92"/>
      <c r="EZ125" s="92"/>
      <c r="FA125" s="92"/>
      <c r="FB125" s="92"/>
      <c r="FC125" s="92"/>
      <c r="FD125" s="92"/>
      <c r="FE125" s="92"/>
      <c r="FF125" s="92"/>
      <c r="FG125" s="92"/>
      <c r="FH125" s="92"/>
      <c r="FI125" s="92"/>
      <c r="FJ125" s="92"/>
      <c r="FK125" s="92"/>
      <c r="FL125" s="92"/>
      <c r="FM125" s="92"/>
    </row>
    <row r="126" spans="1:169" s="49" customFormat="1" ht="15">
      <c r="A126" s="50"/>
      <c r="B126" s="50" t="s">
        <v>84</v>
      </c>
      <c r="C126" s="50"/>
      <c r="D126" s="47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  <c r="BF126" s="48"/>
      <c r="BG126" s="48"/>
      <c r="BH126" s="48"/>
      <c r="BI126" s="48"/>
      <c r="BJ126" s="48"/>
      <c r="BK126" s="48"/>
      <c r="BL126" s="48"/>
      <c r="BM126" s="48"/>
      <c r="BN126" s="48"/>
      <c r="BO126" s="48"/>
      <c r="BP126" s="48"/>
      <c r="BQ126" s="48"/>
      <c r="BR126" s="48"/>
      <c r="BS126" s="48"/>
      <c r="BT126" s="48"/>
      <c r="BU126" s="48"/>
      <c r="BV126" s="48"/>
      <c r="BW126" s="48"/>
      <c r="BX126" s="48"/>
      <c r="BY126" s="48"/>
      <c r="BZ126" s="48"/>
      <c r="CA126" s="48"/>
      <c r="CB126" s="48"/>
      <c r="CC126" s="48"/>
      <c r="CD126" s="48"/>
      <c r="CE126" s="48"/>
      <c r="CF126" s="48"/>
      <c r="CG126" s="48"/>
      <c r="CH126" s="48"/>
      <c r="CI126" s="48"/>
      <c r="CJ126" s="48"/>
      <c r="CK126" s="48"/>
      <c r="CL126" s="48"/>
      <c r="CM126" s="48"/>
      <c r="CN126" s="48"/>
      <c r="CO126" s="48"/>
      <c r="CP126" s="48"/>
      <c r="CQ126" s="48"/>
      <c r="CR126" s="48"/>
      <c r="CS126" s="48"/>
      <c r="CT126" s="48"/>
      <c r="CU126" s="48"/>
      <c r="CV126" s="48"/>
      <c r="CW126" s="48"/>
      <c r="CX126" s="48"/>
      <c r="CY126" s="48"/>
      <c r="CZ126" s="48"/>
      <c r="DA126" s="48"/>
      <c r="DB126" s="48"/>
      <c r="DC126" s="48"/>
      <c r="DD126" s="48"/>
      <c r="DE126" s="48"/>
      <c r="DF126" s="48"/>
      <c r="DG126" s="48"/>
      <c r="DH126" s="48"/>
      <c r="DI126" s="48"/>
      <c r="DJ126" s="48"/>
      <c r="DK126" s="48"/>
      <c r="DL126" s="48"/>
      <c r="DM126" s="48"/>
      <c r="DN126" s="48"/>
      <c r="DO126" s="48"/>
      <c r="DP126" s="48"/>
      <c r="DQ126" s="48"/>
      <c r="DR126" s="48"/>
      <c r="DS126" s="48"/>
      <c r="DT126" s="48"/>
      <c r="DU126" s="48"/>
      <c r="DV126" s="48"/>
      <c r="DW126" s="48"/>
      <c r="DX126" s="48"/>
      <c r="DY126" s="48"/>
      <c r="DZ126" s="48"/>
      <c r="EA126" s="48"/>
      <c r="EB126" s="48"/>
      <c r="EC126" s="48"/>
      <c r="ED126" s="48"/>
      <c r="EE126" s="48"/>
      <c r="EF126" s="48"/>
      <c r="EG126" s="48"/>
      <c r="EH126" s="48"/>
      <c r="EI126" s="48"/>
      <c r="EJ126" s="48"/>
      <c r="EK126" s="48"/>
      <c r="EL126" s="48"/>
      <c r="EM126" s="48"/>
      <c r="EN126" s="48"/>
      <c r="EO126" s="48"/>
      <c r="EP126" s="48"/>
      <c r="EQ126" s="48"/>
      <c r="ER126" s="48"/>
      <c r="ES126" s="48"/>
      <c r="ET126" s="48"/>
      <c r="EU126" s="48"/>
      <c r="EV126" s="48"/>
      <c r="EW126" s="48"/>
      <c r="EX126" s="48"/>
      <c r="EY126" s="48"/>
      <c r="EZ126" s="48"/>
      <c r="FA126" s="48"/>
      <c r="FB126" s="48"/>
      <c r="FC126" s="48"/>
      <c r="FD126" s="48"/>
      <c r="FE126" s="48"/>
      <c r="FF126" s="48"/>
      <c r="FG126" s="48"/>
      <c r="FH126" s="48"/>
      <c r="FI126" s="48"/>
      <c r="FJ126" s="48"/>
      <c r="FK126" s="48"/>
      <c r="FL126" s="48"/>
      <c r="FM126" s="48"/>
    </row>
    <row r="127" spans="1:169" ht="14.25">
      <c r="A127" s="21"/>
      <c r="B127" s="21"/>
      <c r="C127" s="21"/>
      <c r="D127" s="22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1"/>
      <c r="EG127" s="21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</row>
    <row r="128" spans="1:169" ht="14.25">
      <c r="A128" s="21"/>
      <c r="B128" s="21" t="s">
        <v>243</v>
      </c>
      <c r="C128" s="21"/>
      <c r="D128" s="22"/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0</v>
      </c>
      <c r="Q128" s="33">
        <v>0</v>
      </c>
      <c r="R128" s="33">
        <v>0</v>
      </c>
      <c r="S128" s="33">
        <v>0</v>
      </c>
      <c r="T128" s="33">
        <v>0</v>
      </c>
      <c r="U128" s="33">
        <v>0</v>
      </c>
      <c r="V128" s="33">
        <v>0</v>
      </c>
      <c r="W128" s="33">
        <v>0</v>
      </c>
      <c r="X128" s="33">
        <v>0</v>
      </c>
      <c r="Y128" s="33">
        <v>0</v>
      </c>
      <c r="Z128" s="33">
        <v>0</v>
      </c>
      <c r="AA128" s="33">
        <v>0</v>
      </c>
      <c r="AB128" s="33">
        <v>0</v>
      </c>
      <c r="AC128" s="33">
        <v>0</v>
      </c>
      <c r="AD128" s="33">
        <v>0</v>
      </c>
      <c r="AE128" s="33">
        <v>0</v>
      </c>
      <c r="AF128" s="33">
        <v>0</v>
      </c>
      <c r="AG128" s="33">
        <v>0</v>
      </c>
      <c r="AH128" s="33">
        <v>0</v>
      </c>
      <c r="AI128" s="33">
        <v>0</v>
      </c>
      <c r="AJ128" s="33">
        <v>0</v>
      </c>
      <c r="AK128" s="33">
        <v>0</v>
      </c>
      <c r="AL128" s="33">
        <v>0</v>
      </c>
      <c r="AM128" s="33">
        <v>0</v>
      </c>
      <c r="AN128" s="33">
        <v>0</v>
      </c>
      <c r="AO128" s="33">
        <v>0</v>
      </c>
      <c r="AP128" s="33">
        <v>0</v>
      </c>
      <c r="AQ128" s="33">
        <v>0</v>
      </c>
      <c r="AR128" s="33">
        <v>0</v>
      </c>
      <c r="AS128" s="33">
        <v>0</v>
      </c>
      <c r="AT128" s="33">
        <v>0</v>
      </c>
      <c r="AU128" s="33">
        <v>0</v>
      </c>
      <c r="AV128" s="33">
        <v>0</v>
      </c>
      <c r="AW128" s="33">
        <v>0</v>
      </c>
      <c r="AX128" s="33">
        <v>0</v>
      </c>
      <c r="AY128" s="33">
        <v>0</v>
      </c>
      <c r="AZ128" s="33">
        <v>0</v>
      </c>
      <c r="BA128" s="33">
        <v>0</v>
      </c>
      <c r="BB128" s="33">
        <v>0</v>
      </c>
      <c r="BC128" s="33">
        <v>0</v>
      </c>
      <c r="BD128" s="33">
        <v>0</v>
      </c>
      <c r="BE128" s="33">
        <v>0</v>
      </c>
      <c r="BF128" s="33">
        <v>0</v>
      </c>
      <c r="BG128" s="33">
        <v>0</v>
      </c>
      <c r="BH128" s="33">
        <v>0</v>
      </c>
      <c r="BI128" s="33">
        <v>0</v>
      </c>
      <c r="BJ128" s="33">
        <v>0</v>
      </c>
      <c r="BK128" s="33">
        <v>0</v>
      </c>
      <c r="BL128" s="33">
        <v>0</v>
      </c>
      <c r="BM128" s="33">
        <v>0</v>
      </c>
      <c r="BN128" s="33">
        <v>0</v>
      </c>
      <c r="BO128" s="33">
        <v>0</v>
      </c>
      <c r="BP128" s="33">
        <v>0</v>
      </c>
      <c r="BQ128" s="33">
        <v>0</v>
      </c>
      <c r="BR128" s="33">
        <v>0</v>
      </c>
      <c r="BS128" s="33">
        <v>0</v>
      </c>
      <c r="BT128" s="33">
        <v>0</v>
      </c>
      <c r="BU128" s="33">
        <v>0</v>
      </c>
      <c r="BV128" s="33">
        <v>0</v>
      </c>
      <c r="BW128" s="33">
        <v>0</v>
      </c>
      <c r="BX128" s="33">
        <v>0</v>
      </c>
      <c r="BY128" s="33">
        <v>0</v>
      </c>
      <c r="BZ128" s="33">
        <v>0</v>
      </c>
      <c r="CA128" s="33">
        <v>0</v>
      </c>
      <c r="CB128" s="33">
        <v>0</v>
      </c>
      <c r="CC128" s="33">
        <v>0</v>
      </c>
      <c r="CD128" s="33">
        <v>0</v>
      </c>
      <c r="CE128" s="33">
        <v>0</v>
      </c>
      <c r="CF128" s="33">
        <v>0</v>
      </c>
      <c r="CG128" s="33">
        <v>0</v>
      </c>
      <c r="CH128" s="33">
        <v>0</v>
      </c>
      <c r="CI128" s="33">
        <v>0</v>
      </c>
      <c r="CJ128" s="33">
        <v>0</v>
      </c>
      <c r="CK128" s="33">
        <v>0</v>
      </c>
      <c r="CL128" s="33">
        <v>0</v>
      </c>
      <c r="CM128" s="33">
        <v>0</v>
      </c>
      <c r="CN128" s="33">
        <v>0</v>
      </c>
      <c r="CO128" s="33">
        <v>0</v>
      </c>
      <c r="CP128" s="33">
        <v>0</v>
      </c>
      <c r="CQ128" s="33">
        <v>0</v>
      </c>
      <c r="CR128" s="33">
        <v>0</v>
      </c>
      <c r="CS128" s="33">
        <v>0</v>
      </c>
      <c r="CT128" s="33">
        <v>0</v>
      </c>
      <c r="CU128" s="33">
        <v>0</v>
      </c>
      <c r="CV128" s="33">
        <v>0</v>
      </c>
      <c r="CW128" s="33">
        <v>0</v>
      </c>
      <c r="CX128" s="33">
        <v>0</v>
      </c>
      <c r="CY128" s="33">
        <v>0</v>
      </c>
      <c r="CZ128" s="33">
        <v>0</v>
      </c>
      <c r="DA128" s="33">
        <v>0</v>
      </c>
      <c r="DB128" s="33">
        <v>0</v>
      </c>
      <c r="DC128" s="33">
        <v>0</v>
      </c>
      <c r="DD128" s="33">
        <v>0</v>
      </c>
      <c r="DE128" s="33">
        <v>0</v>
      </c>
      <c r="DF128" s="33">
        <v>0</v>
      </c>
      <c r="DG128" s="33">
        <v>0</v>
      </c>
      <c r="DH128" s="33">
        <v>0</v>
      </c>
      <c r="DI128" s="33">
        <v>0</v>
      </c>
      <c r="DJ128" s="33">
        <v>0</v>
      </c>
      <c r="DK128" s="33">
        <v>0</v>
      </c>
      <c r="DL128" s="33">
        <v>0</v>
      </c>
      <c r="DM128" s="33">
        <v>0</v>
      </c>
      <c r="DN128" s="33">
        <v>0</v>
      </c>
      <c r="DO128" s="33">
        <v>0</v>
      </c>
      <c r="DP128" s="33">
        <v>0</v>
      </c>
      <c r="DQ128" s="33">
        <v>0</v>
      </c>
      <c r="DR128" s="33">
        <v>0</v>
      </c>
      <c r="DS128" s="33">
        <v>0</v>
      </c>
      <c r="DT128" s="33">
        <v>0</v>
      </c>
      <c r="DU128" s="33">
        <v>0</v>
      </c>
      <c r="DV128" s="33">
        <v>0</v>
      </c>
      <c r="DW128" s="33">
        <v>0</v>
      </c>
      <c r="DX128" s="33">
        <v>0</v>
      </c>
      <c r="DY128" s="33">
        <v>0</v>
      </c>
      <c r="DZ128" s="33">
        <v>0</v>
      </c>
      <c r="EA128" s="33">
        <v>0</v>
      </c>
      <c r="EB128" s="33">
        <v>0</v>
      </c>
      <c r="EC128" s="33">
        <v>0</v>
      </c>
      <c r="ED128" s="33">
        <v>0</v>
      </c>
      <c r="EE128" s="33">
        <v>0</v>
      </c>
      <c r="EF128" s="33">
        <v>0</v>
      </c>
      <c r="EG128" s="33">
        <v>0</v>
      </c>
      <c r="EH128" s="33">
        <v>0</v>
      </c>
      <c r="EI128" s="33">
        <v>0</v>
      </c>
      <c r="EJ128" s="33">
        <v>0</v>
      </c>
      <c r="EK128" s="33">
        <v>0</v>
      </c>
      <c r="EL128" s="33">
        <v>0</v>
      </c>
      <c r="EM128" s="33">
        <v>0</v>
      </c>
      <c r="EN128" s="33">
        <v>0</v>
      </c>
      <c r="EO128" s="33">
        <v>0</v>
      </c>
      <c r="EP128" s="33">
        <v>0</v>
      </c>
      <c r="EQ128" s="33">
        <v>0</v>
      </c>
      <c r="ER128" s="33">
        <v>0</v>
      </c>
      <c r="ES128" s="33">
        <v>0</v>
      </c>
      <c r="ET128" s="33">
        <v>0</v>
      </c>
      <c r="EU128" s="33">
        <v>0</v>
      </c>
      <c r="EV128" s="33">
        <v>0</v>
      </c>
      <c r="EW128" s="33">
        <v>0</v>
      </c>
      <c r="EX128" s="33">
        <v>0</v>
      </c>
      <c r="EY128" s="33">
        <v>0</v>
      </c>
      <c r="EZ128" s="33">
        <v>0</v>
      </c>
      <c r="FA128" s="33">
        <v>0</v>
      </c>
      <c r="FB128" s="33">
        <v>0</v>
      </c>
      <c r="FC128" s="33">
        <v>0</v>
      </c>
      <c r="FD128" s="33">
        <v>0</v>
      </c>
      <c r="FE128" s="33">
        <v>0</v>
      </c>
      <c r="FF128" s="33">
        <v>0</v>
      </c>
      <c r="FG128" s="33">
        <v>0</v>
      </c>
      <c r="FH128" s="33">
        <v>0</v>
      </c>
      <c r="FI128" s="33">
        <v>0</v>
      </c>
      <c r="FJ128" s="33">
        <v>0</v>
      </c>
      <c r="FK128" s="33">
        <v>0</v>
      </c>
      <c r="FL128" s="33">
        <v>0</v>
      </c>
      <c r="FM128" s="33">
        <v>0</v>
      </c>
    </row>
    <row r="129" spans="1:170" ht="14.25">
      <c r="A129" s="21"/>
      <c r="B129" s="21"/>
      <c r="C129" s="21"/>
      <c r="D129" s="22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  <c r="AP129" s="33"/>
      <c r="AQ129" s="33"/>
      <c r="AR129" s="33"/>
      <c r="AS129" s="33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  <c r="BF129" s="33"/>
      <c r="BG129" s="33"/>
      <c r="BH129" s="33"/>
      <c r="BI129" s="33"/>
      <c r="BJ129" s="33"/>
      <c r="BK129" s="33"/>
      <c r="BL129" s="33"/>
      <c r="BM129" s="33"/>
      <c r="BN129" s="33"/>
      <c r="BO129" s="33"/>
      <c r="BP129" s="33"/>
      <c r="BQ129" s="33"/>
      <c r="BR129" s="33"/>
      <c r="BS129" s="33"/>
      <c r="BT129" s="33"/>
      <c r="BU129" s="33"/>
      <c r="BV129" s="33"/>
      <c r="BW129" s="33"/>
      <c r="BX129" s="33"/>
      <c r="BY129" s="33"/>
      <c r="BZ129" s="33"/>
      <c r="CA129" s="33"/>
      <c r="CB129" s="33"/>
      <c r="CC129" s="33"/>
      <c r="CD129" s="33"/>
      <c r="CE129" s="33"/>
      <c r="CF129" s="33"/>
      <c r="CG129" s="33"/>
      <c r="CH129" s="33"/>
      <c r="CI129" s="33"/>
      <c r="CJ129" s="33"/>
      <c r="CK129" s="33"/>
      <c r="CL129" s="33"/>
      <c r="CM129" s="33"/>
      <c r="CN129" s="33"/>
      <c r="CO129" s="33"/>
      <c r="CP129" s="33"/>
      <c r="CQ129" s="33"/>
      <c r="CR129" s="33"/>
      <c r="CS129" s="33"/>
      <c r="CT129" s="33"/>
      <c r="CU129" s="33"/>
      <c r="CV129" s="33"/>
      <c r="CW129" s="33"/>
      <c r="CX129" s="33"/>
      <c r="CY129" s="33"/>
      <c r="CZ129" s="33"/>
      <c r="DA129" s="33"/>
      <c r="DB129" s="33"/>
      <c r="DC129" s="33"/>
      <c r="DD129" s="33"/>
      <c r="DE129" s="33"/>
      <c r="DF129" s="33"/>
      <c r="DG129" s="33"/>
      <c r="DH129" s="33"/>
      <c r="DI129" s="33"/>
      <c r="DJ129" s="33"/>
      <c r="DK129" s="33"/>
      <c r="DL129" s="33"/>
      <c r="DM129" s="33"/>
      <c r="DN129" s="33"/>
      <c r="DO129" s="33"/>
      <c r="DP129" s="33"/>
      <c r="DQ129" s="33"/>
      <c r="DR129" s="33"/>
      <c r="DS129" s="33"/>
      <c r="DT129" s="33"/>
      <c r="DU129" s="33"/>
      <c r="DV129" s="33"/>
      <c r="DW129" s="33"/>
      <c r="DX129" s="33"/>
      <c r="DY129" s="33"/>
      <c r="DZ129" s="33"/>
      <c r="EA129" s="33"/>
      <c r="EB129" s="33"/>
      <c r="EC129" s="33"/>
      <c r="ED129" s="33"/>
      <c r="EE129" s="33"/>
      <c r="EF129" s="33"/>
      <c r="EG129" s="33"/>
      <c r="EH129" s="33"/>
      <c r="EI129" s="33"/>
      <c r="EJ129" s="33"/>
      <c r="EK129" s="33"/>
      <c r="EL129" s="33"/>
      <c r="EM129" s="33"/>
      <c r="EN129" s="33"/>
      <c r="EO129" s="33"/>
      <c r="EP129" s="33"/>
      <c r="EQ129" s="33"/>
      <c r="ER129" s="33"/>
      <c r="ES129" s="33"/>
      <c r="ET129" s="33"/>
      <c r="EU129" s="33"/>
      <c r="EV129" s="33"/>
      <c r="EW129" s="33"/>
      <c r="EX129" s="33"/>
      <c r="EY129" s="33"/>
      <c r="EZ129" s="33"/>
      <c r="FA129" s="33"/>
      <c r="FB129" s="33"/>
      <c r="FC129" s="33"/>
      <c r="FD129" s="33"/>
      <c r="FE129" s="33"/>
      <c r="FF129" s="33"/>
      <c r="FG129" s="33"/>
      <c r="FH129" s="33"/>
      <c r="FI129" s="33"/>
      <c r="FJ129" s="33"/>
      <c r="FK129" s="33"/>
      <c r="FL129" s="33"/>
      <c r="FM129" s="33"/>
    </row>
    <row r="130" spans="1:170" s="87" customFormat="1" ht="24.75" customHeight="1">
      <c r="A130" s="88"/>
      <c r="B130" s="88" t="s">
        <v>239</v>
      </c>
      <c r="C130" s="88"/>
      <c r="D130" s="89"/>
      <c r="E130" s="90" t="str">
        <f t="shared" ref="E130:G130" si="308">IF(E126="j","NEP",IF(E126="n",E124*E128,IF(E126="","")))</f>
        <v/>
      </c>
      <c r="F130" s="90" t="str">
        <f t="shared" si="308"/>
        <v/>
      </c>
      <c r="G130" s="90" t="str">
        <f t="shared" si="308"/>
        <v/>
      </c>
      <c r="H130" s="90" t="str">
        <f t="shared" ref="H130:AJ130" si="309">IF(H126="j","NEP",IF(H126="n",H124*H128,IF(H126="","")))</f>
        <v/>
      </c>
      <c r="I130" s="90" t="str">
        <f t="shared" si="309"/>
        <v/>
      </c>
      <c r="J130" s="90" t="str">
        <f t="shared" si="309"/>
        <v/>
      </c>
      <c r="K130" s="90" t="str">
        <f t="shared" si="309"/>
        <v/>
      </c>
      <c r="L130" s="90" t="str">
        <f t="shared" si="309"/>
        <v/>
      </c>
      <c r="M130" s="90" t="str">
        <f t="shared" si="309"/>
        <v/>
      </c>
      <c r="N130" s="90" t="str">
        <f t="shared" si="309"/>
        <v/>
      </c>
      <c r="O130" s="90" t="str">
        <f t="shared" si="309"/>
        <v/>
      </c>
      <c r="P130" s="90" t="str">
        <f t="shared" si="309"/>
        <v/>
      </c>
      <c r="Q130" s="90" t="str">
        <f t="shared" si="309"/>
        <v/>
      </c>
      <c r="R130" s="90" t="str">
        <f t="shared" si="309"/>
        <v/>
      </c>
      <c r="S130" s="90" t="str">
        <f t="shared" si="309"/>
        <v/>
      </c>
      <c r="T130" s="90" t="str">
        <f t="shared" si="309"/>
        <v/>
      </c>
      <c r="U130" s="90" t="str">
        <f t="shared" si="309"/>
        <v/>
      </c>
      <c r="V130" s="90" t="str">
        <f t="shared" si="309"/>
        <v/>
      </c>
      <c r="W130" s="90" t="str">
        <f t="shared" si="309"/>
        <v/>
      </c>
      <c r="X130" s="90" t="str">
        <f t="shared" si="309"/>
        <v/>
      </c>
      <c r="Y130" s="90" t="str">
        <f t="shared" si="309"/>
        <v/>
      </c>
      <c r="Z130" s="90" t="str">
        <f t="shared" si="309"/>
        <v/>
      </c>
      <c r="AA130" s="90" t="str">
        <f t="shared" si="309"/>
        <v/>
      </c>
      <c r="AB130" s="90" t="str">
        <f t="shared" si="309"/>
        <v/>
      </c>
      <c r="AC130" s="90" t="str">
        <f t="shared" si="309"/>
        <v/>
      </c>
      <c r="AD130" s="90" t="str">
        <f t="shared" si="309"/>
        <v/>
      </c>
      <c r="AE130" s="90" t="str">
        <f t="shared" si="309"/>
        <v/>
      </c>
      <c r="AF130" s="90" t="str">
        <f t="shared" si="309"/>
        <v/>
      </c>
      <c r="AG130" s="90" t="str">
        <f t="shared" si="309"/>
        <v/>
      </c>
      <c r="AH130" s="90" t="str">
        <f t="shared" si="309"/>
        <v/>
      </c>
      <c r="AI130" s="90" t="str">
        <f t="shared" si="309"/>
        <v/>
      </c>
      <c r="AJ130" s="90" t="str">
        <f t="shared" si="309"/>
        <v/>
      </c>
      <c r="AK130" s="90" t="str">
        <f t="shared" ref="AK130:BP130" si="310">IF(AK126="j","NEP",IF(AK126="n",AK124*AK128,IF(AK126="","")))</f>
        <v/>
      </c>
      <c r="AL130" s="90" t="str">
        <f t="shared" si="310"/>
        <v/>
      </c>
      <c r="AM130" s="90" t="str">
        <f t="shared" si="310"/>
        <v/>
      </c>
      <c r="AN130" s="90" t="str">
        <f t="shared" si="310"/>
        <v/>
      </c>
      <c r="AO130" s="90" t="str">
        <f t="shared" si="310"/>
        <v/>
      </c>
      <c r="AP130" s="90" t="str">
        <f t="shared" si="310"/>
        <v/>
      </c>
      <c r="AQ130" s="90" t="str">
        <f t="shared" si="310"/>
        <v/>
      </c>
      <c r="AR130" s="90" t="str">
        <f t="shared" si="310"/>
        <v/>
      </c>
      <c r="AS130" s="90" t="str">
        <f t="shared" si="310"/>
        <v/>
      </c>
      <c r="AT130" s="90" t="str">
        <f t="shared" si="310"/>
        <v/>
      </c>
      <c r="AU130" s="90" t="str">
        <f t="shared" si="310"/>
        <v/>
      </c>
      <c r="AV130" s="90" t="str">
        <f t="shared" si="310"/>
        <v/>
      </c>
      <c r="AW130" s="90" t="str">
        <f t="shared" si="310"/>
        <v/>
      </c>
      <c r="AX130" s="90" t="str">
        <f t="shared" si="310"/>
        <v/>
      </c>
      <c r="AY130" s="90" t="str">
        <f t="shared" si="310"/>
        <v/>
      </c>
      <c r="AZ130" s="90" t="str">
        <f t="shared" si="310"/>
        <v/>
      </c>
      <c r="BA130" s="90" t="str">
        <f t="shared" si="310"/>
        <v/>
      </c>
      <c r="BB130" s="90" t="str">
        <f t="shared" si="310"/>
        <v/>
      </c>
      <c r="BC130" s="90" t="str">
        <f t="shared" si="310"/>
        <v/>
      </c>
      <c r="BD130" s="90" t="str">
        <f t="shared" si="310"/>
        <v/>
      </c>
      <c r="BE130" s="90" t="str">
        <f t="shared" si="310"/>
        <v/>
      </c>
      <c r="BF130" s="90" t="str">
        <f t="shared" si="310"/>
        <v/>
      </c>
      <c r="BG130" s="90" t="str">
        <f t="shared" si="310"/>
        <v/>
      </c>
      <c r="BH130" s="90" t="str">
        <f t="shared" si="310"/>
        <v/>
      </c>
      <c r="BI130" s="90" t="str">
        <f t="shared" si="310"/>
        <v/>
      </c>
      <c r="BJ130" s="90" t="str">
        <f t="shared" si="310"/>
        <v/>
      </c>
      <c r="BK130" s="90" t="str">
        <f t="shared" si="310"/>
        <v/>
      </c>
      <c r="BL130" s="90" t="str">
        <f t="shared" si="310"/>
        <v/>
      </c>
      <c r="BM130" s="90" t="str">
        <f t="shared" si="310"/>
        <v/>
      </c>
      <c r="BN130" s="90" t="str">
        <f t="shared" si="310"/>
        <v/>
      </c>
      <c r="BO130" s="90" t="str">
        <f t="shared" si="310"/>
        <v/>
      </c>
      <c r="BP130" s="90" t="str">
        <f t="shared" si="310"/>
        <v/>
      </c>
      <c r="BQ130" s="90" t="str">
        <f t="shared" ref="BQ130:CV130" si="311">IF(BQ126="j","NEP",IF(BQ126="n",BQ124*BQ128,IF(BQ126="","")))</f>
        <v/>
      </c>
      <c r="BR130" s="90" t="str">
        <f t="shared" si="311"/>
        <v/>
      </c>
      <c r="BS130" s="90" t="str">
        <f t="shared" si="311"/>
        <v/>
      </c>
      <c r="BT130" s="90" t="str">
        <f t="shared" si="311"/>
        <v/>
      </c>
      <c r="BU130" s="90" t="str">
        <f t="shared" si="311"/>
        <v/>
      </c>
      <c r="BV130" s="90" t="str">
        <f t="shared" si="311"/>
        <v/>
      </c>
      <c r="BW130" s="90" t="str">
        <f t="shared" si="311"/>
        <v/>
      </c>
      <c r="BX130" s="90" t="str">
        <f t="shared" si="311"/>
        <v/>
      </c>
      <c r="BY130" s="90" t="str">
        <f t="shared" si="311"/>
        <v/>
      </c>
      <c r="BZ130" s="90" t="str">
        <f t="shared" si="311"/>
        <v/>
      </c>
      <c r="CA130" s="90" t="str">
        <f t="shared" si="311"/>
        <v/>
      </c>
      <c r="CB130" s="90" t="str">
        <f t="shared" si="311"/>
        <v/>
      </c>
      <c r="CC130" s="90" t="str">
        <f t="shared" si="311"/>
        <v/>
      </c>
      <c r="CD130" s="90" t="str">
        <f t="shared" si="311"/>
        <v/>
      </c>
      <c r="CE130" s="90" t="str">
        <f t="shared" si="311"/>
        <v/>
      </c>
      <c r="CF130" s="90" t="str">
        <f t="shared" si="311"/>
        <v/>
      </c>
      <c r="CG130" s="90" t="str">
        <f t="shared" si="311"/>
        <v/>
      </c>
      <c r="CH130" s="90" t="str">
        <f t="shared" si="311"/>
        <v/>
      </c>
      <c r="CI130" s="90" t="str">
        <f t="shared" si="311"/>
        <v/>
      </c>
      <c r="CJ130" s="90" t="str">
        <f t="shared" si="311"/>
        <v/>
      </c>
      <c r="CK130" s="90" t="str">
        <f t="shared" si="311"/>
        <v/>
      </c>
      <c r="CL130" s="90" t="str">
        <f t="shared" si="311"/>
        <v/>
      </c>
      <c r="CM130" s="90" t="str">
        <f t="shared" si="311"/>
        <v/>
      </c>
      <c r="CN130" s="90" t="str">
        <f t="shared" si="311"/>
        <v/>
      </c>
      <c r="CO130" s="90" t="str">
        <f t="shared" si="311"/>
        <v/>
      </c>
      <c r="CP130" s="90" t="str">
        <f t="shared" si="311"/>
        <v/>
      </c>
      <c r="CQ130" s="90" t="str">
        <f t="shared" si="311"/>
        <v/>
      </c>
      <c r="CR130" s="90" t="str">
        <f t="shared" si="311"/>
        <v/>
      </c>
      <c r="CS130" s="90" t="str">
        <f t="shared" si="311"/>
        <v/>
      </c>
      <c r="CT130" s="90" t="str">
        <f t="shared" si="311"/>
        <v/>
      </c>
      <c r="CU130" s="90" t="str">
        <f t="shared" si="311"/>
        <v/>
      </c>
      <c r="CV130" s="90" t="str">
        <f t="shared" si="311"/>
        <v/>
      </c>
      <c r="CW130" s="90" t="str">
        <f t="shared" ref="CW130:EB130" si="312">IF(CW126="j","NEP",IF(CW126="n",CW124*CW128,IF(CW126="","")))</f>
        <v/>
      </c>
      <c r="CX130" s="90" t="str">
        <f t="shared" si="312"/>
        <v/>
      </c>
      <c r="CY130" s="90" t="str">
        <f t="shared" si="312"/>
        <v/>
      </c>
      <c r="CZ130" s="90" t="str">
        <f t="shared" si="312"/>
        <v/>
      </c>
      <c r="DA130" s="90" t="str">
        <f t="shared" si="312"/>
        <v/>
      </c>
      <c r="DB130" s="90" t="str">
        <f t="shared" si="312"/>
        <v/>
      </c>
      <c r="DC130" s="90" t="str">
        <f t="shared" si="312"/>
        <v/>
      </c>
      <c r="DD130" s="90" t="str">
        <f t="shared" si="312"/>
        <v/>
      </c>
      <c r="DE130" s="90" t="str">
        <f t="shared" si="312"/>
        <v/>
      </c>
      <c r="DF130" s="90" t="str">
        <f t="shared" si="312"/>
        <v/>
      </c>
      <c r="DG130" s="90" t="str">
        <f t="shared" si="312"/>
        <v/>
      </c>
      <c r="DH130" s="90" t="str">
        <f t="shared" si="312"/>
        <v/>
      </c>
      <c r="DI130" s="90" t="str">
        <f t="shared" si="312"/>
        <v/>
      </c>
      <c r="DJ130" s="90" t="str">
        <f t="shared" si="312"/>
        <v/>
      </c>
      <c r="DK130" s="90" t="str">
        <f t="shared" si="312"/>
        <v/>
      </c>
      <c r="DL130" s="90" t="str">
        <f t="shared" si="312"/>
        <v/>
      </c>
      <c r="DM130" s="90" t="str">
        <f t="shared" si="312"/>
        <v/>
      </c>
      <c r="DN130" s="90" t="str">
        <f t="shared" si="312"/>
        <v/>
      </c>
      <c r="DO130" s="90" t="str">
        <f t="shared" si="312"/>
        <v/>
      </c>
      <c r="DP130" s="90" t="str">
        <f t="shared" si="312"/>
        <v/>
      </c>
      <c r="DQ130" s="90" t="str">
        <f t="shared" si="312"/>
        <v/>
      </c>
      <c r="DR130" s="90" t="str">
        <f t="shared" si="312"/>
        <v/>
      </c>
      <c r="DS130" s="90" t="str">
        <f t="shared" si="312"/>
        <v/>
      </c>
      <c r="DT130" s="90" t="str">
        <f t="shared" si="312"/>
        <v/>
      </c>
      <c r="DU130" s="90" t="str">
        <f t="shared" si="312"/>
        <v/>
      </c>
      <c r="DV130" s="90" t="str">
        <f t="shared" si="312"/>
        <v/>
      </c>
      <c r="DW130" s="90" t="str">
        <f t="shared" si="312"/>
        <v/>
      </c>
      <c r="DX130" s="90" t="str">
        <f t="shared" si="312"/>
        <v/>
      </c>
      <c r="DY130" s="90" t="str">
        <f t="shared" si="312"/>
        <v/>
      </c>
      <c r="DZ130" s="90" t="str">
        <f t="shared" si="312"/>
        <v/>
      </c>
      <c r="EA130" s="90" t="str">
        <f t="shared" si="312"/>
        <v/>
      </c>
      <c r="EB130" s="90" t="str">
        <f t="shared" si="312"/>
        <v/>
      </c>
      <c r="EC130" s="90" t="str">
        <f t="shared" ref="EC130:FM130" si="313">IF(EC126="j","NEP",IF(EC126="n",EC124*EC128,IF(EC126="","")))</f>
        <v/>
      </c>
      <c r="ED130" s="90" t="str">
        <f t="shared" si="313"/>
        <v/>
      </c>
      <c r="EE130" s="90" t="str">
        <f t="shared" si="313"/>
        <v/>
      </c>
      <c r="EF130" s="90" t="str">
        <f t="shared" si="313"/>
        <v/>
      </c>
      <c r="EG130" s="90" t="str">
        <f t="shared" si="313"/>
        <v/>
      </c>
      <c r="EH130" s="90" t="str">
        <f t="shared" si="313"/>
        <v/>
      </c>
      <c r="EI130" s="90" t="str">
        <f t="shared" si="313"/>
        <v/>
      </c>
      <c r="EJ130" s="90" t="str">
        <f t="shared" si="313"/>
        <v/>
      </c>
      <c r="EK130" s="90" t="str">
        <f t="shared" si="313"/>
        <v/>
      </c>
      <c r="EL130" s="90" t="str">
        <f t="shared" si="313"/>
        <v/>
      </c>
      <c r="EM130" s="90" t="str">
        <f t="shared" si="313"/>
        <v/>
      </c>
      <c r="EN130" s="90" t="str">
        <f t="shared" si="313"/>
        <v/>
      </c>
      <c r="EO130" s="90" t="str">
        <f t="shared" si="313"/>
        <v/>
      </c>
      <c r="EP130" s="90" t="str">
        <f t="shared" si="313"/>
        <v/>
      </c>
      <c r="EQ130" s="90" t="str">
        <f t="shared" si="313"/>
        <v/>
      </c>
      <c r="ER130" s="90" t="str">
        <f t="shared" si="313"/>
        <v/>
      </c>
      <c r="ES130" s="90" t="str">
        <f t="shared" si="313"/>
        <v/>
      </c>
      <c r="ET130" s="90" t="str">
        <f t="shared" si="313"/>
        <v/>
      </c>
      <c r="EU130" s="90" t="str">
        <f t="shared" si="313"/>
        <v/>
      </c>
      <c r="EV130" s="90" t="str">
        <f t="shared" si="313"/>
        <v/>
      </c>
      <c r="EW130" s="90" t="str">
        <f t="shared" si="313"/>
        <v/>
      </c>
      <c r="EX130" s="90" t="str">
        <f t="shared" si="313"/>
        <v/>
      </c>
      <c r="EY130" s="90" t="str">
        <f t="shared" si="313"/>
        <v/>
      </c>
      <c r="EZ130" s="90" t="str">
        <f t="shared" si="313"/>
        <v/>
      </c>
      <c r="FA130" s="90" t="str">
        <f t="shared" si="313"/>
        <v/>
      </c>
      <c r="FB130" s="90" t="str">
        <f t="shared" si="313"/>
        <v/>
      </c>
      <c r="FC130" s="90" t="str">
        <f t="shared" si="313"/>
        <v/>
      </c>
      <c r="FD130" s="90" t="str">
        <f t="shared" si="313"/>
        <v/>
      </c>
      <c r="FE130" s="90" t="str">
        <f t="shared" si="313"/>
        <v/>
      </c>
      <c r="FF130" s="90" t="str">
        <f t="shared" si="313"/>
        <v/>
      </c>
      <c r="FG130" s="90" t="str">
        <f t="shared" si="313"/>
        <v/>
      </c>
      <c r="FH130" s="90" t="str">
        <f t="shared" si="313"/>
        <v/>
      </c>
      <c r="FI130" s="90" t="str">
        <f t="shared" si="313"/>
        <v/>
      </c>
      <c r="FJ130" s="90" t="str">
        <f t="shared" si="313"/>
        <v/>
      </c>
      <c r="FK130" s="90" t="str">
        <f t="shared" si="313"/>
        <v/>
      </c>
      <c r="FL130" s="90" t="str">
        <f t="shared" si="313"/>
        <v/>
      </c>
      <c r="FM130" s="90" t="str">
        <f t="shared" si="313"/>
        <v/>
      </c>
      <c r="FN130" s="91">
        <f>SUM(E130:FM130)</f>
        <v>0</v>
      </c>
    </row>
    <row r="131" spans="1:170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44"/>
    </row>
    <row r="132" spans="1:170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44"/>
    </row>
    <row r="133" spans="1:170" ht="15">
      <c r="A133" s="23"/>
      <c r="B133" s="23" t="s">
        <v>205</v>
      </c>
      <c r="E133" s="24" t="str">
        <f t="shared" ref="E133:G133" si="314">IF(E$126="j","NEP",IF(E$126="n",(E18+E28)*E128,IF(E$126="","")))</f>
        <v/>
      </c>
      <c r="F133" s="24" t="str">
        <f t="shared" si="314"/>
        <v/>
      </c>
      <c r="G133" s="24" t="str">
        <f t="shared" si="314"/>
        <v/>
      </c>
      <c r="H133" s="24" t="str">
        <f t="shared" ref="H133:BP133" si="315">IF(H$126="j","NEP",IF(H$126="n",(H18+H28)*H128,IF(H$126="","")))</f>
        <v/>
      </c>
      <c r="I133" s="24" t="str">
        <f t="shared" si="315"/>
        <v/>
      </c>
      <c r="J133" s="24" t="str">
        <f t="shared" si="315"/>
        <v/>
      </c>
      <c r="K133" s="24" t="str">
        <f t="shared" si="315"/>
        <v/>
      </c>
      <c r="L133" s="24" t="str">
        <f t="shared" si="315"/>
        <v/>
      </c>
      <c r="M133" s="24" t="str">
        <f t="shared" si="315"/>
        <v/>
      </c>
      <c r="N133" s="24" t="str">
        <f t="shared" si="315"/>
        <v/>
      </c>
      <c r="O133" s="24" t="str">
        <f t="shared" si="315"/>
        <v/>
      </c>
      <c r="P133" s="24" t="str">
        <f t="shared" si="315"/>
        <v/>
      </c>
      <c r="Q133" s="24" t="str">
        <f t="shared" si="315"/>
        <v/>
      </c>
      <c r="R133" s="24" t="str">
        <f t="shared" si="315"/>
        <v/>
      </c>
      <c r="S133" s="24" t="str">
        <f t="shared" si="315"/>
        <v/>
      </c>
      <c r="T133" s="24" t="str">
        <f t="shared" si="315"/>
        <v/>
      </c>
      <c r="U133" s="24" t="str">
        <f t="shared" si="315"/>
        <v/>
      </c>
      <c r="V133" s="24" t="str">
        <f t="shared" si="315"/>
        <v/>
      </c>
      <c r="W133" s="24" t="str">
        <f t="shared" si="315"/>
        <v/>
      </c>
      <c r="X133" s="24" t="str">
        <f t="shared" si="315"/>
        <v/>
      </c>
      <c r="Y133" s="24" t="str">
        <f t="shared" si="315"/>
        <v/>
      </c>
      <c r="Z133" s="24" t="str">
        <f t="shared" si="315"/>
        <v/>
      </c>
      <c r="AA133" s="24" t="str">
        <f t="shared" si="315"/>
        <v/>
      </c>
      <c r="AB133" s="24" t="str">
        <f t="shared" si="315"/>
        <v/>
      </c>
      <c r="AC133" s="24" t="str">
        <f t="shared" si="315"/>
        <v/>
      </c>
      <c r="AD133" s="24" t="str">
        <f t="shared" si="315"/>
        <v/>
      </c>
      <c r="AE133" s="24" t="str">
        <f t="shared" si="315"/>
        <v/>
      </c>
      <c r="AF133" s="24" t="str">
        <f t="shared" si="315"/>
        <v/>
      </c>
      <c r="AG133" s="24" t="str">
        <f t="shared" si="315"/>
        <v/>
      </c>
      <c r="AH133" s="24" t="str">
        <f t="shared" si="315"/>
        <v/>
      </c>
      <c r="AI133" s="24" t="str">
        <f t="shared" si="315"/>
        <v/>
      </c>
      <c r="AJ133" s="24" t="str">
        <f t="shared" si="315"/>
        <v/>
      </c>
      <c r="AK133" s="24" t="str">
        <f t="shared" si="315"/>
        <v/>
      </c>
      <c r="AL133" s="24" t="str">
        <f t="shared" si="315"/>
        <v/>
      </c>
      <c r="AM133" s="24" t="str">
        <f t="shared" si="315"/>
        <v/>
      </c>
      <c r="AN133" s="24" t="str">
        <f t="shared" si="315"/>
        <v/>
      </c>
      <c r="AO133" s="24" t="str">
        <f t="shared" si="315"/>
        <v/>
      </c>
      <c r="AP133" s="24" t="str">
        <f t="shared" si="315"/>
        <v/>
      </c>
      <c r="AQ133" s="24" t="str">
        <f t="shared" si="315"/>
        <v/>
      </c>
      <c r="AR133" s="24" t="str">
        <f t="shared" si="315"/>
        <v/>
      </c>
      <c r="AS133" s="24" t="str">
        <f t="shared" si="315"/>
        <v/>
      </c>
      <c r="AT133" s="24" t="str">
        <f t="shared" si="315"/>
        <v/>
      </c>
      <c r="AU133" s="24" t="str">
        <f t="shared" si="315"/>
        <v/>
      </c>
      <c r="AV133" s="24" t="str">
        <f t="shared" si="315"/>
        <v/>
      </c>
      <c r="AW133" s="24" t="str">
        <f t="shared" si="315"/>
        <v/>
      </c>
      <c r="AX133" s="24" t="str">
        <f t="shared" si="315"/>
        <v/>
      </c>
      <c r="AY133" s="24" t="str">
        <f t="shared" si="315"/>
        <v/>
      </c>
      <c r="AZ133" s="24" t="str">
        <f t="shared" si="315"/>
        <v/>
      </c>
      <c r="BA133" s="24" t="str">
        <f t="shared" si="315"/>
        <v/>
      </c>
      <c r="BB133" s="24" t="str">
        <f t="shared" si="315"/>
        <v/>
      </c>
      <c r="BC133" s="24" t="str">
        <f t="shared" si="315"/>
        <v/>
      </c>
      <c r="BD133" s="24" t="str">
        <f t="shared" si="315"/>
        <v/>
      </c>
      <c r="BE133" s="24" t="str">
        <f t="shared" si="315"/>
        <v/>
      </c>
      <c r="BF133" s="24" t="str">
        <f t="shared" si="315"/>
        <v/>
      </c>
      <c r="BG133" s="24" t="str">
        <f t="shared" si="315"/>
        <v/>
      </c>
      <c r="BH133" s="24" t="str">
        <f t="shared" si="315"/>
        <v/>
      </c>
      <c r="BI133" s="24" t="str">
        <f t="shared" si="315"/>
        <v/>
      </c>
      <c r="BJ133" s="24" t="str">
        <f t="shared" si="315"/>
        <v/>
      </c>
      <c r="BK133" s="24" t="str">
        <f t="shared" si="315"/>
        <v/>
      </c>
      <c r="BL133" s="24" t="str">
        <f t="shared" si="315"/>
        <v/>
      </c>
      <c r="BM133" s="24" t="str">
        <f t="shared" si="315"/>
        <v/>
      </c>
      <c r="BN133" s="24" t="str">
        <f t="shared" si="315"/>
        <v/>
      </c>
      <c r="BO133" s="24" t="str">
        <f t="shared" si="315"/>
        <v/>
      </c>
      <c r="BP133" s="24" t="str">
        <f t="shared" si="315"/>
        <v/>
      </c>
      <c r="BQ133" s="24" t="str">
        <f t="shared" ref="BQ133:EB133" si="316">IF(BQ$126="j","NEP",IF(BQ$126="n",(BQ18+BQ28)*BQ128,IF(BQ$126="","")))</f>
        <v/>
      </c>
      <c r="BR133" s="24" t="str">
        <f t="shared" si="316"/>
        <v/>
      </c>
      <c r="BS133" s="24" t="str">
        <f t="shared" si="316"/>
        <v/>
      </c>
      <c r="BT133" s="24" t="str">
        <f t="shared" si="316"/>
        <v/>
      </c>
      <c r="BU133" s="24" t="str">
        <f t="shared" si="316"/>
        <v/>
      </c>
      <c r="BV133" s="24" t="str">
        <f t="shared" si="316"/>
        <v/>
      </c>
      <c r="BW133" s="24" t="str">
        <f t="shared" si="316"/>
        <v/>
      </c>
      <c r="BX133" s="24" t="str">
        <f t="shared" si="316"/>
        <v/>
      </c>
      <c r="BY133" s="24" t="str">
        <f t="shared" si="316"/>
        <v/>
      </c>
      <c r="BZ133" s="24" t="str">
        <f t="shared" si="316"/>
        <v/>
      </c>
      <c r="CA133" s="24" t="str">
        <f t="shared" si="316"/>
        <v/>
      </c>
      <c r="CB133" s="24" t="str">
        <f t="shared" si="316"/>
        <v/>
      </c>
      <c r="CC133" s="24" t="str">
        <f t="shared" si="316"/>
        <v/>
      </c>
      <c r="CD133" s="24" t="str">
        <f t="shared" si="316"/>
        <v/>
      </c>
      <c r="CE133" s="24" t="str">
        <f t="shared" si="316"/>
        <v/>
      </c>
      <c r="CF133" s="24" t="str">
        <f t="shared" si="316"/>
        <v/>
      </c>
      <c r="CG133" s="24" t="str">
        <f t="shared" si="316"/>
        <v/>
      </c>
      <c r="CH133" s="24" t="str">
        <f t="shared" si="316"/>
        <v/>
      </c>
      <c r="CI133" s="24" t="str">
        <f t="shared" si="316"/>
        <v/>
      </c>
      <c r="CJ133" s="24" t="str">
        <f t="shared" si="316"/>
        <v/>
      </c>
      <c r="CK133" s="24" t="str">
        <f t="shared" si="316"/>
        <v/>
      </c>
      <c r="CL133" s="24" t="str">
        <f t="shared" si="316"/>
        <v/>
      </c>
      <c r="CM133" s="24" t="str">
        <f t="shared" si="316"/>
        <v/>
      </c>
      <c r="CN133" s="24" t="str">
        <f t="shared" si="316"/>
        <v/>
      </c>
      <c r="CO133" s="24" t="str">
        <f t="shared" si="316"/>
        <v/>
      </c>
      <c r="CP133" s="24" t="str">
        <f t="shared" si="316"/>
        <v/>
      </c>
      <c r="CQ133" s="24" t="str">
        <f t="shared" si="316"/>
        <v/>
      </c>
      <c r="CR133" s="24" t="str">
        <f t="shared" si="316"/>
        <v/>
      </c>
      <c r="CS133" s="24" t="str">
        <f t="shared" si="316"/>
        <v/>
      </c>
      <c r="CT133" s="24" t="str">
        <f t="shared" si="316"/>
        <v/>
      </c>
      <c r="CU133" s="24" t="str">
        <f t="shared" si="316"/>
        <v/>
      </c>
      <c r="CV133" s="24" t="str">
        <f t="shared" si="316"/>
        <v/>
      </c>
      <c r="CW133" s="24" t="str">
        <f t="shared" si="316"/>
        <v/>
      </c>
      <c r="CX133" s="24" t="str">
        <f t="shared" si="316"/>
        <v/>
      </c>
      <c r="CY133" s="24" t="str">
        <f t="shared" si="316"/>
        <v/>
      </c>
      <c r="CZ133" s="24" t="str">
        <f t="shared" si="316"/>
        <v/>
      </c>
      <c r="DA133" s="24" t="str">
        <f t="shared" si="316"/>
        <v/>
      </c>
      <c r="DB133" s="24" t="str">
        <f t="shared" si="316"/>
        <v/>
      </c>
      <c r="DC133" s="24" t="str">
        <f t="shared" si="316"/>
        <v/>
      </c>
      <c r="DD133" s="24" t="str">
        <f t="shared" si="316"/>
        <v/>
      </c>
      <c r="DE133" s="24" t="str">
        <f t="shared" si="316"/>
        <v/>
      </c>
      <c r="DF133" s="24" t="str">
        <f t="shared" si="316"/>
        <v/>
      </c>
      <c r="DG133" s="24" t="str">
        <f t="shared" si="316"/>
        <v/>
      </c>
      <c r="DH133" s="24" t="str">
        <f t="shared" si="316"/>
        <v/>
      </c>
      <c r="DI133" s="24" t="str">
        <f t="shared" si="316"/>
        <v/>
      </c>
      <c r="DJ133" s="24" t="str">
        <f t="shared" si="316"/>
        <v/>
      </c>
      <c r="DK133" s="24" t="str">
        <f t="shared" si="316"/>
        <v/>
      </c>
      <c r="DL133" s="24" t="str">
        <f t="shared" si="316"/>
        <v/>
      </c>
      <c r="DM133" s="24" t="str">
        <f t="shared" si="316"/>
        <v/>
      </c>
      <c r="DN133" s="24" t="str">
        <f t="shared" si="316"/>
        <v/>
      </c>
      <c r="DO133" s="24" t="str">
        <f t="shared" si="316"/>
        <v/>
      </c>
      <c r="DP133" s="24" t="str">
        <f t="shared" si="316"/>
        <v/>
      </c>
      <c r="DQ133" s="24" t="str">
        <f t="shared" si="316"/>
        <v/>
      </c>
      <c r="DR133" s="24" t="str">
        <f t="shared" si="316"/>
        <v/>
      </c>
      <c r="DS133" s="24" t="str">
        <f t="shared" si="316"/>
        <v/>
      </c>
      <c r="DT133" s="24" t="str">
        <f t="shared" si="316"/>
        <v/>
      </c>
      <c r="DU133" s="24" t="str">
        <f t="shared" si="316"/>
        <v/>
      </c>
      <c r="DV133" s="24" t="str">
        <f t="shared" si="316"/>
        <v/>
      </c>
      <c r="DW133" s="24" t="str">
        <f t="shared" si="316"/>
        <v/>
      </c>
      <c r="DX133" s="24" t="str">
        <f t="shared" si="316"/>
        <v/>
      </c>
      <c r="DY133" s="24" t="str">
        <f t="shared" si="316"/>
        <v/>
      </c>
      <c r="DZ133" s="24" t="str">
        <f t="shared" si="316"/>
        <v/>
      </c>
      <c r="EA133" s="24" t="str">
        <f t="shared" si="316"/>
        <v/>
      </c>
      <c r="EB133" s="24" t="str">
        <f t="shared" si="316"/>
        <v/>
      </c>
      <c r="EC133" s="24" t="str">
        <f t="shared" ref="EC133:FM133" si="317">IF(EC$126="j","NEP",IF(EC$126="n",(EC18+EC28)*EC128,IF(EC$126="","")))</f>
        <v/>
      </c>
      <c r="ED133" s="24" t="str">
        <f t="shared" si="317"/>
        <v/>
      </c>
      <c r="EE133" s="24" t="str">
        <f t="shared" si="317"/>
        <v/>
      </c>
      <c r="EF133" s="24" t="str">
        <f t="shared" si="317"/>
        <v/>
      </c>
      <c r="EG133" s="24" t="str">
        <f t="shared" si="317"/>
        <v/>
      </c>
      <c r="EH133" s="24" t="str">
        <f t="shared" si="317"/>
        <v/>
      </c>
      <c r="EI133" s="24" t="str">
        <f t="shared" si="317"/>
        <v/>
      </c>
      <c r="EJ133" s="24" t="str">
        <f t="shared" si="317"/>
        <v/>
      </c>
      <c r="EK133" s="24" t="str">
        <f t="shared" si="317"/>
        <v/>
      </c>
      <c r="EL133" s="24" t="str">
        <f t="shared" si="317"/>
        <v/>
      </c>
      <c r="EM133" s="24" t="str">
        <f t="shared" si="317"/>
        <v/>
      </c>
      <c r="EN133" s="24" t="str">
        <f t="shared" si="317"/>
        <v/>
      </c>
      <c r="EO133" s="24" t="str">
        <f t="shared" si="317"/>
        <v/>
      </c>
      <c r="EP133" s="24" t="str">
        <f t="shared" si="317"/>
        <v/>
      </c>
      <c r="EQ133" s="24" t="str">
        <f t="shared" si="317"/>
        <v/>
      </c>
      <c r="ER133" s="24" t="str">
        <f t="shared" si="317"/>
        <v/>
      </c>
      <c r="ES133" s="24" t="str">
        <f t="shared" si="317"/>
        <v/>
      </c>
      <c r="ET133" s="24" t="str">
        <f t="shared" si="317"/>
        <v/>
      </c>
      <c r="EU133" s="24" t="str">
        <f t="shared" si="317"/>
        <v/>
      </c>
      <c r="EV133" s="24" t="str">
        <f t="shared" si="317"/>
        <v/>
      </c>
      <c r="EW133" s="24" t="str">
        <f t="shared" si="317"/>
        <v/>
      </c>
      <c r="EX133" s="24" t="str">
        <f t="shared" si="317"/>
        <v/>
      </c>
      <c r="EY133" s="24" t="str">
        <f t="shared" si="317"/>
        <v/>
      </c>
      <c r="EZ133" s="24" t="str">
        <f t="shared" si="317"/>
        <v/>
      </c>
      <c r="FA133" s="24" t="str">
        <f t="shared" si="317"/>
        <v/>
      </c>
      <c r="FB133" s="24" t="str">
        <f t="shared" si="317"/>
        <v/>
      </c>
      <c r="FC133" s="24" t="str">
        <f t="shared" si="317"/>
        <v/>
      </c>
      <c r="FD133" s="24" t="str">
        <f t="shared" si="317"/>
        <v/>
      </c>
      <c r="FE133" s="24" t="str">
        <f t="shared" si="317"/>
        <v/>
      </c>
      <c r="FF133" s="24" t="str">
        <f t="shared" si="317"/>
        <v/>
      </c>
      <c r="FG133" s="24" t="str">
        <f t="shared" si="317"/>
        <v/>
      </c>
      <c r="FH133" s="24" t="str">
        <f t="shared" si="317"/>
        <v/>
      </c>
      <c r="FI133" s="24" t="str">
        <f t="shared" si="317"/>
        <v/>
      </c>
      <c r="FJ133" s="24" t="str">
        <f t="shared" si="317"/>
        <v/>
      </c>
      <c r="FK133" s="24" t="str">
        <f t="shared" si="317"/>
        <v/>
      </c>
      <c r="FL133" s="24" t="str">
        <f t="shared" si="317"/>
        <v/>
      </c>
      <c r="FM133" s="24" t="str">
        <f t="shared" si="317"/>
        <v/>
      </c>
      <c r="FN133" s="35">
        <f>SUM(E133:FM133)</f>
        <v>0</v>
      </c>
    </row>
    <row r="134" spans="1:170" ht="15">
      <c r="A134" s="23"/>
      <c r="B134" s="23" t="s">
        <v>207</v>
      </c>
      <c r="E134" s="24" t="str">
        <f t="shared" ref="E134:G134" si="318">IF(E$126="j","NEP",IF(E$126="n",E37*E128,IF(E$126="","")))</f>
        <v/>
      </c>
      <c r="F134" s="24" t="str">
        <f t="shared" si="318"/>
        <v/>
      </c>
      <c r="G134" s="24" t="str">
        <f t="shared" si="318"/>
        <v/>
      </c>
      <c r="H134" s="24" t="str">
        <f t="shared" ref="H134:BP134" si="319">IF(H$126="j","NEP",IF(H$126="n",H37*H128,IF(H$126="","")))</f>
        <v/>
      </c>
      <c r="I134" s="24" t="str">
        <f t="shared" si="319"/>
        <v/>
      </c>
      <c r="J134" s="24" t="str">
        <f t="shared" si="319"/>
        <v/>
      </c>
      <c r="K134" s="24" t="str">
        <f t="shared" si="319"/>
        <v/>
      </c>
      <c r="L134" s="24" t="str">
        <f t="shared" si="319"/>
        <v/>
      </c>
      <c r="M134" s="24" t="str">
        <f t="shared" si="319"/>
        <v/>
      </c>
      <c r="N134" s="24" t="str">
        <f t="shared" si="319"/>
        <v/>
      </c>
      <c r="O134" s="24" t="str">
        <f t="shared" si="319"/>
        <v/>
      </c>
      <c r="P134" s="24" t="str">
        <f t="shared" si="319"/>
        <v/>
      </c>
      <c r="Q134" s="24" t="str">
        <f t="shared" si="319"/>
        <v/>
      </c>
      <c r="R134" s="24" t="str">
        <f t="shared" si="319"/>
        <v/>
      </c>
      <c r="S134" s="24" t="str">
        <f t="shared" si="319"/>
        <v/>
      </c>
      <c r="T134" s="24" t="str">
        <f t="shared" si="319"/>
        <v/>
      </c>
      <c r="U134" s="24" t="str">
        <f t="shared" si="319"/>
        <v/>
      </c>
      <c r="V134" s="24" t="str">
        <f t="shared" si="319"/>
        <v/>
      </c>
      <c r="W134" s="24" t="str">
        <f t="shared" si="319"/>
        <v/>
      </c>
      <c r="X134" s="24" t="str">
        <f t="shared" si="319"/>
        <v/>
      </c>
      <c r="Y134" s="24" t="str">
        <f t="shared" si="319"/>
        <v/>
      </c>
      <c r="Z134" s="24" t="str">
        <f t="shared" si="319"/>
        <v/>
      </c>
      <c r="AA134" s="24" t="str">
        <f t="shared" si="319"/>
        <v/>
      </c>
      <c r="AB134" s="24" t="str">
        <f t="shared" si="319"/>
        <v/>
      </c>
      <c r="AC134" s="24" t="str">
        <f t="shared" si="319"/>
        <v/>
      </c>
      <c r="AD134" s="24" t="str">
        <f t="shared" si="319"/>
        <v/>
      </c>
      <c r="AE134" s="24" t="str">
        <f t="shared" si="319"/>
        <v/>
      </c>
      <c r="AF134" s="24" t="str">
        <f t="shared" si="319"/>
        <v/>
      </c>
      <c r="AG134" s="24" t="str">
        <f t="shared" si="319"/>
        <v/>
      </c>
      <c r="AH134" s="24" t="str">
        <f t="shared" si="319"/>
        <v/>
      </c>
      <c r="AI134" s="24" t="str">
        <f t="shared" si="319"/>
        <v/>
      </c>
      <c r="AJ134" s="24" t="str">
        <f t="shared" si="319"/>
        <v/>
      </c>
      <c r="AK134" s="24" t="str">
        <f t="shared" si="319"/>
        <v/>
      </c>
      <c r="AL134" s="24" t="str">
        <f t="shared" si="319"/>
        <v/>
      </c>
      <c r="AM134" s="24" t="str">
        <f t="shared" si="319"/>
        <v/>
      </c>
      <c r="AN134" s="24" t="str">
        <f t="shared" si="319"/>
        <v/>
      </c>
      <c r="AO134" s="24" t="str">
        <f t="shared" si="319"/>
        <v/>
      </c>
      <c r="AP134" s="24" t="str">
        <f t="shared" si="319"/>
        <v/>
      </c>
      <c r="AQ134" s="24" t="str">
        <f t="shared" si="319"/>
        <v/>
      </c>
      <c r="AR134" s="24" t="str">
        <f t="shared" si="319"/>
        <v/>
      </c>
      <c r="AS134" s="24" t="str">
        <f t="shared" si="319"/>
        <v/>
      </c>
      <c r="AT134" s="24" t="str">
        <f t="shared" si="319"/>
        <v/>
      </c>
      <c r="AU134" s="24" t="str">
        <f t="shared" si="319"/>
        <v/>
      </c>
      <c r="AV134" s="24" t="str">
        <f t="shared" si="319"/>
        <v/>
      </c>
      <c r="AW134" s="24" t="str">
        <f t="shared" si="319"/>
        <v/>
      </c>
      <c r="AX134" s="24" t="str">
        <f t="shared" si="319"/>
        <v/>
      </c>
      <c r="AY134" s="24" t="str">
        <f t="shared" si="319"/>
        <v/>
      </c>
      <c r="AZ134" s="24" t="str">
        <f t="shared" si="319"/>
        <v/>
      </c>
      <c r="BA134" s="24" t="str">
        <f t="shared" si="319"/>
        <v/>
      </c>
      <c r="BB134" s="24" t="str">
        <f t="shared" si="319"/>
        <v/>
      </c>
      <c r="BC134" s="24" t="str">
        <f t="shared" si="319"/>
        <v/>
      </c>
      <c r="BD134" s="24" t="str">
        <f t="shared" si="319"/>
        <v/>
      </c>
      <c r="BE134" s="24" t="str">
        <f t="shared" si="319"/>
        <v/>
      </c>
      <c r="BF134" s="24" t="str">
        <f t="shared" si="319"/>
        <v/>
      </c>
      <c r="BG134" s="24" t="str">
        <f t="shared" si="319"/>
        <v/>
      </c>
      <c r="BH134" s="24" t="str">
        <f t="shared" si="319"/>
        <v/>
      </c>
      <c r="BI134" s="24" t="str">
        <f t="shared" si="319"/>
        <v/>
      </c>
      <c r="BJ134" s="24" t="str">
        <f t="shared" si="319"/>
        <v/>
      </c>
      <c r="BK134" s="24" t="str">
        <f t="shared" si="319"/>
        <v/>
      </c>
      <c r="BL134" s="24" t="str">
        <f t="shared" si="319"/>
        <v/>
      </c>
      <c r="BM134" s="24" t="str">
        <f t="shared" si="319"/>
        <v/>
      </c>
      <c r="BN134" s="24" t="str">
        <f t="shared" si="319"/>
        <v/>
      </c>
      <c r="BO134" s="24" t="str">
        <f t="shared" si="319"/>
        <v/>
      </c>
      <c r="BP134" s="24" t="str">
        <f t="shared" si="319"/>
        <v/>
      </c>
      <c r="BQ134" s="24" t="str">
        <f t="shared" ref="BQ134:EB134" si="320">IF(BQ$126="j","NEP",IF(BQ$126="n",BQ37*BQ128,IF(BQ$126="","")))</f>
        <v/>
      </c>
      <c r="BR134" s="24" t="str">
        <f t="shared" si="320"/>
        <v/>
      </c>
      <c r="BS134" s="24" t="str">
        <f t="shared" si="320"/>
        <v/>
      </c>
      <c r="BT134" s="24" t="str">
        <f t="shared" si="320"/>
        <v/>
      </c>
      <c r="BU134" s="24" t="str">
        <f t="shared" si="320"/>
        <v/>
      </c>
      <c r="BV134" s="24" t="str">
        <f t="shared" si="320"/>
        <v/>
      </c>
      <c r="BW134" s="24" t="str">
        <f t="shared" si="320"/>
        <v/>
      </c>
      <c r="BX134" s="24" t="str">
        <f t="shared" si="320"/>
        <v/>
      </c>
      <c r="BY134" s="24" t="str">
        <f t="shared" si="320"/>
        <v/>
      </c>
      <c r="BZ134" s="24" t="str">
        <f t="shared" si="320"/>
        <v/>
      </c>
      <c r="CA134" s="24" t="str">
        <f t="shared" si="320"/>
        <v/>
      </c>
      <c r="CB134" s="24" t="str">
        <f t="shared" si="320"/>
        <v/>
      </c>
      <c r="CC134" s="24" t="str">
        <f t="shared" si="320"/>
        <v/>
      </c>
      <c r="CD134" s="24" t="str">
        <f t="shared" si="320"/>
        <v/>
      </c>
      <c r="CE134" s="24" t="str">
        <f t="shared" si="320"/>
        <v/>
      </c>
      <c r="CF134" s="24" t="str">
        <f t="shared" si="320"/>
        <v/>
      </c>
      <c r="CG134" s="24" t="str">
        <f t="shared" si="320"/>
        <v/>
      </c>
      <c r="CH134" s="24" t="str">
        <f t="shared" si="320"/>
        <v/>
      </c>
      <c r="CI134" s="24" t="str">
        <f t="shared" si="320"/>
        <v/>
      </c>
      <c r="CJ134" s="24" t="str">
        <f t="shared" si="320"/>
        <v/>
      </c>
      <c r="CK134" s="24" t="str">
        <f t="shared" si="320"/>
        <v/>
      </c>
      <c r="CL134" s="24" t="str">
        <f t="shared" si="320"/>
        <v/>
      </c>
      <c r="CM134" s="24" t="str">
        <f t="shared" si="320"/>
        <v/>
      </c>
      <c r="CN134" s="24" t="str">
        <f t="shared" si="320"/>
        <v/>
      </c>
      <c r="CO134" s="24" t="str">
        <f t="shared" si="320"/>
        <v/>
      </c>
      <c r="CP134" s="24" t="str">
        <f t="shared" si="320"/>
        <v/>
      </c>
      <c r="CQ134" s="24" t="str">
        <f t="shared" si="320"/>
        <v/>
      </c>
      <c r="CR134" s="24" t="str">
        <f t="shared" si="320"/>
        <v/>
      </c>
      <c r="CS134" s="24" t="str">
        <f t="shared" si="320"/>
        <v/>
      </c>
      <c r="CT134" s="24" t="str">
        <f t="shared" si="320"/>
        <v/>
      </c>
      <c r="CU134" s="24" t="str">
        <f t="shared" si="320"/>
        <v/>
      </c>
      <c r="CV134" s="24" t="str">
        <f t="shared" si="320"/>
        <v/>
      </c>
      <c r="CW134" s="24" t="str">
        <f t="shared" si="320"/>
        <v/>
      </c>
      <c r="CX134" s="24" t="str">
        <f t="shared" si="320"/>
        <v/>
      </c>
      <c r="CY134" s="24" t="str">
        <f t="shared" si="320"/>
        <v/>
      </c>
      <c r="CZ134" s="24" t="str">
        <f t="shared" si="320"/>
        <v/>
      </c>
      <c r="DA134" s="24" t="str">
        <f t="shared" si="320"/>
        <v/>
      </c>
      <c r="DB134" s="24" t="str">
        <f t="shared" si="320"/>
        <v/>
      </c>
      <c r="DC134" s="24" t="str">
        <f t="shared" si="320"/>
        <v/>
      </c>
      <c r="DD134" s="24" t="str">
        <f t="shared" si="320"/>
        <v/>
      </c>
      <c r="DE134" s="24" t="str">
        <f t="shared" si="320"/>
        <v/>
      </c>
      <c r="DF134" s="24" t="str">
        <f t="shared" si="320"/>
        <v/>
      </c>
      <c r="DG134" s="24" t="str">
        <f t="shared" si="320"/>
        <v/>
      </c>
      <c r="DH134" s="24" t="str">
        <f t="shared" si="320"/>
        <v/>
      </c>
      <c r="DI134" s="24" t="str">
        <f t="shared" si="320"/>
        <v/>
      </c>
      <c r="DJ134" s="24" t="str">
        <f t="shared" si="320"/>
        <v/>
      </c>
      <c r="DK134" s="24" t="str">
        <f t="shared" si="320"/>
        <v/>
      </c>
      <c r="DL134" s="24" t="str">
        <f t="shared" si="320"/>
        <v/>
      </c>
      <c r="DM134" s="24" t="str">
        <f t="shared" si="320"/>
        <v/>
      </c>
      <c r="DN134" s="24" t="str">
        <f t="shared" si="320"/>
        <v/>
      </c>
      <c r="DO134" s="24" t="str">
        <f t="shared" si="320"/>
        <v/>
      </c>
      <c r="DP134" s="24" t="str">
        <f t="shared" si="320"/>
        <v/>
      </c>
      <c r="DQ134" s="24" t="str">
        <f t="shared" si="320"/>
        <v/>
      </c>
      <c r="DR134" s="24" t="str">
        <f t="shared" si="320"/>
        <v/>
      </c>
      <c r="DS134" s="24" t="str">
        <f t="shared" si="320"/>
        <v/>
      </c>
      <c r="DT134" s="24" t="str">
        <f t="shared" si="320"/>
        <v/>
      </c>
      <c r="DU134" s="24" t="str">
        <f t="shared" si="320"/>
        <v/>
      </c>
      <c r="DV134" s="24" t="str">
        <f t="shared" si="320"/>
        <v/>
      </c>
      <c r="DW134" s="24" t="str">
        <f t="shared" si="320"/>
        <v/>
      </c>
      <c r="DX134" s="24" t="str">
        <f t="shared" si="320"/>
        <v/>
      </c>
      <c r="DY134" s="24" t="str">
        <f t="shared" si="320"/>
        <v/>
      </c>
      <c r="DZ134" s="24" t="str">
        <f t="shared" si="320"/>
        <v/>
      </c>
      <c r="EA134" s="24" t="str">
        <f t="shared" si="320"/>
        <v/>
      </c>
      <c r="EB134" s="24" t="str">
        <f t="shared" si="320"/>
        <v/>
      </c>
      <c r="EC134" s="24" t="str">
        <f t="shared" ref="EC134:FM134" si="321">IF(EC$126="j","NEP",IF(EC$126="n",EC37*EC128,IF(EC$126="","")))</f>
        <v/>
      </c>
      <c r="ED134" s="24" t="str">
        <f t="shared" si="321"/>
        <v/>
      </c>
      <c r="EE134" s="24" t="str">
        <f t="shared" si="321"/>
        <v/>
      </c>
      <c r="EF134" s="24" t="str">
        <f t="shared" si="321"/>
        <v/>
      </c>
      <c r="EG134" s="24" t="str">
        <f t="shared" si="321"/>
        <v/>
      </c>
      <c r="EH134" s="24" t="str">
        <f t="shared" si="321"/>
        <v/>
      </c>
      <c r="EI134" s="24" t="str">
        <f t="shared" si="321"/>
        <v/>
      </c>
      <c r="EJ134" s="24" t="str">
        <f t="shared" si="321"/>
        <v/>
      </c>
      <c r="EK134" s="24" t="str">
        <f t="shared" si="321"/>
        <v/>
      </c>
      <c r="EL134" s="24" t="str">
        <f t="shared" si="321"/>
        <v/>
      </c>
      <c r="EM134" s="24" t="str">
        <f t="shared" si="321"/>
        <v/>
      </c>
      <c r="EN134" s="24" t="str">
        <f t="shared" si="321"/>
        <v/>
      </c>
      <c r="EO134" s="24" t="str">
        <f t="shared" si="321"/>
        <v/>
      </c>
      <c r="EP134" s="24" t="str">
        <f t="shared" si="321"/>
        <v/>
      </c>
      <c r="EQ134" s="24" t="str">
        <f t="shared" si="321"/>
        <v/>
      </c>
      <c r="ER134" s="24" t="str">
        <f t="shared" si="321"/>
        <v/>
      </c>
      <c r="ES134" s="24" t="str">
        <f t="shared" si="321"/>
        <v/>
      </c>
      <c r="ET134" s="24" t="str">
        <f t="shared" si="321"/>
        <v/>
      </c>
      <c r="EU134" s="24" t="str">
        <f t="shared" si="321"/>
        <v/>
      </c>
      <c r="EV134" s="24" t="str">
        <f t="shared" si="321"/>
        <v/>
      </c>
      <c r="EW134" s="24" t="str">
        <f t="shared" si="321"/>
        <v/>
      </c>
      <c r="EX134" s="24" t="str">
        <f t="shared" si="321"/>
        <v/>
      </c>
      <c r="EY134" s="24" t="str">
        <f t="shared" si="321"/>
        <v/>
      </c>
      <c r="EZ134" s="24" t="str">
        <f t="shared" si="321"/>
        <v/>
      </c>
      <c r="FA134" s="24" t="str">
        <f t="shared" si="321"/>
        <v/>
      </c>
      <c r="FB134" s="24" t="str">
        <f t="shared" si="321"/>
        <v/>
      </c>
      <c r="FC134" s="24" t="str">
        <f t="shared" si="321"/>
        <v/>
      </c>
      <c r="FD134" s="24" t="str">
        <f t="shared" si="321"/>
        <v/>
      </c>
      <c r="FE134" s="24" t="str">
        <f t="shared" si="321"/>
        <v/>
      </c>
      <c r="FF134" s="24" t="str">
        <f t="shared" si="321"/>
        <v/>
      </c>
      <c r="FG134" s="24" t="str">
        <f t="shared" si="321"/>
        <v/>
      </c>
      <c r="FH134" s="24" t="str">
        <f t="shared" si="321"/>
        <v/>
      </c>
      <c r="FI134" s="24" t="str">
        <f t="shared" si="321"/>
        <v/>
      </c>
      <c r="FJ134" s="24" t="str">
        <f t="shared" si="321"/>
        <v/>
      </c>
      <c r="FK134" s="24" t="str">
        <f t="shared" si="321"/>
        <v/>
      </c>
      <c r="FL134" s="24" t="str">
        <f t="shared" si="321"/>
        <v/>
      </c>
      <c r="FM134" s="24" t="str">
        <f t="shared" si="321"/>
        <v/>
      </c>
      <c r="FN134" s="35">
        <f t="shared" ref="FN134:FN138" si="322">SUM(E134:FM134)</f>
        <v>0</v>
      </c>
    </row>
    <row r="135" spans="1:170" ht="15">
      <c r="A135" s="23"/>
      <c r="B135" s="23" t="s">
        <v>209</v>
      </c>
      <c r="E135" s="24" t="str">
        <f t="shared" ref="E135:G135" si="323">IF(E$126="j","NEP",IF(E$126="n",E45*E128,IF(E$126="","")))</f>
        <v/>
      </c>
      <c r="F135" s="24" t="str">
        <f t="shared" si="323"/>
        <v/>
      </c>
      <c r="G135" s="24" t="str">
        <f t="shared" si="323"/>
        <v/>
      </c>
      <c r="H135" s="24" t="str">
        <f t="shared" ref="H135:BP135" si="324">IF(H$126="j","NEP",IF(H$126="n",H45*H128,IF(H$126="","")))</f>
        <v/>
      </c>
      <c r="I135" s="24" t="str">
        <f t="shared" si="324"/>
        <v/>
      </c>
      <c r="J135" s="24" t="str">
        <f t="shared" si="324"/>
        <v/>
      </c>
      <c r="K135" s="24" t="str">
        <f t="shared" si="324"/>
        <v/>
      </c>
      <c r="L135" s="24" t="str">
        <f t="shared" si="324"/>
        <v/>
      </c>
      <c r="M135" s="24" t="str">
        <f t="shared" si="324"/>
        <v/>
      </c>
      <c r="N135" s="24" t="str">
        <f t="shared" si="324"/>
        <v/>
      </c>
      <c r="O135" s="24" t="str">
        <f t="shared" si="324"/>
        <v/>
      </c>
      <c r="P135" s="24" t="str">
        <f t="shared" si="324"/>
        <v/>
      </c>
      <c r="Q135" s="24" t="str">
        <f t="shared" si="324"/>
        <v/>
      </c>
      <c r="R135" s="24" t="str">
        <f t="shared" si="324"/>
        <v/>
      </c>
      <c r="S135" s="24" t="str">
        <f t="shared" si="324"/>
        <v/>
      </c>
      <c r="T135" s="24" t="str">
        <f t="shared" si="324"/>
        <v/>
      </c>
      <c r="U135" s="24" t="str">
        <f t="shared" si="324"/>
        <v/>
      </c>
      <c r="V135" s="24" t="str">
        <f t="shared" si="324"/>
        <v/>
      </c>
      <c r="W135" s="24" t="str">
        <f t="shared" si="324"/>
        <v/>
      </c>
      <c r="X135" s="24" t="str">
        <f t="shared" si="324"/>
        <v/>
      </c>
      <c r="Y135" s="24" t="str">
        <f t="shared" si="324"/>
        <v/>
      </c>
      <c r="Z135" s="24" t="str">
        <f t="shared" si="324"/>
        <v/>
      </c>
      <c r="AA135" s="24" t="str">
        <f t="shared" si="324"/>
        <v/>
      </c>
      <c r="AB135" s="24" t="str">
        <f t="shared" si="324"/>
        <v/>
      </c>
      <c r="AC135" s="24" t="str">
        <f t="shared" si="324"/>
        <v/>
      </c>
      <c r="AD135" s="24" t="str">
        <f t="shared" si="324"/>
        <v/>
      </c>
      <c r="AE135" s="24" t="str">
        <f t="shared" si="324"/>
        <v/>
      </c>
      <c r="AF135" s="24" t="str">
        <f t="shared" si="324"/>
        <v/>
      </c>
      <c r="AG135" s="24" t="str">
        <f t="shared" si="324"/>
        <v/>
      </c>
      <c r="AH135" s="24" t="str">
        <f t="shared" si="324"/>
        <v/>
      </c>
      <c r="AI135" s="24" t="str">
        <f t="shared" si="324"/>
        <v/>
      </c>
      <c r="AJ135" s="24" t="str">
        <f t="shared" si="324"/>
        <v/>
      </c>
      <c r="AK135" s="24" t="str">
        <f t="shared" si="324"/>
        <v/>
      </c>
      <c r="AL135" s="24" t="str">
        <f t="shared" si="324"/>
        <v/>
      </c>
      <c r="AM135" s="24" t="str">
        <f t="shared" si="324"/>
        <v/>
      </c>
      <c r="AN135" s="24" t="str">
        <f t="shared" si="324"/>
        <v/>
      </c>
      <c r="AO135" s="24" t="str">
        <f t="shared" si="324"/>
        <v/>
      </c>
      <c r="AP135" s="24" t="str">
        <f t="shared" si="324"/>
        <v/>
      </c>
      <c r="AQ135" s="24" t="str">
        <f t="shared" si="324"/>
        <v/>
      </c>
      <c r="AR135" s="24" t="str">
        <f t="shared" si="324"/>
        <v/>
      </c>
      <c r="AS135" s="24" t="str">
        <f t="shared" si="324"/>
        <v/>
      </c>
      <c r="AT135" s="24" t="str">
        <f t="shared" si="324"/>
        <v/>
      </c>
      <c r="AU135" s="24" t="str">
        <f t="shared" si="324"/>
        <v/>
      </c>
      <c r="AV135" s="24" t="str">
        <f t="shared" si="324"/>
        <v/>
      </c>
      <c r="AW135" s="24" t="str">
        <f t="shared" si="324"/>
        <v/>
      </c>
      <c r="AX135" s="24" t="str">
        <f t="shared" si="324"/>
        <v/>
      </c>
      <c r="AY135" s="24" t="str">
        <f t="shared" si="324"/>
        <v/>
      </c>
      <c r="AZ135" s="24" t="str">
        <f t="shared" si="324"/>
        <v/>
      </c>
      <c r="BA135" s="24" t="str">
        <f t="shared" si="324"/>
        <v/>
      </c>
      <c r="BB135" s="24" t="str">
        <f t="shared" si="324"/>
        <v/>
      </c>
      <c r="BC135" s="24" t="str">
        <f t="shared" si="324"/>
        <v/>
      </c>
      <c r="BD135" s="24" t="str">
        <f t="shared" si="324"/>
        <v/>
      </c>
      <c r="BE135" s="24" t="str">
        <f t="shared" si="324"/>
        <v/>
      </c>
      <c r="BF135" s="24" t="str">
        <f t="shared" si="324"/>
        <v/>
      </c>
      <c r="BG135" s="24" t="str">
        <f t="shared" si="324"/>
        <v/>
      </c>
      <c r="BH135" s="24" t="str">
        <f t="shared" si="324"/>
        <v/>
      </c>
      <c r="BI135" s="24" t="str">
        <f t="shared" si="324"/>
        <v/>
      </c>
      <c r="BJ135" s="24" t="str">
        <f t="shared" si="324"/>
        <v/>
      </c>
      <c r="BK135" s="24" t="str">
        <f t="shared" si="324"/>
        <v/>
      </c>
      <c r="BL135" s="24" t="str">
        <f t="shared" si="324"/>
        <v/>
      </c>
      <c r="BM135" s="24" t="str">
        <f t="shared" si="324"/>
        <v/>
      </c>
      <c r="BN135" s="24" t="str">
        <f t="shared" si="324"/>
        <v/>
      </c>
      <c r="BO135" s="24" t="str">
        <f t="shared" si="324"/>
        <v/>
      </c>
      <c r="BP135" s="24" t="str">
        <f t="shared" si="324"/>
        <v/>
      </c>
      <c r="BQ135" s="24" t="str">
        <f t="shared" ref="BQ135:EB135" si="325">IF(BQ$126="j","NEP",IF(BQ$126="n",BQ45*BQ128,IF(BQ$126="","")))</f>
        <v/>
      </c>
      <c r="BR135" s="24" t="str">
        <f t="shared" si="325"/>
        <v/>
      </c>
      <c r="BS135" s="24" t="str">
        <f t="shared" si="325"/>
        <v/>
      </c>
      <c r="BT135" s="24" t="str">
        <f t="shared" si="325"/>
        <v/>
      </c>
      <c r="BU135" s="24" t="str">
        <f t="shared" si="325"/>
        <v/>
      </c>
      <c r="BV135" s="24" t="str">
        <f t="shared" si="325"/>
        <v/>
      </c>
      <c r="BW135" s="24" t="str">
        <f t="shared" si="325"/>
        <v/>
      </c>
      <c r="BX135" s="24" t="str">
        <f t="shared" si="325"/>
        <v/>
      </c>
      <c r="BY135" s="24" t="str">
        <f t="shared" si="325"/>
        <v/>
      </c>
      <c r="BZ135" s="24" t="str">
        <f t="shared" si="325"/>
        <v/>
      </c>
      <c r="CA135" s="24" t="str">
        <f t="shared" si="325"/>
        <v/>
      </c>
      <c r="CB135" s="24" t="str">
        <f t="shared" si="325"/>
        <v/>
      </c>
      <c r="CC135" s="24" t="str">
        <f t="shared" si="325"/>
        <v/>
      </c>
      <c r="CD135" s="24" t="str">
        <f t="shared" si="325"/>
        <v/>
      </c>
      <c r="CE135" s="24" t="str">
        <f t="shared" si="325"/>
        <v/>
      </c>
      <c r="CF135" s="24" t="str">
        <f t="shared" si="325"/>
        <v/>
      </c>
      <c r="CG135" s="24" t="str">
        <f t="shared" si="325"/>
        <v/>
      </c>
      <c r="CH135" s="24" t="str">
        <f t="shared" si="325"/>
        <v/>
      </c>
      <c r="CI135" s="24" t="str">
        <f t="shared" si="325"/>
        <v/>
      </c>
      <c r="CJ135" s="24" t="str">
        <f t="shared" si="325"/>
        <v/>
      </c>
      <c r="CK135" s="24" t="str">
        <f t="shared" si="325"/>
        <v/>
      </c>
      <c r="CL135" s="24" t="str">
        <f t="shared" si="325"/>
        <v/>
      </c>
      <c r="CM135" s="24" t="str">
        <f t="shared" si="325"/>
        <v/>
      </c>
      <c r="CN135" s="24" t="str">
        <f t="shared" si="325"/>
        <v/>
      </c>
      <c r="CO135" s="24" t="str">
        <f t="shared" si="325"/>
        <v/>
      </c>
      <c r="CP135" s="24" t="str">
        <f t="shared" si="325"/>
        <v/>
      </c>
      <c r="CQ135" s="24" t="str">
        <f t="shared" si="325"/>
        <v/>
      </c>
      <c r="CR135" s="24" t="str">
        <f t="shared" si="325"/>
        <v/>
      </c>
      <c r="CS135" s="24" t="str">
        <f t="shared" si="325"/>
        <v/>
      </c>
      <c r="CT135" s="24" t="str">
        <f t="shared" si="325"/>
        <v/>
      </c>
      <c r="CU135" s="24" t="str">
        <f t="shared" si="325"/>
        <v/>
      </c>
      <c r="CV135" s="24" t="str">
        <f t="shared" si="325"/>
        <v/>
      </c>
      <c r="CW135" s="24" t="str">
        <f t="shared" si="325"/>
        <v/>
      </c>
      <c r="CX135" s="24" t="str">
        <f t="shared" si="325"/>
        <v/>
      </c>
      <c r="CY135" s="24" t="str">
        <f t="shared" si="325"/>
        <v/>
      </c>
      <c r="CZ135" s="24" t="str">
        <f t="shared" si="325"/>
        <v/>
      </c>
      <c r="DA135" s="24" t="str">
        <f t="shared" si="325"/>
        <v/>
      </c>
      <c r="DB135" s="24" t="str">
        <f t="shared" si="325"/>
        <v/>
      </c>
      <c r="DC135" s="24" t="str">
        <f t="shared" si="325"/>
        <v/>
      </c>
      <c r="DD135" s="24" t="str">
        <f t="shared" si="325"/>
        <v/>
      </c>
      <c r="DE135" s="24" t="str">
        <f t="shared" si="325"/>
        <v/>
      </c>
      <c r="DF135" s="24" t="str">
        <f t="shared" si="325"/>
        <v/>
      </c>
      <c r="DG135" s="24" t="str">
        <f t="shared" si="325"/>
        <v/>
      </c>
      <c r="DH135" s="24" t="str">
        <f t="shared" si="325"/>
        <v/>
      </c>
      <c r="DI135" s="24" t="str">
        <f t="shared" si="325"/>
        <v/>
      </c>
      <c r="DJ135" s="24" t="str">
        <f t="shared" si="325"/>
        <v/>
      </c>
      <c r="DK135" s="24" t="str">
        <f t="shared" si="325"/>
        <v/>
      </c>
      <c r="DL135" s="24" t="str">
        <f t="shared" si="325"/>
        <v/>
      </c>
      <c r="DM135" s="24" t="str">
        <f t="shared" si="325"/>
        <v/>
      </c>
      <c r="DN135" s="24" t="str">
        <f t="shared" si="325"/>
        <v/>
      </c>
      <c r="DO135" s="24" t="str">
        <f t="shared" si="325"/>
        <v/>
      </c>
      <c r="DP135" s="24" t="str">
        <f t="shared" si="325"/>
        <v/>
      </c>
      <c r="DQ135" s="24" t="str">
        <f t="shared" si="325"/>
        <v/>
      </c>
      <c r="DR135" s="24" t="str">
        <f t="shared" si="325"/>
        <v/>
      </c>
      <c r="DS135" s="24" t="str">
        <f t="shared" si="325"/>
        <v/>
      </c>
      <c r="DT135" s="24" t="str">
        <f t="shared" si="325"/>
        <v/>
      </c>
      <c r="DU135" s="24" t="str">
        <f t="shared" si="325"/>
        <v/>
      </c>
      <c r="DV135" s="24" t="str">
        <f t="shared" si="325"/>
        <v/>
      </c>
      <c r="DW135" s="24" t="str">
        <f t="shared" si="325"/>
        <v/>
      </c>
      <c r="DX135" s="24" t="str">
        <f t="shared" si="325"/>
        <v/>
      </c>
      <c r="DY135" s="24" t="str">
        <f t="shared" si="325"/>
        <v/>
      </c>
      <c r="DZ135" s="24" t="str">
        <f t="shared" si="325"/>
        <v/>
      </c>
      <c r="EA135" s="24" t="str">
        <f t="shared" si="325"/>
        <v/>
      </c>
      <c r="EB135" s="24" t="str">
        <f t="shared" si="325"/>
        <v/>
      </c>
      <c r="EC135" s="24" t="str">
        <f t="shared" ref="EC135:FM135" si="326">IF(EC$126="j","NEP",IF(EC$126="n",EC45*EC128,IF(EC$126="","")))</f>
        <v/>
      </c>
      <c r="ED135" s="24" t="str">
        <f t="shared" si="326"/>
        <v/>
      </c>
      <c r="EE135" s="24" t="str">
        <f t="shared" si="326"/>
        <v/>
      </c>
      <c r="EF135" s="24" t="str">
        <f t="shared" si="326"/>
        <v/>
      </c>
      <c r="EG135" s="24" t="str">
        <f t="shared" si="326"/>
        <v/>
      </c>
      <c r="EH135" s="24" t="str">
        <f t="shared" si="326"/>
        <v/>
      </c>
      <c r="EI135" s="24" t="str">
        <f t="shared" si="326"/>
        <v/>
      </c>
      <c r="EJ135" s="24" t="str">
        <f t="shared" si="326"/>
        <v/>
      </c>
      <c r="EK135" s="24" t="str">
        <f t="shared" si="326"/>
        <v/>
      </c>
      <c r="EL135" s="24" t="str">
        <f t="shared" si="326"/>
        <v/>
      </c>
      <c r="EM135" s="24" t="str">
        <f t="shared" si="326"/>
        <v/>
      </c>
      <c r="EN135" s="24" t="str">
        <f t="shared" si="326"/>
        <v/>
      </c>
      <c r="EO135" s="24" t="str">
        <f t="shared" si="326"/>
        <v/>
      </c>
      <c r="EP135" s="24" t="str">
        <f t="shared" si="326"/>
        <v/>
      </c>
      <c r="EQ135" s="24" t="str">
        <f t="shared" si="326"/>
        <v/>
      </c>
      <c r="ER135" s="24" t="str">
        <f t="shared" si="326"/>
        <v/>
      </c>
      <c r="ES135" s="24" t="str">
        <f t="shared" si="326"/>
        <v/>
      </c>
      <c r="ET135" s="24" t="str">
        <f t="shared" si="326"/>
        <v/>
      </c>
      <c r="EU135" s="24" t="str">
        <f t="shared" si="326"/>
        <v/>
      </c>
      <c r="EV135" s="24" t="str">
        <f t="shared" si="326"/>
        <v/>
      </c>
      <c r="EW135" s="24" t="str">
        <f t="shared" si="326"/>
        <v/>
      </c>
      <c r="EX135" s="24" t="str">
        <f t="shared" si="326"/>
        <v/>
      </c>
      <c r="EY135" s="24" t="str">
        <f t="shared" si="326"/>
        <v/>
      </c>
      <c r="EZ135" s="24" t="str">
        <f t="shared" si="326"/>
        <v/>
      </c>
      <c r="FA135" s="24" t="str">
        <f t="shared" si="326"/>
        <v/>
      </c>
      <c r="FB135" s="24" t="str">
        <f t="shared" si="326"/>
        <v/>
      </c>
      <c r="FC135" s="24" t="str">
        <f t="shared" si="326"/>
        <v/>
      </c>
      <c r="FD135" s="24" t="str">
        <f t="shared" si="326"/>
        <v/>
      </c>
      <c r="FE135" s="24" t="str">
        <f t="shared" si="326"/>
        <v/>
      </c>
      <c r="FF135" s="24" t="str">
        <f t="shared" si="326"/>
        <v/>
      </c>
      <c r="FG135" s="24" t="str">
        <f t="shared" si="326"/>
        <v/>
      </c>
      <c r="FH135" s="24" t="str">
        <f t="shared" si="326"/>
        <v/>
      </c>
      <c r="FI135" s="24" t="str">
        <f t="shared" si="326"/>
        <v/>
      </c>
      <c r="FJ135" s="24" t="str">
        <f t="shared" si="326"/>
        <v/>
      </c>
      <c r="FK135" s="24" t="str">
        <f t="shared" si="326"/>
        <v/>
      </c>
      <c r="FL135" s="24" t="str">
        <f t="shared" si="326"/>
        <v/>
      </c>
      <c r="FM135" s="24" t="str">
        <f t="shared" si="326"/>
        <v/>
      </c>
      <c r="FN135" s="35">
        <f t="shared" si="322"/>
        <v>0</v>
      </c>
    </row>
    <row r="136" spans="1:170" ht="15">
      <c r="A136" s="23"/>
      <c r="B136" s="23" t="s">
        <v>214</v>
      </c>
      <c r="E136" s="24" t="str">
        <f t="shared" ref="E136:G136" si="327">IF(E$126="j","NEP",IF(E$126="n",(E60+E67)*E128,IF(E$126="","")))</f>
        <v/>
      </c>
      <c r="F136" s="24" t="str">
        <f t="shared" si="327"/>
        <v/>
      </c>
      <c r="G136" s="24" t="str">
        <f t="shared" si="327"/>
        <v/>
      </c>
      <c r="H136" s="24" t="str">
        <f t="shared" ref="H136:AJ136" si="328">IF(H$126="j","NEP",IF(H$126="n",(H60+H67)*H128,IF(H$126="","")))</f>
        <v/>
      </c>
      <c r="I136" s="24" t="str">
        <f t="shared" si="328"/>
        <v/>
      </c>
      <c r="J136" s="24" t="str">
        <f t="shared" si="328"/>
        <v/>
      </c>
      <c r="K136" s="24" t="str">
        <f t="shared" si="328"/>
        <v/>
      </c>
      <c r="L136" s="24" t="str">
        <f t="shared" si="328"/>
        <v/>
      </c>
      <c r="M136" s="24" t="str">
        <f t="shared" si="328"/>
        <v/>
      </c>
      <c r="N136" s="24" t="str">
        <f t="shared" si="328"/>
        <v/>
      </c>
      <c r="O136" s="24" t="str">
        <f t="shared" si="328"/>
        <v/>
      </c>
      <c r="P136" s="24" t="str">
        <f t="shared" si="328"/>
        <v/>
      </c>
      <c r="Q136" s="24" t="str">
        <f t="shared" si="328"/>
        <v/>
      </c>
      <c r="R136" s="24" t="str">
        <f t="shared" si="328"/>
        <v/>
      </c>
      <c r="S136" s="24" t="str">
        <f t="shared" si="328"/>
        <v/>
      </c>
      <c r="T136" s="24" t="str">
        <f t="shared" si="328"/>
        <v/>
      </c>
      <c r="U136" s="24" t="str">
        <f t="shared" si="328"/>
        <v/>
      </c>
      <c r="V136" s="24" t="str">
        <f t="shared" si="328"/>
        <v/>
      </c>
      <c r="W136" s="24" t="str">
        <f t="shared" si="328"/>
        <v/>
      </c>
      <c r="X136" s="24" t="str">
        <f t="shared" si="328"/>
        <v/>
      </c>
      <c r="Y136" s="24" t="str">
        <f t="shared" si="328"/>
        <v/>
      </c>
      <c r="Z136" s="24" t="str">
        <f t="shared" si="328"/>
        <v/>
      </c>
      <c r="AA136" s="24" t="str">
        <f t="shared" si="328"/>
        <v/>
      </c>
      <c r="AB136" s="24" t="str">
        <f t="shared" si="328"/>
        <v/>
      </c>
      <c r="AC136" s="24" t="str">
        <f t="shared" si="328"/>
        <v/>
      </c>
      <c r="AD136" s="24" t="str">
        <f t="shared" si="328"/>
        <v/>
      </c>
      <c r="AE136" s="24" t="str">
        <f t="shared" si="328"/>
        <v/>
      </c>
      <c r="AF136" s="24" t="str">
        <f t="shared" si="328"/>
        <v/>
      </c>
      <c r="AG136" s="24" t="str">
        <f t="shared" si="328"/>
        <v/>
      </c>
      <c r="AH136" s="24" t="str">
        <f t="shared" si="328"/>
        <v/>
      </c>
      <c r="AI136" s="24" t="str">
        <f t="shared" si="328"/>
        <v/>
      </c>
      <c r="AJ136" s="24" t="str">
        <f t="shared" si="328"/>
        <v/>
      </c>
      <c r="AK136" s="24" t="str">
        <f t="shared" ref="AK136:BP136" si="329">IF(AK$126="j","NEP",IF(AK$126="n",(AK60+AK67)*AK128,IF(AK$126="","")))</f>
        <v/>
      </c>
      <c r="AL136" s="24" t="str">
        <f t="shared" si="329"/>
        <v/>
      </c>
      <c r="AM136" s="24" t="str">
        <f t="shared" si="329"/>
        <v/>
      </c>
      <c r="AN136" s="24" t="str">
        <f t="shared" si="329"/>
        <v/>
      </c>
      <c r="AO136" s="24" t="str">
        <f t="shared" si="329"/>
        <v/>
      </c>
      <c r="AP136" s="24" t="str">
        <f t="shared" si="329"/>
        <v/>
      </c>
      <c r="AQ136" s="24" t="str">
        <f t="shared" si="329"/>
        <v/>
      </c>
      <c r="AR136" s="24" t="str">
        <f t="shared" si="329"/>
        <v/>
      </c>
      <c r="AS136" s="24" t="str">
        <f t="shared" si="329"/>
        <v/>
      </c>
      <c r="AT136" s="24" t="str">
        <f t="shared" si="329"/>
        <v/>
      </c>
      <c r="AU136" s="24" t="str">
        <f t="shared" si="329"/>
        <v/>
      </c>
      <c r="AV136" s="24" t="str">
        <f t="shared" si="329"/>
        <v/>
      </c>
      <c r="AW136" s="24" t="str">
        <f t="shared" si="329"/>
        <v/>
      </c>
      <c r="AX136" s="24" t="str">
        <f t="shared" si="329"/>
        <v/>
      </c>
      <c r="AY136" s="24" t="str">
        <f t="shared" si="329"/>
        <v/>
      </c>
      <c r="AZ136" s="24" t="str">
        <f t="shared" si="329"/>
        <v/>
      </c>
      <c r="BA136" s="24" t="str">
        <f t="shared" si="329"/>
        <v/>
      </c>
      <c r="BB136" s="24" t="str">
        <f t="shared" si="329"/>
        <v/>
      </c>
      <c r="BC136" s="24" t="str">
        <f t="shared" si="329"/>
        <v/>
      </c>
      <c r="BD136" s="24" t="str">
        <f t="shared" si="329"/>
        <v/>
      </c>
      <c r="BE136" s="24" t="str">
        <f t="shared" si="329"/>
        <v/>
      </c>
      <c r="BF136" s="24" t="str">
        <f t="shared" si="329"/>
        <v/>
      </c>
      <c r="BG136" s="24" t="str">
        <f t="shared" si="329"/>
        <v/>
      </c>
      <c r="BH136" s="24" t="str">
        <f t="shared" si="329"/>
        <v/>
      </c>
      <c r="BI136" s="24" t="str">
        <f t="shared" si="329"/>
        <v/>
      </c>
      <c r="BJ136" s="24" t="str">
        <f t="shared" si="329"/>
        <v/>
      </c>
      <c r="BK136" s="24" t="str">
        <f t="shared" si="329"/>
        <v/>
      </c>
      <c r="BL136" s="24" t="str">
        <f t="shared" si="329"/>
        <v/>
      </c>
      <c r="BM136" s="24" t="str">
        <f t="shared" si="329"/>
        <v/>
      </c>
      <c r="BN136" s="24" t="str">
        <f t="shared" si="329"/>
        <v/>
      </c>
      <c r="BO136" s="24" t="str">
        <f t="shared" si="329"/>
        <v/>
      </c>
      <c r="BP136" s="24" t="str">
        <f t="shared" si="329"/>
        <v/>
      </c>
      <c r="BQ136" s="24" t="str">
        <f t="shared" ref="BQ136:CV136" si="330">IF(BQ$126="j","NEP",IF(BQ$126="n",(BQ60+BQ67)*BQ128,IF(BQ$126="","")))</f>
        <v/>
      </c>
      <c r="BR136" s="24" t="str">
        <f t="shared" si="330"/>
        <v/>
      </c>
      <c r="BS136" s="24" t="str">
        <f t="shared" si="330"/>
        <v/>
      </c>
      <c r="BT136" s="24" t="str">
        <f t="shared" si="330"/>
        <v/>
      </c>
      <c r="BU136" s="24" t="str">
        <f t="shared" si="330"/>
        <v/>
      </c>
      <c r="BV136" s="24" t="str">
        <f t="shared" si="330"/>
        <v/>
      </c>
      <c r="BW136" s="24" t="str">
        <f t="shared" si="330"/>
        <v/>
      </c>
      <c r="BX136" s="24" t="str">
        <f t="shared" si="330"/>
        <v/>
      </c>
      <c r="BY136" s="24" t="str">
        <f t="shared" si="330"/>
        <v/>
      </c>
      <c r="BZ136" s="24" t="str">
        <f t="shared" si="330"/>
        <v/>
      </c>
      <c r="CA136" s="24" t="str">
        <f t="shared" si="330"/>
        <v/>
      </c>
      <c r="CB136" s="24" t="str">
        <f t="shared" si="330"/>
        <v/>
      </c>
      <c r="CC136" s="24" t="str">
        <f t="shared" si="330"/>
        <v/>
      </c>
      <c r="CD136" s="24" t="str">
        <f t="shared" si="330"/>
        <v/>
      </c>
      <c r="CE136" s="24" t="str">
        <f t="shared" si="330"/>
        <v/>
      </c>
      <c r="CF136" s="24" t="str">
        <f t="shared" si="330"/>
        <v/>
      </c>
      <c r="CG136" s="24" t="str">
        <f t="shared" si="330"/>
        <v/>
      </c>
      <c r="CH136" s="24" t="str">
        <f t="shared" si="330"/>
        <v/>
      </c>
      <c r="CI136" s="24" t="str">
        <f t="shared" si="330"/>
        <v/>
      </c>
      <c r="CJ136" s="24" t="str">
        <f t="shared" si="330"/>
        <v/>
      </c>
      <c r="CK136" s="24" t="str">
        <f t="shared" si="330"/>
        <v/>
      </c>
      <c r="CL136" s="24" t="str">
        <f t="shared" si="330"/>
        <v/>
      </c>
      <c r="CM136" s="24" t="str">
        <f t="shared" si="330"/>
        <v/>
      </c>
      <c r="CN136" s="24" t="str">
        <f t="shared" si="330"/>
        <v/>
      </c>
      <c r="CO136" s="24" t="str">
        <f t="shared" si="330"/>
        <v/>
      </c>
      <c r="CP136" s="24" t="str">
        <f t="shared" si="330"/>
        <v/>
      </c>
      <c r="CQ136" s="24" t="str">
        <f t="shared" si="330"/>
        <v/>
      </c>
      <c r="CR136" s="24" t="str">
        <f t="shared" si="330"/>
        <v/>
      </c>
      <c r="CS136" s="24" t="str">
        <f t="shared" si="330"/>
        <v/>
      </c>
      <c r="CT136" s="24" t="str">
        <f t="shared" si="330"/>
        <v/>
      </c>
      <c r="CU136" s="24" t="str">
        <f t="shared" si="330"/>
        <v/>
      </c>
      <c r="CV136" s="24" t="str">
        <f t="shared" si="330"/>
        <v/>
      </c>
      <c r="CW136" s="24" t="str">
        <f t="shared" ref="CW136:EB136" si="331">IF(CW$126="j","NEP",IF(CW$126="n",(CW60+CW67)*CW128,IF(CW$126="","")))</f>
        <v/>
      </c>
      <c r="CX136" s="24" t="str">
        <f t="shared" si="331"/>
        <v/>
      </c>
      <c r="CY136" s="24" t="str">
        <f t="shared" si="331"/>
        <v/>
      </c>
      <c r="CZ136" s="24" t="str">
        <f t="shared" si="331"/>
        <v/>
      </c>
      <c r="DA136" s="24" t="str">
        <f t="shared" si="331"/>
        <v/>
      </c>
      <c r="DB136" s="24" t="str">
        <f t="shared" si="331"/>
        <v/>
      </c>
      <c r="DC136" s="24" t="str">
        <f t="shared" si="331"/>
        <v/>
      </c>
      <c r="DD136" s="24" t="str">
        <f t="shared" si="331"/>
        <v/>
      </c>
      <c r="DE136" s="24" t="str">
        <f t="shared" si="331"/>
        <v/>
      </c>
      <c r="DF136" s="24" t="str">
        <f t="shared" si="331"/>
        <v/>
      </c>
      <c r="DG136" s="24" t="str">
        <f t="shared" si="331"/>
        <v/>
      </c>
      <c r="DH136" s="24" t="str">
        <f t="shared" si="331"/>
        <v/>
      </c>
      <c r="DI136" s="24" t="str">
        <f t="shared" si="331"/>
        <v/>
      </c>
      <c r="DJ136" s="24" t="str">
        <f t="shared" si="331"/>
        <v/>
      </c>
      <c r="DK136" s="24" t="str">
        <f t="shared" si="331"/>
        <v/>
      </c>
      <c r="DL136" s="24" t="str">
        <f t="shared" si="331"/>
        <v/>
      </c>
      <c r="DM136" s="24" t="str">
        <f t="shared" si="331"/>
        <v/>
      </c>
      <c r="DN136" s="24" t="str">
        <f t="shared" si="331"/>
        <v/>
      </c>
      <c r="DO136" s="24" t="str">
        <f t="shared" si="331"/>
        <v/>
      </c>
      <c r="DP136" s="24" t="str">
        <f t="shared" si="331"/>
        <v/>
      </c>
      <c r="DQ136" s="24" t="str">
        <f t="shared" si="331"/>
        <v/>
      </c>
      <c r="DR136" s="24" t="str">
        <f t="shared" si="331"/>
        <v/>
      </c>
      <c r="DS136" s="24" t="str">
        <f t="shared" si="331"/>
        <v/>
      </c>
      <c r="DT136" s="24" t="str">
        <f t="shared" si="331"/>
        <v/>
      </c>
      <c r="DU136" s="24" t="str">
        <f t="shared" si="331"/>
        <v/>
      </c>
      <c r="DV136" s="24" t="str">
        <f t="shared" si="331"/>
        <v/>
      </c>
      <c r="DW136" s="24" t="str">
        <f t="shared" si="331"/>
        <v/>
      </c>
      <c r="DX136" s="24" t="str">
        <f t="shared" si="331"/>
        <v/>
      </c>
      <c r="DY136" s="24" t="str">
        <f t="shared" si="331"/>
        <v/>
      </c>
      <c r="DZ136" s="24" t="str">
        <f t="shared" si="331"/>
        <v/>
      </c>
      <c r="EA136" s="24" t="str">
        <f t="shared" si="331"/>
        <v/>
      </c>
      <c r="EB136" s="24" t="str">
        <f t="shared" si="331"/>
        <v/>
      </c>
      <c r="EC136" s="24" t="str">
        <f t="shared" ref="EC136:FM136" si="332">IF(EC$126="j","NEP",IF(EC$126="n",(EC60+EC67)*EC128,IF(EC$126="","")))</f>
        <v/>
      </c>
      <c r="ED136" s="24" t="str">
        <f t="shared" si="332"/>
        <v/>
      </c>
      <c r="EE136" s="24" t="str">
        <f t="shared" si="332"/>
        <v/>
      </c>
      <c r="EF136" s="24" t="str">
        <f t="shared" si="332"/>
        <v/>
      </c>
      <c r="EG136" s="24" t="str">
        <f t="shared" si="332"/>
        <v/>
      </c>
      <c r="EH136" s="24" t="str">
        <f t="shared" si="332"/>
        <v/>
      </c>
      <c r="EI136" s="24" t="str">
        <f t="shared" si="332"/>
        <v/>
      </c>
      <c r="EJ136" s="24" t="str">
        <f t="shared" si="332"/>
        <v/>
      </c>
      <c r="EK136" s="24" t="str">
        <f t="shared" si="332"/>
        <v/>
      </c>
      <c r="EL136" s="24" t="str">
        <f t="shared" si="332"/>
        <v/>
      </c>
      <c r="EM136" s="24" t="str">
        <f t="shared" si="332"/>
        <v/>
      </c>
      <c r="EN136" s="24" t="str">
        <f t="shared" si="332"/>
        <v/>
      </c>
      <c r="EO136" s="24" t="str">
        <f t="shared" si="332"/>
        <v/>
      </c>
      <c r="EP136" s="24" t="str">
        <f t="shared" si="332"/>
        <v/>
      </c>
      <c r="EQ136" s="24" t="str">
        <f t="shared" si="332"/>
        <v/>
      </c>
      <c r="ER136" s="24" t="str">
        <f t="shared" si="332"/>
        <v/>
      </c>
      <c r="ES136" s="24" t="str">
        <f t="shared" si="332"/>
        <v/>
      </c>
      <c r="ET136" s="24" t="str">
        <f t="shared" si="332"/>
        <v/>
      </c>
      <c r="EU136" s="24" t="str">
        <f t="shared" si="332"/>
        <v/>
      </c>
      <c r="EV136" s="24" t="str">
        <f t="shared" si="332"/>
        <v/>
      </c>
      <c r="EW136" s="24" t="str">
        <f t="shared" si="332"/>
        <v/>
      </c>
      <c r="EX136" s="24" t="str">
        <f t="shared" si="332"/>
        <v/>
      </c>
      <c r="EY136" s="24" t="str">
        <f t="shared" si="332"/>
        <v/>
      </c>
      <c r="EZ136" s="24" t="str">
        <f t="shared" si="332"/>
        <v/>
      </c>
      <c r="FA136" s="24" t="str">
        <f t="shared" si="332"/>
        <v/>
      </c>
      <c r="FB136" s="24" t="str">
        <f t="shared" si="332"/>
        <v/>
      </c>
      <c r="FC136" s="24" t="str">
        <f t="shared" si="332"/>
        <v/>
      </c>
      <c r="FD136" s="24" t="str">
        <f t="shared" si="332"/>
        <v/>
      </c>
      <c r="FE136" s="24" t="str">
        <f t="shared" si="332"/>
        <v/>
      </c>
      <c r="FF136" s="24" t="str">
        <f t="shared" si="332"/>
        <v/>
      </c>
      <c r="FG136" s="24" t="str">
        <f t="shared" si="332"/>
        <v/>
      </c>
      <c r="FH136" s="24" t="str">
        <f t="shared" si="332"/>
        <v/>
      </c>
      <c r="FI136" s="24" t="str">
        <f t="shared" si="332"/>
        <v/>
      </c>
      <c r="FJ136" s="24" t="str">
        <f t="shared" si="332"/>
        <v/>
      </c>
      <c r="FK136" s="24" t="str">
        <f t="shared" si="332"/>
        <v/>
      </c>
      <c r="FL136" s="24" t="str">
        <f t="shared" si="332"/>
        <v/>
      </c>
      <c r="FM136" s="24" t="str">
        <f t="shared" si="332"/>
        <v/>
      </c>
      <c r="FN136" s="35">
        <f t="shared" si="322"/>
        <v>0</v>
      </c>
    </row>
    <row r="137" spans="1:170" ht="15">
      <c r="A137" s="23"/>
      <c r="B137" s="23" t="s">
        <v>210</v>
      </c>
      <c r="E137" s="24" t="str">
        <f t="shared" ref="E137:G137" si="333">IF(E$126="j","NEP",IF(E$126="n",E91*E128,IF(E$126="","")))</f>
        <v/>
      </c>
      <c r="F137" s="24" t="str">
        <f t="shared" si="333"/>
        <v/>
      </c>
      <c r="G137" s="24" t="str">
        <f t="shared" si="333"/>
        <v/>
      </c>
      <c r="H137" s="24" t="str">
        <f t="shared" ref="H137:AJ137" si="334">IF(H$126="j","NEP",IF(H$126="n",H91*H128,IF(H$126="","")))</f>
        <v/>
      </c>
      <c r="I137" s="24" t="str">
        <f t="shared" si="334"/>
        <v/>
      </c>
      <c r="J137" s="24" t="str">
        <f t="shared" si="334"/>
        <v/>
      </c>
      <c r="K137" s="24" t="str">
        <f t="shared" si="334"/>
        <v/>
      </c>
      <c r="L137" s="24" t="str">
        <f t="shared" si="334"/>
        <v/>
      </c>
      <c r="M137" s="24" t="str">
        <f t="shared" si="334"/>
        <v/>
      </c>
      <c r="N137" s="24" t="str">
        <f t="shared" si="334"/>
        <v/>
      </c>
      <c r="O137" s="24" t="str">
        <f t="shared" si="334"/>
        <v/>
      </c>
      <c r="P137" s="24" t="str">
        <f t="shared" si="334"/>
        <v/>
      </c>
      <c r="Q137" s="24" t="str">
        <f t="shared" si="334"/>
        <v/>
      </c>
      <c r="R137" s="24" t="str">
        <f t="shared" si="334"/>
        <v/>
      </c>
      <c r="S137" s="24" t="str">
        <f t="shared" si="334"/>
        <v/>
      </c>
      <c r="T137" s="24" t="str">
        <f t="shared" si="334"/>
        <v/>
      </c>
      <c r="U137" s="24" t="str">
        <f t="shared" si="334"/>
        <v/>
      </c>
      <c r="V137" s="24" t="str">
        <f t="shared" si="334"/>
        <v/>
      </c>
      <c r="W137" s="24" t="str">
        <f t="shared" si="334"/>
        <v/>
      </c>
      <c r="X137" s="24" t="str">
        <f t="shared" si="334"/>
        <v/>
      </c>
      <c r="Y137" s="24" t="str">
        <f t="shared" si="334"/>
        <v/>
      </c>
      <c r="Z137" s="24" t="str">
        <f t="shared" si="334"/>
        <v/>
      </c>
      <c r="AA137" s="24" t="str">
        <f t="shared" si="334"/>
        <v/>
      </c>
      <c r="AB137" s="24" t="str">
        <f t="shared" si="334"/>
        <v/>
      </c>
      <c r="AC137" s="24" t="str">
        <f t="shared" si="334"/>
        <v/>
      </c>
      <c r="AD137" s="24" t="str">
        <f t="shared" si="334"/>
        <v/>
      </c>
      <c r="AE137" s="24" t="str">
        <f t="shared" si="334"/>
        <v/>
      </c>
      <c r="AF137" s="24" t="str">
        <f t="shared" si="334"/>
        <v/>
      </c>
      <c r="AG137" s="24" t="str">
        <f t="shared" si="334"/>
        <v/>
      </c>
      <c r="AH137" s="24" t="str">
        <f t="shared" si="334"/>
        <v/>
      </c>
      <c r="AI137" s="24" t="str">
        <f t="shared" si="334"/>
        <v/>
      </c>
      <c r="AJ137" s="24" t="str">
        <f t="shared" si="334"/>
        <v/>
      </c>
      <c r="AK137" s="24" t="str">
        <f t="shared" ref="AK137:BP137" si="335">IF(AK$126="j","NEP",IF(AK$126="n",AK91*AK128,IF(AK$126="","")))</f>
        <v/>
      </c>
      <c r="AL137" s="24" t="str">
        <f t="shared" si="335"/>
        <v/>
      </c>
      <c r="AM137" s="24" t="str">
        <f t="shared" si="335"/>
        <v/>
      </c>
      <c r="AN137" s="24" t="str">
        <f t="shared" si="335"/>
        <v/>
      </c>
      <c r="AO137" s="24" t="str">
        <f t="shared" si="335"/>
        <v/>
      </c>
      <c r="AP137" s="24" t="str">
        <f t="shared" si="335"/>
        <v/>
      </c>
      <c r="AQ137" s="24" t="str">
        <f t="shared" si="335"/>
        <v/>
      </c>
      <c r="AR137" s="24" t="str">
        <f t="shared" si="335"/>
        <v/>
      </c>
      <c r="AS137" s="24" t="str">
        <f t="shared" si="335"/>
        <v/>
      </c>
      <c r="AT137" s="24" t="str">
        <f t="shared" si="335"/>
        <v/>
      </c>
      <c r="AU137" s="24" t="str">
        <f t="shared" si="335"/>
        <v/>
      </c>
      <c r="AV137" s="24" t="str">
        <f t="shared" si="335"/>
        <v/>
      </c>
      <c r="AW137" s="24" t="str">
        <f t="shared" si="335"/>
        <v/>
      </c>
      <c r="AX137" s="24" t="str">
        <f t="shared" si="335"/>
        <v/>
      </c>
      <c r="AY137" s="24" t="str">
        <f t="shared" si="335"/>
        <v/>
      </c>
      <c r="AZ137" s="24" t="str">
        <f t="shared" si="335"/>
        <v/>
      </c>
      <c r="BA137" s="24" t="str">
        <f t="shared" si="335"/>
        <v/>
      </c>
      <c r="BB137" s="24" t="str">
        <f t="shared" si="335"/>
        <v/>
      </c>
      <c r="BC137" s="24" t="str">
        <f t="shared" si="335"/>
        <v/>
      </c>
      <c r="BD137" s="24" t="str">
        <f t="shared" si="335"/>
        <v/>
      </c>
      <c r="BE137" s="24" t="str">
        <f t="shared" si="335"/>
        <v/>
      </c>
      <c r="BF137" s="24" t="str">
        <f t="shared" si="335"/>
        <v/>
      </c>
      <c r="BG137" s="24" t="str">
        <f t="shared" si="335"/>
        <v/>
      </c>
      <c r="BH137" s="24" t="str">
        <f t="shared" si="335"/>
        <v/>
      </c>
      <c r="BI137" s="24" t="str">
        <f t="shared" si="335"/>
        <v/>
      </c>
      <c r="BJ137" s="24" t="str">
        <f t="shared" si="335"/>
        <v/>
      </c>
      <c r="BK137" s="24" t="str">
        <f t="shared" si="335"/>
        <v/>
      </c>
      <c r="BL137" s="24" t="str">
        <f t="shared" si="335"/>
        <v/>
      </c>
      <c r="BM137" s="24" t="str">
        <f t="shared" si="335"/>
        <v/>
      </c>
      <c r="BN137" s="24" t="str">
        <f t="shared" si="335"/>
        <v/>
      </c>
      <c r="BO137" s="24" t="str">
        <f t="shared" si="335"/>
        <v/>
      </c>
      <c r="BP137" s="24" t="str">
        <f t="shared" si="335"/>
        <v/>
      </c>
      <c r="BQ137" s="24" t="str">
        <f t="shared" ref="BQ137:CV137" si="336">IF(BQ$126="j","NEP",IF(BQ$126="n",BQ91*BQ128,IF(BQ$126="","")))</f>
        <v/>
      </c>
      <c r="BR137" s="24" t="str">
        <f t="shared" si="336"/>
        <v/>
      </c>
      <c r="BS137" s="24" t="str">
        <f t="shared" si="336"/>
        <v/>
      </c>
      <c r="BT137" s="24" t="str">
        <f t="shared" si="336"/>
        <v/>
      </c>
      <c r="BU137" s="24" t="str">
        <f t="shared" si="336"/>
        <v/>
      </c>
      <c r="BV137" s="24" t="str">
        <f t="shared" si="336"/>
        <v/>
      </c>
      <c r="BW137" s="24" t="str">
        <f t="shared" si="336"/>
        <v/>
      </c>
      <c r="BX137" s="24" t="str">
        <f t="shared" si="336"/>
        <v/>
      </c>
      <c r="BY137" s="24" t="str">
        <f t="shared" si="336"/>
        <v/>
      </c>
      <c r="BZ137" s="24" t="str">
        <f t="shared" si="336"/>
        <v/>
      </c>
      <c r="CA137" s="24" t="str">
        <f t="shared" si="336"/>
        <v/>
      </c>
      <c r="CB137" s="24" t="str">
        <f t="shared" si="336"/>
        <v/>
      </c>
      <c r="CC137" s="24" t="str">
        <f t="shared" si="336"/>
        <v/>
      </c>
      <c r="CD137" s="24" t="str">
        <f t="shared" si="336"/>
        <v/>
      </c>
      <c r="CE137" s="24" t="str">
        <f t="shared" si="336"/>
        <v/>
      </c>
      <c r="CF137" s="24" t="str">
        <f t="shared" si="336"/>
        <v/>
      </c>
      <c r="CG137" s="24" t="str">
        <f t="shared" si="336"/>
        <v/>
      </c>
      <c r="CH137" s="24" t="str">
        <f t="shared" si="336"/>
        <v/>
      </c>
      <c r="CI137" s="24" t="str">
        <f t="shared" si="336"/>
        <v/>
      </c>
      <c r="CJ137" s="24" t="str">
        <f t="shared" si="336"/>
        <v/>
      </c>
      <c r="CK137" s="24" t="str">
        <f t="shared" si="336"/>
        <v/>
      </c>
      <c r="CL137" s="24" t="str">
        <f t="shared" si="336"/>
        <v/>
      </c>
      <c r="CM137" s="24" t="str">
        <f t="shared" si="336"/>
        <v/>
      </c>
      <c r="CN137" s="24" t="str">
        <f t="shared" si="336"/>
        <v/>
      </c>
      <c r="CO137" s="24" t="str">
        <f t="shared" si="336"/>
        <v/>
      </c>
      <c r="CP137" s="24" t="str">
        <f t="shared" si="336"/>
        <v/>
      </c>
      <c r="CQ137" s="24" t="str">
        <f t="shared" si="336"/>
        <v/>
      </c>
      <c r="CR137" s="24" t="str">
        <f t="shared" si="336"/>
        <v/>
      </c>
      <c r="CS137" s="24" t="str">
        <f t="shared" si="336"/>
        <v/>
      </c>
      <c r="CT137" s="24" t="str">
        <f t="shared" si="336"/>
        <v/>
      </c>
      <c r="CU137" s="24" t="str">
        <f t="shared" si="336"/>
        <v/>
      </c>
      <c r="CV137" s="24" t="str">
        <f t="shared" si="336"/>
        <v/>
      </c>
      <c r="CW137" s="24" t="str">
        <f t="shared" ref="CW137:EB137" si="337">IF(CW$126="j","NEP",IF(CW$126="n",CW91*CW128,IF(CW$126="","")))</f>
        <v/>
      </c>
      <c r="CX137" s="24" t="str">
        <f t="shared" si="337"/>
        <v/>
      </c>
      <c r="CY137" s="24" t="str">
        <f t="shared" si="337"/>
        <v/>
      </c>
      <c r="CZ137" s="24" t="str">
        <f t="shared" si="337"/>
        <v/>
      </c>
      <c r="DA137" s="24" t="str">
        <f t="shared" si="337"/>
        <v/>
      </c>
      <c r="DB137" s="24" t="str">
        <f t="shared" si="337"/>
        <v/>
      </c>
      <c r="DC137" s="24" t="str">
        <f t="shared" si="337"/>
        <v/>
      </c>
      <c r="DD137" s="24" t="str">
        <f t="shared" si="337"/>
        <v/>
      </c>
      <c r="DE137" s="24" t="str">
        <f t="shared" si="337"/>
        <v/>
      </c>
      <c r="DF137" s="24" t="str">
        <f t="shared" si="337"/>
        <v/>
      </c>
      <c r="DG137" s="24" t="str">
        <f t="shared" si="337"/>
        <v/>
      </c>
      <c r="DH137" s="24" t="str">
        <f t="shared" si="337"/>
        <v/>
      </c>
      <c r="DI137" s="24" t="str">
        <f t="shared" si="337"/>
        <v/>
      </c>
      <c r="DJ137" s="24" t="str">
        <f t="shared" si="337"/>
        <v/>
      </c>
      <c r="DK137" s="24" t="str">
        <f t="shared" si="337"/>
        <v/>
      </c>
      <c r="DL137" s="24" t="str">
        <f t="shared" si="337"/>
        <v/>
      </c>
      <c r="DM137" s="24" t="str">
        <f t="shared" si="337"/>
        <v/>
      </c>
      <c r="DN137" s="24" t="str">
        <f t="shared" si="337"/>
        <v/>
      </c>
      <c r="DO137" s="24" t="str">
        <f t="shared" si="337"/>
        <v/>
      </c>
      <c r="DP137" s="24" t="str">
        <f t="shared" si="337"/>
        <v/>
      </c>
      <c r="DQ137" s="24" t="str">
        <f t="shared" si="337"/>
        <v/>
      </c>
      <c r="DR137" s="24" t="str">
        <f t="shared" si="337"/>
        <v/>
      </c>
      <c r="DS137" s="24" t="str">
        <f t="shared" si="337"/>
        <v/>
      </c>
      <c r="DT137" s="24" t="str">
        <f t="shared" si="337"/>
        <v/>
      </c>
      <c r="DU137" s="24" t="str">
        <f t="shared" si="337"/>
        <v/>
      </c>
      <c r="DV137" s="24" t="str">
        <f t="shared" si="337"/>
        <v/>
      </c>
      <c r="DW137" s="24" t="str">
        <f t="shared" si="337"/>
        <v/>
      </c>
      <c r="DX137" s="24" t="str">
        <f t="shared" si="337"/>
        <v/>
      </c>
      <c r="DY137" s="24" t="str">
        <f t="shared" si="337"/>
        <v/>
      </c>
      <c r="DZ137" s="24" t="str">
        <f t="shared" si="337"/>
        <v/>
      </c>
      <c r="EA137" s="24" t="str">
        <f t="shared" si="337"/>
        <v/>
      </c>
      <c r="EB137" s="24" t="str">
        <f t="shared" si="337"/>
        <v/>
      </c>
      <c r="EC137" s="24" t="str">
        <f t="shared" ref="EC137:FM137" si="338">IF(EC$126="j","NEP",IF(EC$126="n",EC91*EC128,IF(EC$126="","")))</f>
        <v/>
      </c>
      <c r="ED137" s="24" t="str">
        <f t="shared" si="338"/>
        <v/>
      </c>
      <c r="EE137" s="24" t="str">
        <f t="shared" si="338"/>
        <v/>
      </c>
      <c r="EF137" s="24" t="str">
        <f t="shared" si="338"/>
        <v/>
      </c>
      <c r="EG137" s="24" t="str">
        <f t="shared" si="338"/>
        <v/>
      </c>
      <c r="EH137" s="24" t="str">
        <f t="shared" si="338"/>
        <v/>
      </c>
      <c r="EI137" s="24" t="str">
        <f t="shared" si="338"/>
        <v/>
      </c>
      <c r="EJ137" s="24" t="str">
        <f t="shared" si="338"/>
        <v/>
      </c>
      <c r="EK137" s="24" t="str">
        <f t="shared" si="338"/>
        <v/>
      </c>
      <c r="EL137" s="24" t="str">
        <f t="shared" si="338"/>
        <v/>
      </c>
      <c r="EM137" s="24" t="str">
        <f t="shared" si="338"/>
        <v/>
      </c>
      <c r="EN137" s="24" t="str">
        <f t="shared" si="338"/>
        <v/>
      </c>
      <c r="EO137" s="24" t="str">
        <f t="shared" si="338"/>
        <v/>
      </c>
      <c r="EP137" s="24" t="str">
        <f t="shared" si="338"/>
        <v/>
      </c>
      <c r="EQ137" s="24" t="str">
        <f t="shared" si="338"/>
        <v/>
      </c>
      <c r="ER137" s="24" t="str">
        <f t="shared" si="338"/>
        <v/>
      </c>
      <c r="ES137" s="24" t="str">
        <f t="shared" si="338"/>
        <v/>
      </c>
      <c r="ET137" s="24" t="str">
        <f t="shared" si="338"/>
        <v/>
      </c>
      <c r="EU137" s="24" t="str">
        <f t="shared" si="338"/>
        <v/>
      </c>
      <c r="EV137" s="24" t="str">
        <f t="shared" si="338"/>
        <v/>
      </c>
      <c r="EW137" s="24" t="str">
        <f t="shared" si="338"/>
        <v/>
      </c>
      <c r="EX137" s="24" t="str">
        <f t="shared" si="338"/>
        <v/>
      </c>
      <c r="EY137" s="24" t="str">
        <f t="shared" si="338"/>
        <v/>
      </c>
      <c r="EZ137" s="24" t="str">
        <f t="shared" si="338"/>
        <v/>
      </c>
      <c r="FA137" s="24" t="str">
        <f t="shared" si="338"/>
        <v/>
      </c>
      <c r="FB137" s="24" t="str">
        <f t="shared" si="338"/>
        <v/>
      </c>
      <c r="FC137" s="24" t="str">
        <f t="shared" si="338"/>
        <v/>
      </c>
      <c r="FD137" s="24" t="str">
        <f t="shared" si="338"/>
        <v/>
      </c>
      <c r="FE137" s="24" t="str">
        <f t="shared" si="338"/>
        <v/>
      </c>
      <c r="FF137" s="24" t="str">
        <f t="shared" si="338"/>
        <v/>
      </c>
      <c r="FG137" s="24" t="str">
        <f t="shared" si="338"/>
        <v/>
      </c>
      <c r="FH137" s="24" t="str">
        <f t="shared" si="338"/>
        <v/>
      </c>
      <c r="FI137" s="24" t="str">
        <f t="shared" si="338"/>
        <v/>
      </c>
      <c r="FJ137" s="24" t="str">
        <f t="shared" si="338"/>
        <v/>
      </c>
      <c r="FK137" s="24" t="str">
        <f t="shared" si="338"/>
        <v/>
      </c>
      <c r="FL137" s="24" t="str">
        <f t="shared" si="338"/>
        <v/>
      </c>
      <c r="FM137" s="24" t="str">
        <f t="shared" si="338"/>
        <v/>
      </c>
      <c r="FN137" s="35">
        <f t="shared" si="322"/>
        <v>0</v>
      </c>
    </row>
    <row r="138" spans="1:170" ht="15">
      <c r="A138" s="23"/>
      <c r="B138" s="23" t="s">
        <v>230</v>
      </c>
      <c r="E138" s="24" t="str">
        <f t="shared" ref="E138:G138" si="339">IF(E$126="j","NEP",IF(E$126="n",E74*E128,IF(E$126="","")))</f>
        <v/>
      </c>
      <c r="F138" s="24" t="str">
        <f t="shared" si="339"/>
        <v/>
      </c>
      <c r="G138" s="24" t="str">
        <f t="shared" si="339"/>
        <v/>
      </c>
      <c r="H138" s="24" t="str">
        <f t="shared" ref="H138:AJ138" si="340">IF(H$126="j","NEP",IF(H$126="n",H74*H128,IF(H$126="","")))</f>
        <v/>
      </c>
      <c r="I138" s="24" t="str">
        <f t="shared" si="340"/>
        <v/>
      </c>
      <c r="J138" s="24" t="str">
        <f t="shared" si="340"/>
        <v/>
      </c>
      <c r="K138" s="24" t="str">
        <f t="shared" si="340"/>
        <v/>
      </c>
      <c r="L138" s="24" t="str">
        <f t="shared" si="340"/>
        <v/>
      </c>
      <c r="M138" s="24" t="str">
        <f t="shared" si="340"/>
        <v/>
      </c>
      <c r="N138" s="24" t="str">
        <f t="shared" si="340"/>
        <v/>
      </c>
      <c r="O138" s="24" t="str">
        <f t="shared" si="340"/>
        <v/>
      </c>
      <c r="P138" s="24" t="str">
        <f t="shared" si="340"/>
        <v/>
      </c>
      <c r="Q138" s="24" t="str">
        <f t="shared" si="340"/>
        <v/>
      </c>
      <c r="R138" s="24" t="str">
        <f t="shared" si="340"/>
        <v/>
      </c>
      <c r="S138" s="24" t="str">
        <f t="shared" si="340"/>
        <v/>
      </c>
      <c r="T138" s="24" t="str">
        <f t="shared" si="340"/>
        <v/>
      </c>
      <c r="U138" s="24" t="str">
        <f t="shared" si="340"/>
        <v/>
      </c>
      <c r="V138" s="24" t="str">
        <f t="shared" si="340"/>
        <v/>
      </c>
      <c r="W138" s="24" t="str">
        <f t="shared" si="340"/>
        <v/>
      </c>
      <c r="X138" s="24" t="str">
        <f t="shared" si="340"/>
        <v/>
      </c>
      <c r="Y138" s="24" t="str">
        <f t="shared" si="340"/>
        <v/>
      </c>
      <c r="Z138" s="24" t="str">
        <f t="shared" si="340"/>
        <v/>
      </c>
      <c r="AA138" s="24" t="str">
        <f t="shared" si="340"/>
        <v/>
      </c>
      <c r="AB138" s="24" t="str">
        <f t="shared" si="340"/>
        <v/>
      </c>
      <c r="AC138" s="24" t="str">
        <f t="shared" si="340"/>
        <v/>
      </c>
      <c r="AD138" s="24" t="str">
        <f t="shared" si="340"/>
        <v/>
      </c>
      <c r="AE138" s="24" t="str">
        <f t="shared" si="340"/>
        <v/>
      </c>
      <c r="AF138" s="24" t="str">
        <f t="shared" si="340"/>
        <v/>
      </c>
      <c r="AG138" s="24" t="str">
        <f t="shared" si="340"/>
        <v/>
      </c>
      <c r="AH138" s="24" t="str">
        <f t="shared" si="340"/>
        <v/>
      </c>
      <c r="AI138" s="24" t="str">
        <f t="shared" si="340"/>
        <v/>
      </c>
      <c r="AJ138" s="24" t="str">
        <f t="shared" si="340"/>
        <v/>
      </c>
      <c r="AK138" s="24" t="str">
        <f t="shared" ref="AK138:BP138" si="341">IF(AK$126="j","NEP",IF(AK$126="n",AK74*AK128,IF(AK$126="","")))</f>
        <v/>
      </c>
      <c r="AL138" s="24" t="str">
        <f t="shared" si="341"/>
        <v/>
      </c>
      <c r="AM138" s="24" t="str">
        <f t="shared" si="341"/>
        <v/>
      </c>
      <c r="AN138" s="24" t="str">
        <f t="shared" si="341"/>
        <v/>
      </c>
      <c r="AO138" s="24" t="str">
        <f t="shared" si="341"/>
        <v/>
      </c>
      <c r="AP138" s="24" t="str">
        <f t="shared" si="341"/>
        <v/>
      </c>
      <c r="AQ138" s="24" t="str">
        <f t="shared" si="341"/>
        <v/>
      </c>
      <c r="AR138" s="24" t="str">
        <f t="shared" si="341"/>
        <v/>
      </c>
      <c r="AS138" s="24" t="str">
        <f t="shared" si="341"/>
        <v/>
      </c>
      <c r="AT138" s="24" t="str">
        <f t="shared" si="341"/>
        <v/>
      </c>
      <c r="AU138" s="24" t="str">
        <f t="shared" si="341"/>
        <v/>
      </c>
      <c r="AV138" s="24" t="str">
        <f t="shared" si="341"/>
        <v/>
      </c>
      <c r="AW138" s="24" t="str">
        <f t="shared" si="341"/>
        <v/>
      </c>
      <c r="AX138" s="24" t="str">
        <f t="shared" si="341"/>
        <v/>
      </c>
      <c r="AY138" s="24" t="str">
        <f t="shared" si="341"/>
        <v/>
      </c>
      <c r="AZ138" s="24" t="str">
        <f t="shared" si="341"/>
        <v/>
      </c>
      <c r="BA138" s="24" t="str">
        <f t="shared" si="341"/>
        <v/>
      </c>
      <c r="BB138" s="24" t="str">
        <f t="shared" si="341"/>
        <v/>
      </c>
      <c r="BC138" s="24" t="str">
        <f t="shared" si="341"/>
        <v/>
      </c>
      <c r="BD138" s="24" t="str">
        <f t="shared" si="341"/>
        <v/>
      </c>
      <c r="BE138" s="24" t="str">
        <f t="shared" si="341"/>
        <v/>
      </c>
      <c r="BF138" s="24" t="str">
        <f t="shared" si="341"/>
        <v/>
      </c>
      <c r="BG138" s="24" t="str">
        <f t="shared" si="341"/>
        <v/>
      </c>
      <c r="BH138" s="24" t="str">
        <f t="shared" si="341"/>
        <v/>
      </c>
      <c r="BI138" s="24" t="str">
        <f t="shared" si="341"/>
        <v/>
      </c>
      <c r="BJ138" s="24" t="str">
        <f t="shared" si="341"/>
        <v/>
      </c>
      <c r="BK138" s="24" t="str">
        <f t="shared" si="341"/>
        <v/>
      </c>
      <c r="BL138" s="24" t="str">
        <f t="shared" si="341"/>
        <v/>
      </c>
      <c r="BM138" s="24" t="str">
        <f t="shared" si="341"/>
        <v/>
      </c>
      <c r="BN138" s="24" t="str">
        <f t="shared" si="341"/>
        <v/>
      </c>
      <c r="BO138" s="24" t="str">
        <f t="shared" si="341"/>
        <v/>
      </c>
      <c r="BP138" s="24" t="str">
        <f t="shared" si="341"/>
        <v/>
      </c>
      <c r="BQ138" s="24" t="str">
        <f t="shared" ref="BQ138:CV138" si="342">IF(BQ$126="j","NEP",IF(BQ$126="n",BQ74*BQ128,IF(BQ$126="","")))</f>
        <v/>
      </c>
      <c r="BR138" s="24" t="str">
        <f t="shared" si="342"/>
        <v/>
      </c>
      <c r="BS138" s="24" t="str">
        <f t="shared" si="342"/>
        <v/>
      </c>
      <c r="BT138" s="24" t="str">
        <f t="shared" si="342"/>
        <v/>
      </c>
      <c r="BU138" s="24" t="str">
        <f t="shared" si="342"/>
        <v/>
      </c>
      <c r="BV138" s="24" t="str">
        <f t="shared" si="342"/>
        <v/>
      </c>
      <c r="BW138" s="24" t="str">
        <f t="shared" si="342"/>
        <v/>
      </c>
      <c r="BX138" s="24" t="str">
        <f t="shared" si="342"/>
        <v/>
      </c>
      <c r="BY138" s="24" t="str">
        <f t="shared" si="342"/>
        <v/>
      </c>
      <c r="BZ138" s="24" t="str">
        <f t="shared" si="342"/>
        <v/>
      </c>
      <c r="CA138" s="24" t="str">
        <f t="shared" si="342"/>
        <v/>
      </c>
      <c r="CB138" s="24" t="str">
        <f t="shared" si="342"/>
        <v/>
      </c>
      <c r="CC138" s="24" t="str">
        <f t="shared" si="342"/>
        <v/>
      </c>
      <c r="CD138" s="24" t="str">
        <f t="shared" si="342"/>
        <v/>
      </c>
      <c r="CE138" s="24" t="str">
        <f t="shared" si="342"/>
        <v/>
      </c>
      <c r="CF138" s="24" t="str">
        <f t="shared" si="342"/>
        <v/>
      </c>
      <c r="CG138" s="24" t="str">
        <f t="shared" si="342"/>
        <v/>
      </c>
      <c r="CH138" s="24" t="str">
        <f t="shared" si="342"/>
        <v/>
      </c>
      <c r="CI138" s="24" t="str">
        <f t="shared" si="342"/>
        <v/>
      </c>
      <c r="CJ138" s="24" t="str">
        <f t="shared" si="342"/>
        <v/>
      </c>
      <c r="CK138" s="24" t="str">
        <f t="shared" si="342"/>
        <v/>
      </c>
      <c r="CL138" s="24" t="str">
        <f t="shared" si="342"/>
        <v/>
      </c>
      <c r="CM138" s="24" t="str">
        <f t="shared" si="342"/>
        <v/>
      </c>
      <c r="CN138" s="24" t="str">
        <f t="shared" si="342"/>
        <v/>
      </c>
      <c r="CO138" s="24" t="str">
        <f t="shared" si="342"/>
        <v/>
      </c>
      <c r="CP138" s="24" t="str">
        <f t="shared" si="342"/>
        <v/>
      </c>
      <c r="CQ138" s="24" t="str">
        <f t="shared" si="342"/>
        <v/>
      </c>
      <c r="CR138" s="24" t="str">
        <f t="shared" si="342"/>
        <v/>
      </c>
      <c r="CS138" s="24" t="str">
        <f t="shared" si="342"/>
        <v/>
      </c>
      <c r="CT138" s="24" t="str">
        <f t="shared" si="342"/>
        <v/>
      </c>
      <c r="CU138" s="24" t="str">
        <f t="shared" si="342"/>
        <v/>
      </c>
      <c r="CV138" s="24" t="str">
        <f t="shared" si="342"/>
        <v/>
      </c>
      <c r="CW138" s="24" t="str">
        <f t="shared" ref="CW138:EB138" si="343">IF(CW$126="j","NEP",IF(CW$126="n",CW74*CW128,IF(CW$126="","")))</f>
        <v/>
      </c>
      <c r="CX138" s="24" t="str">
        <f t="shared" si="343"/>
        <v/>
      </c>
      <c r="CY138" s="24" t="str">
        <f t="shared" si="343"/>
        <v/>
      </c>
      <c r="CZ138" s="24" t="str">
        <f t="shared" si="343"/>
        <v/>
      </c>
      <c r="DA138" s="24" t="str">
        <f t="shared" si="343"/>
        <v/>
      </c>
      <c r="DB138" s="24" t="str">
        <f t="shared" si="343"/>
        <v/>
      </c>
      <c r="DC138" s="24" t="str">
        <f t="shared" si="343"/>
        <v/>
      </c>
      <c r="DD138" s="24" t="str">
        <f t="shared" si="343"/>
        <v/>
      </c>
      <c r="DE138" s="24" t="str">
        <f t="shared" si="343"/>
        <v/>
      </c>
      <c r="DF138" s="24" t="str">
        <f t="shared" si="343"/>
        <v/>
      </c>
      <c r="DG138" s="24" t="str">
        <f t="shared" si="343"/>
        <v/>
      </c>
      <c r="DH138" s="24" t="str">
        <f t="shared" si="343"/>
        <v/>
      </c>
      <c r="DI138" s="24" t="str">
        <f t="shared" si="343"/>
        <v/>
      </c>
      <c r="DJ138" s="24" t="str">
        <f t="shared" si="343"/>
        <v/>
      </c>
      <c r="DK138" s="24" t="str">
        <f t="shared" si="343"/>
        <v/>
      </c>
      <c r="DL138" s="24" t="str">
        <f t="shared" si="343"/>
        <v/>
      </c>
      <c r="DM138" s="24" t="str">
        <f t="shared" si="343"/>
        <v/>
      </c>
      <c r="DN138" s="24" t="str">
        <f t="shared" si="343"/>
        <v/>
      </c>
      <c r="DO138" s="24" t="str">
        <f t="shared" si="343"/>
        <v/>
      </c>
      <c r="DP138" s="24" t="str">
        <f t="shared" si="343"/>
        <v/>
      </c>
      <c r="DQ138" s="24" t="str">
        <f t="shared" si="343"/>
        <v/>
      </c>
      <c r="DR138" s="24" t="str">
        <f t="shared" si="343"/>
        <v/>
      </c>
      <c r="DS138" s="24" t="str">
        <f t="shared" si="343"/>
        <v/>
      </c>
      <c r="DT138" s="24" t="str">
        <f t="shared" si="343"/>
        <v/>
      </c>
      <c r="DU138" s="24" t="str">
        <f t="shared" si="343"/>
        <v/>
      </c>
      <c r="DV138" s="24" t="str">
        <f t="shared" si="343"/>
        <v/>
      </c>
      <c r="DW138" s="24" t="str">
        <f t="shared" si="343"/>
        <v/>
      </c>
      <c r="DX138" s="24" t="str">
        <f t="shared" si="343"/>
        <v/>
      </c>
      <c r="DY138" s="24" t="str">
        <f t="shared" si="343"/>
        <v/>
      </c>
      <c r="DZ138" s="24" t="str">
        <f t="shared" si="343"/>
        <v/>
      </c>
      <c r="EA138" s="24" t="str">
        <f t="shared" si="343"/>
        <v/>
      </c>
      <c r="EB138" s="24" t="str">
        <f t="shared" si="343"/>
        <v/>
      </c>
      <c r="EC138" s="24" t="str">
        <f t="shared" ref="EC138:FM138" si="344">IF(EC$126="j","NEP",IF(EC$126="n",EC74*EC128,IF(EC$126="","")))</f>
        <v/>
      </c>
      <c r="ED138" s="24" t="str">
        <f t="shared" si="344"/>
        <v/>
      </c>
      <c r="EE138" s="24" t="str">
        <f t="shared" si="344"/>
        <v/>
      </c>
      <c r="EF138" s="24" t="str">
        <f t="shared" si="344"/>
        <v/>
      </c>
      <c r="EG138" s="24" t="str">
        <f t="shared" si="344"/>
        <v/>
      </c>
      <c r="EH138" s="24" t="str">
        <f t="shared" si="344"/>
        <v/>
      </c>
      <c r="EI138" s="24" t="str">
        <f t="shared" si="344"/>
        <v/>
      </c>
      <c r="EJ138" s="24" t="str">
        <f t="shared" si="344"/>
        <v/>
      </c>
      <c r="EK138" s="24" t="str">
        <f t="shared" si="344"/>
        <v/>
      </c>
      <c r="EL138" s="24" t="str">
        <f t="shared" si="344"/>
        <v/>
      </c>
      <c r="EM138" s="24" t="str">
        <f t="shared" si="344"/>
        <v/>
      </c>
      <c r="EN138" s="24" t="str">
        <f t="shared" si="344"/>
        <v/>
      </c>
      <c r="EO138" s="24" t="str">
        <f t="shared" si="344"/>
        <v/>
      </c>
      <c r="EP138" s="24" t="str">
        <f t="shared" si="344"/>
        <v/>
      </c>
      <c r="EQ138" s="24" t="str">
        <f t="shared" si="344"/>
        <v/>
      </c>
      <c r="ER138" s="24" t="str">
        <f t="shared" si="344"/>
        <v/>
      </c>
      <c r="ES138" s="24" t="str">
        <f t="shared" si="344"/>
        <v/>
      </c>
      <c r="ET138" s="24" t="str">
        <f t="shared" si="344"/>
        <v/>
      </c>
      <c r="EU138" s="24" t="str">
        <f t="shared" si="344"/>
        <v/>
      </c>
      <c r="EV138" s="24" t="str">
        <f t="shared" si="344"/>
        <v/>
      </c>
      <c r="EW138" s="24" t="str">
        <f t="shared" si="344"/>
        <v/>
      </c>
      <c r="EX138" s="24" t="str">
        <f t="shared" si="344"/>
        <v/>
      </c>
      <c r="EY138" s="24" t="str">
        <f t="shared" si="344"/>
        <v/>
      </c>
      <c r="EZ138" s="24" t="str">
        <f t="shared" si="344"/>
        <v/>
      </c>
      <c r="FA138" s="24" t="str">
        <f t="shared" si="344"/>
        <v/>
      </c>
      <c r="FB138" s="24" t="str">
        <f t="shared" si="344"/>
        <v/>
      </c>
      <c r="FC138" s="24" t="str">
        <f t="shared" si="344"/>
        <v/>
      </c>
      <c r="FD138" s="24" t="str">
        <f t="shared" si="344"/>
        <v/>
      </c>
      <c r="FE138" s="24" t="str">
        <f t="shared" si="344"/>
        <v/>
      </c>
      <c r="FF138" s="24" t="str">
        <f t="shared" si="344"/>
        <v/>
      </c>
      <c r="FG138" s="24" t="str">
        <f t="shared" si="344"/>
        <v/>
      </c>
      <c r="FH138" s="24" t="str">
        <f t="shared" si="344"/>
        <v/>
      </c>
      <c r="FI138" s="24" t="str">
        <f t="shared" si="344"/>
        <v/>
      </c>
      <c r="FJ138" s="24" t="str">
        <f t="shared" si="344"/>
        <v/>
      </c>
      <c r="FK138" s="24" t="str">
        <f t="shared" si="344"/>
        <v/>
      </c>
      <c r="FL138" s="24" t="str">
        <f t="shared" si="344"/>
        <v/>
      </c>
      <c r="FM138" s="24" t="str">
        <f t="shared" si="344"/>
        <v/>
      </c>
      <c r="FN138" s="35">
        <f t="shared" si="322"/>
        <v>0</v>
      </c>
    </row>
    <row r="139" spans="1:170" ht="15">
      <c r="A139" s="23"/>
      <c r="B139" s="23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4"/>
      <c r="CK139" s="24"/>
      <c r="CL139" s="24"/>
      <c r="CM139" s="24"/>
      <c r="CN139" s="24"/>
      <c r="CO139" s="24"/>
      <c r="CP139" s="24"/>
      <c r="CQ139" s="24"/>
      <c r="CR139" s="24"/>
      <c r="CS139" s="24"/>
      <c r="CT139" s="24"/>
      <c r="CU139" s="24"/>
      <c r="CV139" s="24"/>
      <c r="CW139" s="24"/>
      <c r="CX139" s="24"/>
      <c r="CY139" s="24"/>
      <c r="CZ139" s="24"/>
      <c r="DA139" s="24"/>
      <c r="DB139" s="24"/>
      <c r="DC139" s="24"/>
      <c r="DD139" s="24"/>
      <c r="DE139" s="24"/>
      <c r="DF139" s="24"/>
      <c r="DG139" s="24"/>
      <c r="DH139" s="24"/>
      <c r="DI139" s="24"/>
      <c r="DJ139" s="24"/>
      <c r="DK139" s="24"/>
      <c r="DL139" s="24"/>
      <c r="DM139" s="24"/>
      <c r="DN139" s="24"/>
      <c r="DO139" s="24"/>
      <c r="DP139" s="24"/>
      <c r="DQ139" s="24"/>
      <c r="DR139" s="24"/>
      <c r="DS139" s="24"/>
      <c r="DT139" s="24"/>
      <c r="DU139" s="24"/>
      <c r="DV139" s="24"/>
      <c r="DW139" s="24"/>
      <c r="DX139" s="24"/>
      <c r="DY139" s="24"/>
      <c r="DZ139" s="24"/>
      <c r="EA139" s="24"/>
      <c r="EB139" s="24"/>
      <c r="EC139" s="24"/>
      <c r="ED139" s="24"/>
      <c r="EE139" s="24"/>
      <c r="EF139" s="24"/>
      <c r="EG139" s="24"/>
      <c r="EH139" s="24"/>
      <c r="EI139" s="24"/>
      <c r="EJ139" s="24"/>
      <c r="EK139" s="24"/>
      <c r="EL139" s="24"/>
      <c r="EM139" s="24"/>
      <c r="EN139" s="24"/>
      <c r="EO139" s="24"/>
      <c r="EP139" s="24"/>
      <c r="EQ139" s="24"/>
      <c r="ER139" s="24"/>
      <c r="ES139" s="24"/>
      <c r="ET139" s="24"/>
      <c r="EU139" s="24"/>
      <c r="EV139" s="24"/>
      <c r="EW139" s="24"/>
      <c r="EX139" s="24"/>
      <c r="EY139" s="24"/>
      <c r="EZ139" s="24"/>
      <c r="FA139" s="24"/>
      <c r="FB139" s="24"/>
      <c r="FC139" s="24"/>
      <c r="FD139" s="24"/>
      <c r="FE139" s="24"/>
      <c r="FF139" s="24"/>
      <c r="FG139" s="24"/>
      <c r="FH139" s="24"/>
      <c r="FI139" s="24"/>
      <c r="FJ139" s="24"/>
      <c r="FK139" s="24"/>
      <c r="FL139" s="24"/>
      <c r="FM139" s="24"/>
      <c r="FN139" s="35"/>
    </row>
    <row r="140" spans="1:170" ht="15">
      <c r="A140" s="23"/>
      <c r="B140" s="23" t="s">
        <v>216</v>
      </c>
      <c r="E140" s="24" t="str">
        <f t="shared" ref="E140:G140" si="345">IF(E$126="j","NEP",IF(E$126="n",E105*E128,IF(E$126="","")))</f>
        <v/>
      </c>
      <c r="F140" s="24" t="str">
        <f t="shared" si="345"/>
        <v/>
      </c>
      <c r="G140" s="24" t="str">
        <f t="shared" si="345"/>
        <v/>
      </c>
      <c r="H140" s="24" t="str">
        <f t="shared" ref="H140:AJ140" si="346">IF(H$126="j","NEP",IF(H$126="n",H105*H128,IF(H$126="","")))</f>
        <v/>
      </c>
      <c r="I140" s="24" t="str">
        <f t="shared" si="346"/>
        <v/>
      </c>
      <c r="J140" s="24" t="str">
        <f t="shared" si="346"/>
        <v/>
      </c>
      <c r="K140" s="24" t="str">
        <f t="shared" si="346"/>
        <v/>
      </c>
      <c r="L140" s="24" t="str">
        <f t="shared" si="346"/>
        <v/>
      </c>
      <c r="M140" s="24" t="str">
        <f t="shared" si="346"/>
        <v/>
      </c>
      <c r="N140" s="24" t="str">
        <f t="shared" si="346"/>
        <v/>
      </c>
      <c r="O140" s="24" t="str">
        <f t="shared" si="346"/>
        <v/>
      </c>
      <c r="P140" s="24" t="str">
        <f t="shared" si="346"/>
        <v/>
      </c>
      <c r="Q140" s="24" t="str">
        <f t="shared" si="346"/>
        <v/>
      </c>
      <c r="R140" s="24" t="str">
        <f t="shared" si="346"/>
        <v/>
      </c>
      <c r="S140" s="24" t="str">
        <f t="shared" si="346"/>
        <v/>
      </c>
      <c r="T140" s="24" t="str">
        <f t="shared" si="346"/>
        <v/>
      </c>
      <c r="U140" s="24" t="str">
        <f t="shared" si="346"/>
        <v/>
      </c>
      <c r="V140" s="24" t="str">
        <f t="shared" si="346"/>
        <v/>
      </c>
      <c r="W140" s="24" t="str">
        <f t="shared" si="346"/>
        <v/>
      </c>
      <c r="X140" s="24" t="str">
        <f t="shared" si="346"/>
        <v/>
      </c>
      <c r="Y140" s="24" t="str">
        <f t="shared" si="346"/>
        <v/>
      </c>
      <c r="Z140" s="24" t="str">
        <f t="shared" si="346"/>
        <v/>
      </c>
      <c r="AA140" s="24" t="str">
        <f t="shared" si="346"/>
        <v/>
      </c>
      <c r="AB140" s="24" t="str">
        <f t="shared" si="346"/>
        <v/>
      </c>
      <c r="AC140" s="24" t="str">
        <f t="shared" si="346"/>
        <v/>
      </c>
      <c r="AD140" s="24" t="str">
        <f t="shared" si="346"/>
        <v/>
      </c>
      <c r="AE140" s="24" t="str">
        <f t="shared" si="346"/>
        <v/>
      </c>
      <c r="AF140" s="24" t="str">
        <f t="shared" si="346"/>
        <v/>
      </c>
      <c r="AG140" s="24" t="str">
        <f t="shared" si="346"/>
        <v/>
      </c>
      <c r="AH140" s="24" t="str">
        <f t="shared" si="346"/>
        <v/>
      </c>
      <c r="AI140" s="24" t="str">
        <f t="shared" si="346"/>
        <v/>
      </c>
      <c r="AJ140" s="24" t="str">
        <f t="shared" si="346"/>
        <v/>
      </c>
      <c r="AK140" s="24" t="str">
        <f t="shared" ref="AK140:BP140" si="347">IF(AK$126="j","NEP",IF(AK$126="n",AK105*AK128,IF(AK$126="","")))</f>
        <v/>
      </c>
      <c r="AL140" s="24" t="str">
        <f t="shared" si="347"/>
        <v/>
      </c>
      <c r="AM140" s="24" t="str">
        <f t="shared" si="347"/>
        <v/>
      </c>
      <c r="AN140" s="24" t="str">
        <f t="shared" si="347"/>
        <v/>
      </c>
      <c r="AO140" s="24" t="str">
        <f t="shared" si="347"/>
        <v/>
      </c>
      <c r="AP140" s="24" t="str">
        <f t="shared" si="347"/>
        <v/>
      </c>
      <c r="AQ140" s="24" t="str">
        <f t="shared" si="347"/>
        <v/>
      </c>
      <c r="AR140" s="24" t="str">
        <f t="shared" si="347"/>
        <v/>
      </c>
      <c r="AS140" s="24" t="str">
        <f t="shared" si="347"/>
        <v/>
      </c>
      <c r="AT140" s="24" t="str">
        <f t="shared" si="347"/>
        <v/>
      </c>
      <c r="AU140" s="24" t="str">
        <f t="shared" si="347"/>
        <v/>
      </c>
      <c r="AV140" s="24" t="str">
        <f t="shared" si="347"/>
        <v/>
      </c>
      <c r="AW140" s="24" t="str">
        <f t="shared" si="347"/>
        <v/>
      </c>
      <c r="AX140" s="24" t="str">
        <f t="shared" si="347"/>
        <v/>
      </c>
      <c r="AY140" s="24" t="str">
        <f t="shared" si="347"/>
        <v/>
      </c>
      <c r="AZ140" s="24" t="str">
        <f t="shared" si="347"/>
        <v/>
      </c>
      <c r="BA140" s="24" t="str">
        <f t="shared" si="347"/>
        <v/>
      </c>
      <c r="BB140" s="24" t="str">
        <f t="shared" si="347"/>
        <v/>
      </c>
      <c r="BC140" s="24" t="str">
        <f t="shared" si="347"/>
        <v/>
      </c>
      <c r="BD140" s="24" t="str">
        <f t="shared" si="347"/>
        <v/>
      </c>
      <c r="BE140" s="24" t="str">
        <f t="shared" si="347"/>
        <v/>
      </c>
      <c r="BF140" s="24" t="str">
        <f t="shared" si="347"/>
        <v/>
      </c>
      <c r="BG140" s="24" t="str">
        <f t="shared" si="347"/>
        <v/>
      </c>
      <c r="BH140" s="24" t="str">
        <f t="shared" si="347"/>
        <v/>
      </c>
      <c r="BI140" s="24" t="str">
        <f t="shared" si="347"/>
        <v/>
      </c>
      <c r="BJ140" s="24" t="str">
        <f t="shared" si="347"/>
        <v/>
      </c>
      <c r="BK140" s="24" t="str">
        <f t="shared" si="347"/>
        <v/>
      </c>
      <c r="BL140" s="24" t="str">
        <f t="shared" si="347"/>
        <v/>
      </c>
      <c r="BM140" s="24" t="str">
        <f t="shared" si="347"/>
        <v/>
      </c>
      <c r="BN140" s="24" t="str">
        <f t="shared" si="347"/>
        <v/>
      </c>
      <c r="BO140" s="24" t="str">
        <f t="shared" si="347"/>
        <v/>
      </c>
      <c r="BP140" s="24" t="str">
        <f t="shared" si="347"/>
        <v/>
      </c>
      <c r="BQ140" s="24" t="str">
        <f t="shared" ref="BQ140:CV140" si="348">IF(BQ$126="j","NEP",IF(BQ$126="n",BQ105*BQ128,IF(BQ$126="","")))</f>
        <v/>
      </c>
      <c r="BR140" s="24" t="str">
        <f t="shared" si="348"/>
        <v/>
      </c>
      <c r="BS140" s="24" t="str">
        <f t="shared" si="348"/>
        <v/>
      </c>
      <c r="BT140" s="24" t="str">
        <f t="shared" si="348"/>
        <v/>
      </c>
      <c r="BU140" s="24" t="str">
        <f t="shared" si="348"/>
        <v/>
      </c>
      <c r="BV140" s="24" t="str">
        <f t="shared" si="348"/>
        <v/>
      </c>
      <c r="BW140" s="24" t="str">
        <f t="shared" si="348"/>
        <v/>
      </c>
      <c r="BX140" s="24" t="str">
        <f t="shared" si="348"/>
        <v/>
      </c>
      <c r="BY140" s="24" t="str">
        <f t="shared" si="348"/>
        <v/>
      </c>
      <c r="BZ140" s="24" t="str">
        <f t="shared" si="348"/>
        <v/>
      </c>
      <c r="CA140" s="24" t="str">
        <f t="shared" si="348"/>
        <v/>
      </c>
      <c r="CB140" s="24" t="str">
        <f t="shared" si="348"/>
        <v/>
      </c>
      <c r="CC140" s="24" t="str">
        <f t="shared" si="348"/>
        <v/>
      </c>
      <c r="CD140" s="24" t="str">
        <f t="shared" si="348"/>
        <v/>
      </c>
      <c r="CE140" s="24" t="str">
        <f t="shared" si="348"/>
        <v/>
      </c>
      <c r="CF140" s="24" t="str">
        <f t="shared" si="348"/>
        <v/>
      </c>
      <c r="CG140" s="24" t="str">
        <f t="shared" si="348"/>
        <v/>
      </c>
      <c r="CH140" s="24" t="str">
        <f t="shared" si="348"/>
        <v/>
      </c>
      <c r="CI140" s="24" t="str">
        <f t="shared" si="348"/>
        <v/>
      </c>
      <c r="CJ140" s="24" t="str">
        <f t="shared" si="348"/>
        <v/>
      </c>
      <c r="CK140" s="24" t="str">
        <f t="shared" si="348"/>
        <v/>
      </c>
      <c r="CL140" s="24" t="str">
        <f t="shared" si="348"/>
        <v/>
      </c>
      <c r="CM140" s="24" t="str">
        <f t="shared" si="348"/>
        <v/>
      </c>
      <c r="CN140" s="24" t="str">
        <f t="shared" si="348"/>
        <v/>
      </c>
      <c r="CO140" s="24" t="str">
        <f t="shared" si="348"/>
        <v/>
      </c>
      <c r="CP140" s="24" t="str">
        <f t="shared" si="348"/>
        <v/>
      </c>
      <c r="CQ140" s="24" t="str">
        <f t="shared" si="348"/>
        <v/>
      </c>
      <c r="CR140" s="24" t="str">
        <f t="shared" si="348"/>
        <v/>
      </c>
      <c r="CS140" s="24" t="str">
        <f t="shared" si="348"/>
        <v/>
      </c>
      <c r="CT140" s="24" t="str">
        <f t="shared" si="348"/>
        <v/>
      </c>
      <c r="CU140" s="24" t="str">
        <f t="shared" si="348"/>
        <v/>
      </c>
      <c r="CV140" s="24" t="str">
        <f t="shared" si="348"/>
        <v/>
      </c>
      <c r="CW140" s="24" t="str">
        <f t="shared" ref="CW140:EB140" si="349">IF(CW$126="j","NEP",IF(CW$126="n",CW105*CW128,IF(CW$126="","")))</f>
        <v/>
      </c>
      <c r="CX140" s="24" t="str">
        <f t="shared" si="349"/>
        <v/>
      </c>
      <c r="CY140" s="24" t="str">
        <f t="shared" si="349"/>
        <v/>
      </c>
      <c r="CZ140" s="24" t="str">
        <f t="shared" si="349"/>
        <v/>
      </c>
      <c r="DA140" s="24" t="str">
        <f t="shared" si="349"/>
        <v/>
      </c>
      <c r="DB140" s="24" t="str">
        <f t="shared" si="349"/>
        <v/>
      </c>
      <c r="DC140" s="24" t="str">
        <f t="shared" si="349"/>
        <v/>
      </c>
      <c r="DD140" s="24" t="str">
        <f t="shared" si="349"/>
        <v/>
      </c>
      <c r="DE140" s="24" t="str">
        <f t="shared" si="349"/>
        <v/>
      </c>
      <c r="DF140" s="24" t="str">
        <f t="shared" si="349"/>
        <v/>
      </c>
      <c r="DG140" s="24" t="str">
        <f t="shared" si="349"/>
        <v/>
      </c>
      <c r="DH140" s="24" t="str">
        <f t="shared" si="349"/>
        <v/>
      </c>
      <c r="DI140" s="24" t="str">
        <f t="shared" si="349"/>
        <v/>
      </c>
      <c r="DJ140" s="24" t="str">
        <f t="shared" si="349"/>
        <v/>
      </c>
      <c r="DK140" s="24" t="str">
        <f t="shared" si="349"/>
        <v/>
      </c>
      <c r="DL140" s="24" t="str">
        <f t="shared" si="349"/>
        <v/>
      </c>
      <c r="DM140" s="24" t="str">
        <f t="shared" si="349"/>
        <v/>
      </c>
      <c r="DN140" s="24" t="str">
        <f t="shared" si="349"/>
        <v/>
      </c>
      <c r="DO140" s="24" t="str">
        <f t="shared" si="349"/>
        <v/>
      </c>
      <c r="DP140" s="24" t="str">
        <f t="shared" si="349"/>
        <v/>
      </c>
      <c r="DQ140" s="24" t="str">
        <f t="shared" si="349"/>
        <v/>
      </c>
      <c r="DR140" s="24" t="str">
        <f t="shared" si="349"/>
        <v/>
      </c>
      <c r="DS140" s="24" t="str">
        <f t="shared" si="349"/>
        <v/>
      </c>
      <c r="DT140" s="24" t="str">
        <f t="shared" si="349"/>
        <v/>
      </c>
      <c r="DU140" s="24" t="str">
        <f t="shared" si="349"/>
        <v/>
      </c>
      <c r="DV140" s="24" t="str">
        <f t="shared" si="349"/>
        <v/>
      </c>
      <c r="DW140" s="24" t="str">
        <f t="shared" si="349"/>
        <v/>
      </c>
      <c r="DX140" s="24" t="str">
        <f t="shared" si="349"/>
        <v/>
      </c>
      <c r="DY140" s="24" t="str">
        <f t="shared" si="349"/>
        <v/>
      </c>
      <c r="DZ140" s="24" t="str">
        <f t="shared" si="349"/>
        <v/>
      </c>
      <c r="EA140" s="24" t="str">
        <f t="shared" si="349"/>
        <v/>
      </c>
      <c r="EB140" s="24" t="str">
        <f t="shared" si="349"/>
        <v/>
      </c>
      <c r="EC140" s="24" t="str">
        <f t="shared" ref="EC140:FM140" si="350">IF(EC$126="j","NEP",IF(EC$126="n",EC105*EC128,IF(EC$126="","")))</f>
        <v/>
      </c>
      <c r="ED140" s="24" t="str">
        <f t="shared" si="350"/>
        <v/>
      </c>
      <c r="EE140" s="24" t="str">
        <f t="shared" si="350"/>
        <v/>
      </c>
      <c r="EF140" s="24" t="str">
        <f t="shared" si="350"/>
        <v/>
      </c>
      <c r="EG140" s="24" t="str">
        <f t="shared" si="350"/>
        <v/>
      </c>
      <c r="EH140" s="24" t="str">
        <f t="shared" si="350"/>
        <v/>
      </c>
      <c r="EI140" s="24" t="str">
        <f t="shared" si="350"/>
        <v/>
      </c>
      <c r="EJ140" s="24" t="str">
        <f t="shared" si="350"/>
        <v/>
      </c>
      <c r="EK140" s="24" t="str">
        <f t="shared" si="350"/>
        <v/>
      </c>
      <c r="EL140" s="24" t="str">
        <f t="shared" si="350"/>
        <v/>
      </c>
      <c r="EM140" s="24" t="str">
        <f t="shared" si="350"/>
        <v/>
      </c>
      <c r="EN140" s="24" t="str">
        <f t="shared" si="350"/>
        <v/>
      </c>
      <c r="EO140" s="24" t="str">
        <f t="shared" si="350"/>
        <v/>
      </c>
      <c r="EP140" s="24" t="str">
        <f t="shared" si="350"/>
        <v/>
      </c>
      <c r="EQ140" s="24" t="str">
        <f t="shared" si="350"/>
        <v/>
      </c>
      <c r="ER140" s="24" t="str">
        <f t="shared" si="350"/>
        <v/>
      </c>
      <c r="ES140" s="24" t="str">
        <f t="shared" si="350"/>
        <v/>
      </c>
      <c r="ET140" s="24" t="str">
        <f t="shared" si="350"/>
        <v/>
      </c>
      <c r="EU140" s="24" t="str">
        <f t="shared" si="350"/>
        <v/>
      </c>
      <c r="EV140" s="24" t="str">
        <f t="shared" si="350"/>
        <v/>
      </c>
      <c r="EW140" s="24" t="str">
        <f t="shared" si="350"/>
        <v/>
      </c>
      <c r="EX140" s="24" t="str">
        <f t="shared" si="350"/>
        <v/>
      </c>
      <c r="EY140" s="24" t="str">
        <f t="shared" si="350"/>
        <v/>
      </c>
      <c r="EZ140" s="24" t="str">
        <f t="shared" si="350"/>
        <v/>
      </c>
      <c r="FA140" s="24" t="str">
        <f t="shared" si="350"/>
        <v/>
      </c>
      <c r="FB140" s="24" t="str">
        <f t="shared" si="350"/>
        <v/>
      </c>
      <c r="FC140" s="24" t="str">
        <f t="shared" si="350"/>
        <v/>
      </c>
      <c r="FD140" s="24" t="str">
        <f t="shared" si="350"/>
        <v/>
      </c>
      <c r="FE140" s="24" t="str">
        <f t="shared" si="350"/>
        <v/>
      </c>
      <c r="FF140" s="24" t="str">
        <f t="shared" si="350"/>
        <v/>
      </c>
      <c r="FG140" s="24" t="str">
        <f t="shared" si="350"/>
        <v/>
      </c>
      <c r="FH140" s="24" t="str">
        <f t="shared" si="350"/>
        <v/>
      </c>
      <c r="FI140" s="24" t="str">
        <f t="shared" si="350"/>
        <v/>
      </c>
      <c r="FJ140" s="24" t="str">
        <f t="shared" si="350"/>
        <v/>
      </c>
      <c r="FK140" s="24" t="str">
        <f t="shared" si="350"/>
        <v/>
      </c>
      <c r="FL140" s="24" t="str">
        <f t="shared" si="350"/>
        <v/>
      </c>
      <c r="FM140" s="24" t="str">
        <f t="shared" si="350"/>
        <v/>
      </c>
      <c r="FN140" s="35">
        <f>SUM(E140:FM140)</f>
        <v>0</v>
      </c>
    </row>
    <row r="141" spans="1:170" ht="15">
      <c r="A141" s="23"/>
      <c r="B141" s="23" t="s">
        <v>21</v>
      </c>
      <c r="E141" s="24" t="str">
        <f t="shared" ref="E141:G141" si="351">IF(E$126="j","NEP",IF(E$126="n",E98*E128,IF(E$126="","")))</f>
        <v/>
      </c>
      <c r="F141" s="24" t="str">
        <f t="shared" si="351"/>
        <v/>
      </c>
      <c r="G141" s="24" t="str">
        <f t="shared" si="351"/>
        <v/>
      </c>
      <c r="H141" s="24" t="str">
        <f t="shared" ref="H141:AJ141" si="352">IF(H$126="j","NEP",IF(H$126="n",H98*H128,IF(H$126="","")))</f>
        <v/>
      </c>
      <c r="I141" s="24" t="str">
        <f t="shared" si="352"/>
        <v/>
      </c>
      <c r="J141" s="24" t="str">
        <f t="shared" si="352"/>
        <v/>
      </c>
      <c r="K141" s="24" t="str">
        <f t="shared" si="352"/>
        <v/>
      </c>
      <c r="L141" s="24" t="str">
        <f t="shared" si="352"/>
        <v/>
      </c>
      <c r="M141" s="24" t="str">
        <f t="shared" si="352"/>
        <v/>
      </c>
      <c r="N141" s="24" t="str">
        <f t="shared" si="352"/>
        <v/>
      </c>
      <c r="O141" s="24" t="str">
        <f t="shared" si="352"/>
        <v/>
      </c>
      <c r="P141" s="24" t="str">
        <f t="shared" si="352"/>
        <v/>
      </c>
      <c r="Q141" s="24" t="str">
        <f t="shared" si="352"/>
        <v/>
      </c>
      <c r="R141" s="24" t="str">
        <f t="shared" si="352"/>
        <v/>
      </c>
      <c r="S141" s="24" t="str">
        <f t="shared" si="352"/>
        <v/>
      </c>
      <c r="T141" s="24" t="str">
        <f t="shared" si="352"/>
        <v/>
      </c>
      <c r="U141" s="24" t="str">
        <f t="shared" si="352"/>
        <v/>
      </c>
      <c r="V141" s="24" t="str">
        <f t="shared" si="352"/>
        <v/>
      </c>
      <c r="W141" s="24" t="str">
        <f t="shared" si="352"/>
        <v/>
      </c>
      <c r="X141" s="24" t="str">
        <f t="shared" si="352"/>
        <v/>
      </c>
      <c r="Y141" s="24" t="str">
        <f t="shared" si="352"/>
        <v/>
      </c>
      <c r="Z141" s="24" t="str">
        <f t="shared" si="352"/>
        <v/>
      </c>
      <c r="AA141" s="24" t="str">
        <f t="shared" si="352"/>
        <v/>
      </c>
      <c r="AB141" s="24" t="str">
        <f t="shared" si="352"/>
        <v/>
      </c>
      <c r="AC141" s="24" t="str">
        <f t="shared" si="352"/>
        <v/>
      </c>
      <c r="AD141" s="24" t="str">
        <f t="shared" si="352"/>
        <v/>
      </c>
      <c r="AE141" s="24" t="str">
        <f t="shared" si="352"/>
        <v/>
      </c>
      <c r="AF141" s="24" t="str">
        <f t="shared" si="352"/>
        <v/>
      </c>
      <c r="AG141" s="24" t="str">
        <f t="shared" si="352"/>
        <v/>
      </c>
      <c r="AH141" s="24" t="str">
        <f t="shared" si="352"/>
        <v/>
      </c>
      <c r="AI141" s="24" t="str">
        <f t="shared" si="352"/>
        <v/>
      </c>
      <c r="AJ141" s="24" t="str">
        <f t="shared" si="352"/>
        <v/>
      </c>
      <c r="AK141" s="24" t="str">
        <f t="shared" ref="AK141:BP141" si="353">IF(AK$126="j","NEP",IF(AK$126="n",AK98*AK128,IF(AK$126="","")))</f>
        <v/>
      </c>
      <c r="AL141" s="24" t="str">
        <f t="shared" si="353"/>
        <v/>
      </c>
      <c r="AM141" s="24" t="str">
        <f t="shared" si="353"/>
        <v/>
      </c>
      <c r="AN141" s="24" t="str">
        <f t="shared" si="353"/>
        <v/>
      </c>
      <c r="AO141" s="24" t="str">
        <f t="shared" si="353"/>
        <v/>
      </c>
      <c r="AP141" s="24" t="str">
        <f t="shared" si="353"/>
        <v/>
      </c>
      <c r="AQ141" s="24" t="str">
        <f t="shared" si="353"/>
        <v/>
      </c>
      <c r="AR141" s="24" t="str">
        <f t="shared" si="353"/>
        <v/>
      </c>
      <c r="AS141" s="24" t="str">
        <f t="shared" si="353"/>
        <v/>
      </c>
      <c r="AT141" s="24" t="str">
        <f t="shared" si="353"/>
        <v/>
      </c>
      <c r="AU141" s="24" t="str">
        <f t="shared" si="353"/>
        <v/>
      </c>
      <c r="AV141" s="24" t="str">
        <f t="shared" si="353"/>
        <v/>
      </c>
      <c r="AW141" s="24" t="str">
        <f t="shared" si="353"/>
        <v/>
      </c>
      <c r="AX141" s="24" t="str">
        <f t="shared" si="353"/>
        <v/>
      </c>
      <c r="AY141" s="24" t="str">
        <f t="shared" si="353"/>
        <v/>
      </c>
      <c r="AZ141" s="24" t="str">
        <f t="shared" si="353"/>
        <v/>
      </c>
      <c r="BA141" s="24" t="str">
        <f t="shared" si="353"/>
        <v/>
      </c>
      <c r="BB141" s="24" t="str">
        <f t="shared" si="353"/>
        <v/>
      </c>
      <c r="BC141" s="24" t="str">
        <f t="shared" si="353"/>
        <v/>
      </c>
      <c r="BD141" s="24" t="str">
        <f t="shared" si="353"/>
        <v/>
      </c>
      <c r="BE141" s="24" t="str">
        <f t="shared" si="353"/>
        <v/>
      </c>
      <c r="BF141" s="24" t="str">
        <f t="shared" si="353"/>
        <v/>
      </c>
      <c r="BG141" s="24" t="str">
        <f t="shared" si="353"/>
        <v/>
      </c>
      <c r="BH141" s="24" t="str">
        <f t="shared" si="353"/>
        <v/>
      </c>
      <c r="BI141" s="24" t="str">
        <f t="shared" si="353"/>
        <v/>
      </c>
      <c r="BJ141" s="24" t="str">
        <f t="shared" si="353"/>
        <v/>
      </c>
      <c r="BK141" s="24" t="str">
        <f t="shared" si="353"/>
        <v/>
      </c>
      <c r="BL141" s="24" t="str">
        <f t="shared" si="353"/>
        <v/>
      </c>
      <c r="BM141" s="24" t="str">
        <f t="shared" si="353"/>
        <v/>
      </c>
      <c r="BN141" s="24" t="str">
        <f t="shared" si="353"/>
        <v/>
      </c>
      <c r="BO141" s="24" t="str">
        <f t="shared" si="353"/>
        <v/>
      </c>
      <c r="BP141" s="24" t="str">
        <f t="shared" si="353"/>
        <v/>
      </c>
      <c r="BQ141" s="24" t="str">
        <f t="shared" ref="BQ141:CV141" si="354">IF(BQ$126="j","NEP",IF(BQ$126="n",BQ98*BQ128,IF(BQ$126="","")))</f>
        <v/>
      </c>
      <c r="BR141" s="24" t="str">
        <f t="shared" si="354"/>
        <v/>
      </c>
      <c r="BS141" s="24" t="str">
        <f t="shared" si="354"/>
        <v/>
      </c>
      <c r="BT141" s="24" t="str">
        <f t="shared" si="354"/>
        <v/>
      </c>
      <c r="BU141" s="24" t="str">
        <f t="shared" si="354"/>
        <v/>
      </c>
      <c r="BV141" s="24" t="str">
        <f t="shared" si="354"/>
        <v/>
      </c>
      <c r="BW141" s="24" t="str">
        <f t="shared" si="354"/>
        <v/>
      </c>
      <c r="BX141" s="24" t="str">
        <f t="shared" si="354"/>
        <v/>
      </c>
      <c r="BY141" s="24" t="str">
        <f t="shared" si="354"/>
        <v/>
      </c>
      <c r="BZ141" s="24" t="str">
        <f t="shared" si="354"/>
        <v/>
      </c>
      <c r="CA141" s="24" t="str">
        <f t="shared" si="354"/>
        <v/>
      </c>
      <c r="CB141" s="24" t="str">
        <f t="shared" si="354"/>
        <v/>
      </c>
      <c r="CC141" s="24" t="str">
        <f t="shared" si="354"/>
        <v/>
      </c>
      <c r="CD141" s="24" t="str">
        <f t="shared" si="354"/>
        <v/>
      </c>
      <c r="CE141" s="24" t="str">
        <f t="shared" si="354"/>
        <v/>
      </c>
      <c r="CF141" s="24" t="str">
        <f t="shared" si="354"/>
        <v/>
      </c>
      <c r="CG141" s="24" t="str">
        <f t="shared" si="354"/>
        <v/>
      </c>
      <c r="CH141" s="24" t="str">
        <f t="shared" si="354"/>
        <v/>
      </c>
      <c r="CI141" s="24" t="str">
        <f t="shared" si="354"/>
        <v/>
      </c>
      <c r="CJ141" s="24" t="str">
        <f t="shared" si="354"/>
        <v/>
      </c>
      <c r="CK141" s="24" t="str">
        <f t="shared" si="354"/>
        <v/>
      </c>
      <c r="CL141" s="24" t="str">
        <f t="shared" si="354"/>
        <v/>
      </c>
      <c r="CM141" s="24" t="str">
        <f t="shared" si="354"/>
        <v/>
      </c>
      <c r="CN141" s="24" t="str">
        <f t="shared" si="354"/>
        <v/>
      </c>
      <c r="CO141" s="24" t="str">
        <f t="shared" si="354"/>
        <v/>
      </c>
      <c r="CP141" s="24" t="str">
        <f t="shared" si="354"/>
        <v/>
      </c>
      <c r="CQ141" s="24" t="str">
        <f t="shared" si="354"/>
        <v/>
      </c>
      <c r="CR141" s="24" t="str">
        <f t="shared" si="354"/>
        <v/>
      </c>
      <c r="CS141" s="24" t="str">
        <f t="shared" si="354"/>
        <v/>
      </c>
      <c r="CT141" s="24" t="str">
        <f t="shared" si="354"/>
        <v/>
      </c>
      <c r="CU141" s="24" t="str">
        <f t="shared" si="354"/>
        <v/>
      </c>
      <c r="CV141" s="24" t="str">
        <f t="shared" si="354"/>
        <v/>
      </c>
      <c r="CW141" s="24" t="str">
        <f t="shared" ref="CW141:EB141" si="355">IF(CW$126="j","NEP",IF(CW$126="n",CW98*CW128,IF(CW$126="","")))</f>
        <v/>
      </c>
      <c r="CX141" s="24" t="str">
        <f t="shared" si="355"/>
        <v/>
      </c>
      <c r="CY141" s="24" t="str">
        <f t="shared" si="355"/>
        <v/>
      </c>
      <c r="CZ141" s="24" t="str">
        <f t="shared" si="355"/>
        <v/>
      </c>
      <c r="DA141" s="24" t="str">
        <f t="shared" si="355"/>
        <v/>
      </c>
      <c r="DB141" s="24" t="str">
        <f t="shared" si="355"/>
        <v/>
      </c>
      <c r="DC141" s="24" t="str">
        <f t="shared" si="355"/>
        <v/>
      </c>
      <c r="DD141" s="24" t="str">
        <f t="shared" si="355"/>
        <v/>
      </c>
      <c r="DE141" s="24" t="str">
        <f t="shared" si="355"/>
        <v/>
      </c>
      <c r="DF141" s="24" t="str">
        <f t="shared" si="355"/>
        <v/>
      </c>
      <c r="DG141" s="24" t="str">
        <f t="shared" si="355"/>
        <v/>
      </c>
      <c r="DH141" s="24" t="str">
        <f t="shared" si="355"/>
        <v/>
      </c>
      <c r="DI141" s="24" t="str">
        <f t="shared" si="355"/>
        <v/>
      </c>
      <c r="DJ141" s="24" t="str">
        <f t="shared" si="355"/>
        <v/>
      </c>
      <c r="DK141" s="24" t="str">
        <f t="shared" si="355"/>
        <v/>
      </c>
      <c r="DL141" s="24" t="str">
        <f t="shared" si="355"/>
        <v/>
      </c>
      <c r="DM141" s="24" t="str">
        <f t="shared" si="355"/>
        <v/>
      </c>
      <c r="DN141" s="24" t="str">
        <f t="shared" si="355"/>
        <v/>
      </c>
      <c r="DO141" s="24" t="str">
        <f t="shared" si="355"/>
        <v/>
      </c>
      <c r="DP141" s="24" t="str">
        <f t="shared" si="355"/>
        <v/>
      </c>
      <c r="DQ141" s="24" t="str">
        <f t="shared" si="355"/>
        <v/>
      </c>
      <c r="DR141" s="24" t="str">
        <f t="shared" si="355"/>
        <v/>
      </c>
      <c r="DS141" s="24" t="str">
        <f t="shared" si="355"/>
        <v/>
      </c>
      <c r="DT141" s="24" t="str">
        <f t="shared" si="355"/>
        <v/>
      </c>
      <c r="DU141" s="24" t="str">
        <f t="shared" si="355"/>
        <v/>
      </c>
      <c r="DV141" s="24" t="str">
        <f t="shared" si="355"/>
        <v/>
      </c>
      <c r="DW141" s="24" t="str">
        <f t="shared" si="355"/>
        <v/>
      </c>
      <c r="DX141" s="24" t="str">
        <f t="shared" si="355"/>
        <v/>
      </c>
      <c r="DY141" s="24" t="str">
        <f t="shared" si="355"/>
        <v/>
      </c>
      <c r="DZ141" s="24" t="str">
        <f t="shared" si="355"/>
        <v/>
      </c>
      <c r="EA141" s="24" t="str">
        <f t="shared" si="355"/>
        <v/>
      </c>
      <c r="EB141" s="24" t="str">
        <f t="shared" si="355"/>
        <v/>
      </c>
      <c r="EC141" s="24" t="str">
        <f t="shared" ref="EC141:FM141" si="356">IF(EC$126="j","NEP",IF(EC$126="n",EC98*EC128,IF(EC$126="","")))</f>
        <v/>
      </c>
      <c r="ED141" s="24" t="str">
        <f t="shared" si="356"/>
        <v/>
      </c>
      <c r="EE141" s="24" t="str">
        <f t="shared" si="356"/>
        <v/>
      </c>
      <c r="EF141" s="24" t="str">
        <f t="shared" si="356"/>
        <v/>
      </c>
      <c r="EG141" s="24" t="str">
        <f t="shared" si="356"/>
        <v/>
      </c>
      <c r="EH141" s="24" t="str">
        <f t="shared" si="356"/>
        <v/>
      </c>
      <c r="EI141" s="24" t="str">
        <f t="shared" si="356"/>
        <v/>
      </c>
      <c r="EJ141" s="24" t="str">
        <f t="shared" si="356"/>
        <v/>
      </c>
      <c r="EK141" s="24" t="str">
        <f t="shared" si="356"/>
        <v/>
      </c>
      <c r="EL141" s="24" t="str">
        <f t="shared" si="356"/>
        <v/>
      </c>
      <c r="EM141" s="24" t="str">
        <f t="shared" si="356"/>
        <v/>
      </c>
      <c r="EN141" s="24" t="str">
        <f t="shared" si="356"/>
        <v/>
      </c>
      <c r="EO141" s="24" t="str">
        <f t="shared" si="356"/>
        <v/>
      </c>
      <c r="EP141" s="24" t="str">
        <f t="shared" si="356"/>
        <v/>
      </c>
      <c r="EQ141" s="24" t="str">
        <f t="shared" si="356"/>
        <v/>
      </c>
      <c r="ER141" s="24" t="str">
        <f t="shared" si="356"/>
        <v/>
      </c>
      <c r="ES141" s="24" t="str">
        <f t="shared" si="356"/>
        <v/>
      </c>
      <c r="ET141" s="24" t="str">
        <f t="shared" si="356"/>
        <v/>
      </c>
      <c r="EU141" s="24" t="str">
        <f t="shared" si="356"/>
        <v/>
      </c>
      <c r="EV141" s="24" t="str">
        <f t="shared" si="356"/>
        <v/>
      </c>
      <c r="EW141" s="24" t="str">
        <f t="shared" si="356"/>
        <v/>
      </c>
      <c r="EX141" s="24" t="str">
        <f t="shared" si="356"/>
        <v/>
      </c>
      <c r="EY141" s="24" t="str">
        <f t="shared" si="356"/>
        <v/>
      </c>
      <c r="EZ141" s="24" t="str">
        <f t="shared" si="356"/>
        <v/>
      </c>
      <c r="FA141" s="24" t="str">
        <f t="shared" si="356"/>
        <v/>
      </c>
      <c r="FB141" s="24" t="str">
        <f t="shared" si="356"/>
        <v/>
      </c>
      <c r="FC141" s="24" t="str">
        <f t="shared" si="356"/>
        <v/>
      </c>
      <c r="FD141" s="24" t="str">
        <f t="shared" si="356"/>
        <v/>
      </c>
      <c r="FE141" s="24" t="str">
        <f t="shared" si="356"/>
        <v/>
      </c>
      <c r="FF141" s="24" t="str">
        <f t="shared" si="356"/>
        <v/>
      </c>
      <c r="FG141" s="24" t="str">
        <f t="shared" si="356"/>
        <v/>
      </c>
      <c r="FH141" s="24" t="str">
        <f t="shared" si="356"/>
        <v/>
      </c>
      <c r="FI141" s="24" t="str">
        <f t="shared" si="356"/>
        <v/>
      </c>
      <c r="FJ141" s="24" t="str">
        <f t="shared" si="356"/>
        <v/>
      </c>
      <c r="FK141" s="24" t="str">
        <f t="shared" si="356"/>
        <v/>
      </c>
      <c r="FL141" s="24" t="str">
        <f t="shared" si="356"/>
        <v/>
      </c>
      <c r="FM141" s="24" t="str">
        <f t="shared" si="356"/>
        <v/>
      </c>
      <c r="FN141" s="35">
        <f>SUM(E141:FM141)</f>
        <v>0</v>
      </c>
    </row>
    <row r="142" spans="1:170" ht="15">
      <c r="A142" s="23"/>
      <c r="B142" s="23" t="s">
        <v>201</v>
      </c>
      <c r="E142" s="24" t="str">
        <f t="shared" ref="E142:G142" si="357">IF(E$126="j","NEP",IF(E$126="n",E100*E128,IF(E$126="","")))</f>
        <v/>
      </c>
      <c r="F142" s="24" t="str">
        <f t="shared" si="357"/>
        <v/>
      </c>
      <c r="G142" s="24" t="str">
        <f t="shared" si="357"/>
        <v/>
      </c>
      <c r="H142" s="24" t="str">
        <f t="shared" ref="H142:AJ142" si="358">IF(H$126="j","NEP",IF(H$126="n",H100*H128,IF(H$126="","")))</f>
        <v/>
      </c>
      <c r="I142" s="24" t="str">
        <f t="shared" si="358"/>
        <v/>
      </c>
      <c r="J142" s="24" t="str">
        <f t="shared" si="358"/>
        <v/>
      </c>
      <c r="K142" s="24" t="str">
        <f t="shared" si="358"/>
        <v/>
      </c>
      <c r="L142" s="24" t="str">
        <f t="shared" si="358"/>
        <v/>
      </c>
      <c r="M142" s="24" t="str">
        <f t="shared" si="358"/>
        <v/>
      </c>
      <c r="N142" s="24" t="str">
        <f t="shared" si="358"/>
        <v/>
      </c>
      <c r="O142" s="24" t="str">
        <f t="shared" si="358"/>
        <v/>
      </c>
      <c r="P142" s="24" t="str">
        <f t="shared" si="358"/>
        <v/>
      </c>
      <c r="Q142" s="24" t="str">
        <f t="shared" si="358"/>
        <v/>
      </c>
      <c r="R142" s="24" t="str">
        <f t="shared" si="358"/>
        <v/>
      </c>
      <c r="S142" s="24" t="str">
        <f t="shared" si="358"/>
        <v/>
      </c>
      <c r="T142" s="24" t="str">
        <f t="shared" si="358"/>
        <v/>
      </c>
      <c r="U142" s="24" t="str">
        <f t="shared" si="358"/>
        <v/>
      </c>
      <c r="V142" s="24" t="str">
        <f t="shared" si="358"/>
        <v/>
      </c>
      <c r="W142" s="24" t="str">
        <f t="shared" si="358"/>
        <v/>
      </c>
      <c r="X142" s="24" t="str">
        <f t="shared" si="358"/>
        <v/>
      </c>
      <c r="Y142" s="24" t="str">
        <f t="shared" si="358"/>
        <v/>
      </c>
      <c r="Z142" s="24" t="str">
        <f t="shared" si="358"/>
        <v/>
      </c>
      <c r="AA142" s="24" t="str">
        <f t="shared" si="358"/>
        <v/>
      </c>
      <c r="AB142" s="24" t="str">
        <f t="shared" si="358"/>
        <v/>
      </c>
      <c r="AC142" s="24" t="str">
        <f t="shared" si="358"/>
        <v/>
      </c>
      <c r="AD142" s="24" t="str">
        <f t="shared" si="358"/>
        <v/>
      </c>
      <c r="AE142" s="24" t="str">
        <f t="shared" si="358"/>
        <v/>
      </c>
      <c r="AF142" s="24" t="str">
        <f t="shared" si="358"/>
        <v/>
      </c>
      <c r="AG142" s="24" t="str">
        <f t="shared" si="358"/>
        <v/>
      </c>
      <c r="AH142" s="24" t="str">
        <f t="shared" si="358"/>
        <v/>
      </c>
      <c r="AI142" s="24" t="str">
        <f t="shared" si="358"/>
        <v/>
      </c>
      <c r="AJ142" s="24" t="str">
        <f t="shared" si="358"/>
        <v/>
      </c>
      <c r="AK142" s="24" t="str">
        <f t="shared" ref="AK142:BP142" si="359">IF(AK$126="j","NEP",IF(AK$126="n",AK100*AK128,IF(AK$126="","")))</f>
        <v/>
      </c>
      <c r="AL142" s="24" t="str">
        <f t="shared" si="359"/>
        <v/>
      </c>
      <c r="AM142" s="24" t="str">
        <f t="shared" si="359"/>
        <v/>
      </c>
      <c r="AN142" s="24" t="str">
        <f t="shared" si="359"/>
        <v/>
      </c>
      <c r="AO142" s="24" t="str">
        <f t="shared" si="359"/>
        <v/>
      </c>
      <c r="AP142" s="24" t="str">
        <f t="shared" si="359"/>
        <v/>
      </c>
      <c r="AQ142" s="24" t="str">
        <f t="shared" si="359"/>
        <v/>
      </c>
      <c r="AR142" s="24" t="str">
        <f t="shared" si="359"/>
        <v/>
      </c>
      <c r="AS142" s="24" t="str">
        <f t="shared" si="359"/>
        <v/>
      </c>
      <c r="AT142" s="24" t="str">
        <f t="shared" si="359"/>
        <v/>
      </c>
      <c r="AU142" s="24" t="str">
        <f t="shared" si="359"/>
        <v/>
      </c>
      <c r="AV142" s="24" t="str">
        <f t="shared" si="359"/>
        <v/>
      </c>
      <c r="AW142" s="24" t="str">
        <f t="shared" si="359"/>
        <v/>
      </c>
      <c r="AX142" s="24" t="str">
        <f t="shared" si="359"/>
        <v/>
      </c>
      <c r="AY142" s="24" t="str">
        <f t="shared" si="359"/>
        <v/>
      </c>
      <c r="AZ142" s="24" t="str">
        <f t="shared" si="359"/>
        <v/>
      </c>
      <c r="BA142" s="24" t="str">
        <f t="shared" si="359"/>
        <v/>
      </c>
      <c r="BB142" s="24" t="str">
        <f t="shared" si="359"/>
        <v/>
      </c>
      <c r="BC142" s="24" t="str">
        <f t="shared" si="359"/>
        <v/>
      </c>
      <c r="BD142" s="24" t="str">
        <f t="shared" si="359"/>
        <v/>
      </c>
      <c r="BE142" s="24" t="str">
        <f t="shared" si="359"/>
        <v/>
      </c>
      <c r="BF142" s="24" t="str">
        <f t="shared" si="359"/>
        <v/>
      </c>
      <c r="BG142" s="24" t="str">
        <f t="shared" si="359"/>
        <v/>
      </c>
      <c r="BH142" s="24" t="str">
        <f t="shared" si="359"/>
        <v/>
      </c>
      <c r="BI142" s="24" t="str">
        <f t="shared" si="359"/>
        <v/>
      </c>
      <c r="BJ142" s="24" t="str">
        <f t="shared" si="359"/>
        <v/>
      </c>
      <c r="BK142" s="24" t="str">
        <f t="shared" si="359"/>
        <v/>
      </c>
      <c r="BL142" s="24" t="str">
        <f t="shared" si="359"/>
        <v/>
      </c>
      <c r="BM142" s="24" t="str">
        <f t="shared" si="359"/>
        <v/>
      </c>
      <c r="BN142" s="24" t="str">
        <f t="shared" si="359"/>
        <v/>
      </c>
      <c r="BO142" s="24" t="str">
        <f t="shared" si="359"/>
        <v/>
      </c>
      <c r="BP142" s="24" t="str">
        <f t="shared" si="359"/>
        <v/>
      </c>
      <c r="BQ142" s="24" t="str">
        <f t="shared" ref="BQ142:CV142" si="360">IF(BQ$126="j","NEP",IF(BQ$126="n",BQ100*BQ128,IF(BQ$126="","")))</f>
        <v/>
      </c>
      <c r="BR142" s="24" t="str">
        <f t="shared" si="360"/>
        <v/>
      </c>
      <c r="BS142" s="24" t="str">
        <f t="shared" si="360"/>
        <v/>
      </c>
      <c r="BT142" s="24" t="str">
        <f t="shared" si="360"/>
        <v/>
      </c>
      <c r="BU142" s="24" t="str">
        <f t="shared" si="360"/>
        <v/>
      </c>
      <c r="BV142" s="24" t="str">
        <f t="shared" si="360"/>
        <v/>
      </c>
      <c r="BW142" s="24" t="str">
        <f t="shared" si="360"/>
        <v/>
      </c>
      <c r="BX142" s="24" t="str">
        <f t="shared" si="360"/>
        <v/>
      </c>
      <c r="BY142" s="24" t="str">
        <f t="shared" si="360"/>
        <v/>
      </c>
      <c r="BZ142" s="24" t="str">
        <f t="shared" si="360"/>
        <v/>
      </c>
      <c r="CA142" s="24" t="str">
        <f t="shared" si="360"/>
        <v/>
      </c>
      <c r="CB142" s="24" t="str">
        <f t="shared" si="360"/>
        <v/>
      </c>
      <c r="CC142" s="24" t="str">
        <f t="shared" si="360"/>
        <v/>
      </c>
      <c r="CD142" s="24" t="str">
        <f t="shared" si="360"/>
        <v/>
      </c>
      <c r="CE142" s="24" t="str">
        <f t="shared" si="360"/>
        <v/>
      </c>
      <c r="CF142" s="24" t="str">
        <f t="shared" si="360"/>
        <v/>
      </c>
      <c r="CG142" s="24" t="str">
        <f t="shared" si="360"/>
        <v/>
      </c>
      <c r="CH142" s="24" t="str">
        <f t="shared" si="360"/>
        <v/>
      </c>
      <c r="CI142" s="24" t="str">
        <f t="shared" si="360"/>
        <v/>
      </c>
      <c r="CJ142" s="24" t="str">
        <f t="shared" si="360"/>
        <v/>
      </c>
      <c r="CK142" s="24" t="str">
        <f t="shared" si="360"/>
        <v/>
      </c>
      <c r="CL142" s="24" t="str">
        <f t="shared" si="360"/>
        <v/>
      </c>
      <c r="CM142" s="24" t="str">
        <f t="shared" si="360"/>
        <v/>
      </c>
      <c r="CN142" s="24" t="str">
        <f t="shared" si="360"/>
        <v/>
      </c>
      <c r="CO142" s="24" t="str">
        <f t="shared" si="360"/>
        <v/>
      </c>
      <c r="CP142" s="24" t="str">
        <f t="shared" si="360"/>
        <v/>
      </c>
      <c r="CQ142" s="24" t="str">
        <f t="shared" si="360"/>
        <v/>
      </c>
      <c r="CR142" s="24" t="str">
        <f t="shared" si="360"/>
        <v/>
      </c>
      <c r="CS142" s="24" t="str">
        <f t="shared" si="360"/>
        <v/>
      </c>
      <c r="CT142" s="24" t="str">
        <f t="shared" si="360"/>
        <v/>
      </c>
      <c r="CU142" s="24" t="str">
        <f t="shared" si="360"/>
        <v/>
      </c>
      <c r="CV142" s="24" t="str">
        <f t="shared" si="360"/>
        <v/>
      </c>
      <c r="CW142" s="24" t="str">
        <f t="shared" ref="CW142:EB142" si="361">IF(CW$126="j","NEP",IF(CW$126="n",CW100*CW128,IF(CW$126="","")))</f>
        <v/>
      </c>
      <c r="CX142" s="24" t="str">
        <f t="shared" si="361"/>
        <v/>
      </c>
      <c r="CY142" s="24" t="str">
        <f t="shared" si="361"/>
        <v/>
      </c>
      <c r="CZ142" s="24" t="str">
        <f t="shared" si="361"/>
        <v/>
      </c>
      <c r="DA142" s="24" t="str">
        <f t="shared" si="361"/>
        <v/>
      </c>
      <c r="DB142" s="24" t="str">
        <f t="shared" si="361"/>
        <v/>
      </c>
      <c r="DC142" s="24" t="str">
        <f t="shared" si="361"/>
        <v/>
      </c>
      <c r="DD142" s="24" t="str">
        <f t="shared" si="361"/>
        <v/>
      </c>
      <c r="DE142" s="24" t="str">
        <f t="shared" si="361"/>
        <v/>
      </c>
      <c r="DF142" s="24" t="str">
        <f t="shared" si="361"/>
        <v/>
      </c>
      <c r="DG142" s="24" t="str">
        <f t="shared" si="361"/>
        <v/>
      </c>
      <c r="DH142" s="24" t="str">
        <f t="shared" si="361"/>
        <v/>
      </c>
      <c r="DI142" s="24" t="str">
        <f t="shared" si="361"/>
        <v/>
      </c>
      <c r="DJ142" s="24" t="str">
        <f t="shared" si="361"/>
        <v/>
      </c>
      <c r="DK142" s="24" t="str">
        <f t="shared" si="361"/>
        <v/>
      </c>
      <c r="DL142" s="24" t="str">
        <f t="shared" si="361"/>
        <v/>
      </c>
      <c r="DM142" s="24" t="str">
        <f t="shared" si="361"/>
        <v/>
      </c>
      <c r="DN142" s="24" t="str">
        <f t="shared" si="361"/>
        <v/>
      </c>
      <c r="DO142" s="24" t="str">
        <f t="shared" si="361"/>
        <v/>
      </c>
      <c r="DP142" s="24" t="str">
        <f t="shared" si="361"/>
        <v/>
      </c>
      <c r="DQ142" s="24" t="str">
        <f t="shared" si="361"/>
        <v/>
      </c>
      <c r="DR142" s="24" t="str">
        <f t="shared" si="361"/>
        <v/>
      </c>
      <c r="DS142" s="24" t="str">
        <f t="shared" si="361"/>
        <v/>
      </c>
      <c r="DT142" s="24" t="str">
        <f t="shared" si="361"/>
        <v/>
      </c>
      <c r="DU142" s="24" t="str">
        <f t="shared" si="361"/>
        <v/>
      </c>
      <c r="DV142" s="24" t="str">
        <f t="shared" si="361"/>
        <v/>
      </c>
      <c r="DW142" s="24" t="str">
        <f t="shared" si="361"/>
        <v/>
      </c>
      <c r="DX142" s="24" t="str">
        <f t="shared" si="361"/>
        <v/>
      </c>
      <c r="DY142" s="24" t="str">
        <f t="shared" si="361"/>
        <v/>
      </c>
      <c r="DZ142" s="24" t="str">
        <f t="shared" si="361"/>
        <v/>
      </c>
      <c r="EA142" s="24" t="str">
        <f t="shared" si="361"/>
        <v/>
      </c>
      <c r="EB142" s="24" t="str">
        <f t="shared" si="361"/>
        <v/>
      </c>
      <c r="EC142" s="24" t="str">
        <f t="shared" ref="EC142:FM142" si="362">IF(EC$126="j","NEP",IF(EC$126="n",EC100*EC128,IF(EC$126="","")))</f>
        <v/>
      </c>
      <c r="ED142" s="24" t="str">
        <f t="shared" si="362"/>
        <v/>
      </c>
      <c r="EE142" s="24" t="str">
        <f t="shared" si="362"/>
        <v/>
      </c>
      <c r="EF142" s="24" t="str">
        <f t="shared" si="362"/>
        <v/>
      </c>
      <c r="EG142" s="24" t="str">
        <f t="shared" si="362"/>
        <v/>
      </c>
      <c r="EH142" s="24" t="str">
        <f t="shared" si="362"/>
        <v/>
      </c>
      <c r="EI142" s="24" t="str">
        <f t="shared" si="362"/>
        <v/>
      </c>
      <c r="EJ142" s="24" t="str">
        <f t="shared" si="362"/>
        <v/>
      </c>
      <c r="EK142" s="24" t="str">
        <f t="shared" si="362"/>
        <v/>
      </c>
      <c r="EL142" s="24" t="str">
        <f t="shared" si="362"/>
        <v/>
      </c>
      <c r="EM142" s="24" t="str">
        <f t="shared" si="362"/>
        <v/>
      </c>
      <c r="EN142" s="24" t="str">
        <f t="shared" si="362"/>
        <v/>
      </c>
      <c r="EO142" s="24" t="str">
        <f t="shared" si="362"/>
        <v/>
      </c>
      <c r="EP142" s="24" t="str">
        <f t="shared" si="362"/>
        <v/>
      </c>
      <c r="EQ142" s="24" t="str">
        <f t="shared" si="362"/>
        <v/>
      </c>
      <c r="ER142" s="24" t="str">
        <f t="shared" si="362"/>
        <v/>
      </c>
      <c r="ES142" s="24" t="str">
        <f t="shared" si="362"/>
        <v/>
      </c>
      <c r="ET142" s="24" t="str">
        <f t="shared" si="362"/>
        <v/>
      </c>
      <c r="EU142" s="24" t="str">
        <f t="shared" si="362"/>
        <v/>
      </c>
      <c r="EV142" s="24" t="str">
        <f t="shared" si="362"/>
        <v/>
      </c>
      <c r="EW142" s="24" t="str">
        <f t="shared" si="362"/>
        <v/>
      </c>
      <c r="EX142" s="24" t="str">
        <f t="shared" si="362"/>
        <v/>
      </c>
      <c r="EY142" s="24" t="str">
        <f t="shared" si="362"/>
        <v/>
      </c>
      <c r="EZ142" s="24" t="str">
        <f t="shared" si="362"/>
        <v/>
      </c>
      <c r="FA142" s="24" t="str">
        <f t="shared" si="362"/>
        <v/>
      </c>
      <c r="FB142" s="24" t="str">
        <f t="shared" si="362"/>
        <v/>
      </c>
      <c r="FC142" s="24" t="str">
        <f t="shared" si="362"/>
        <v/>
      </c>
      <c r="FD142" s="24" t="str">
        <f t="shared" si="362"/>
        <v/>
      </c>
      <c r="FE142" s="24" t="str">
        <f t="shared" si="362"/>
        <v/>
      </c>
      <c r="FF142" s="24" t="str">
        <f t="shared" si="362"/>
        <v/>
      </c>
      <c r="FG142" s="24" t="str">
        <f t="shared" si="362"/>
        <v/>
      </c>
      <c r="FH142" s="24" t="str">
        <f t="shared" si="362"/>
        <v/>
      </c>
      <c r="FI142" s="24" t="str">
        <f t="shared" si="362"/>
        <v/>
      </c>
      <c r="FJ142" s="24" t="str">
        <f t="shared" si="362"/>
        <v/>
      </c>
      <c r="FK142" s="24" t="str">
        <f t="shared" si="362"/>
        <v/>
      </c>
      <c r="FL142" s="24" t="str">
        <f t="shared" si="362"/>
        <v/>
      </c>
      <c r="FM142" s="24" t="str">
        <f t="shared" si="362"/>
        <v/>
      </c>
      <c r="FN142" s="35">
        <f>SUM(E142:FM142)</f>
        <v>0</v>
      </c>
    </row>
    <row r="143" spans="1:170" ht="15">
      <c r="A143" s="23"/>
      <c r="B143" s="23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  <c r="CH143" s="24"/>
      <c r="CI143" s="24"/>
      <c r="CJ143" s="24"/>
      <c r="CK143" s="24"/>
      <c r="CL143" s="24"/>
      <c r="CM143" s="24"/>
      <c r="CN143" s="24"/>
      <c r="CO143" s="24"/>
      <c r="CP143" s="24"/>
      <c r="CQ143" s="24"/>
      <c r="CR143" s="24"/>
      <c r="CS143" s="24"/>
      <c r="CT143" s="24"/>
      <c r="CU143" s="24"/>
      <c r="CV143" s="24"/>
      <c r="CW143" s="24"/>
      <c r="CX143" s="24"/>
      <c r="CY143" s="24"/>
      <c r="CZ143" s="24"/>
      <c r="DA143" s="24"/>
      <c r="DB143" s="24"/>
      <c r="DC143" s="24"/>
      <c r="DD143" s="24"/>
      <c r="DE143" s="24"/>
      <c r="DF143" s="24"/>
      <c r="DG143" s="24"/>
      <c r="DH143" s="24"/>
      <c r="DI143" s="24"/>
      <c r="DJ143" s="24"/>
      <c r="DK143" s="24"/>
      <c r="DL143" s="24"/>
      <c r="DM143" s="24"/>
      <c r="DN143" s="24"/>
      <c r="DO143" s="24"/>
      <c r="DP143" s="24"/>
      <c r="DQ143" s="24"/>
      <c r="DR143" s="24"/>
      <c r="DS143" s="24"/>
      <c r="DT143" s="24"/>
      <c r="DU143" s="24"/>
      <c r="DV143" s="24"/>
      <c r="DW143" s="24"/>
      <c r="DX143" s="24"/>
      <c r="DY143" s="24"/>
      <c r="DZ143" s="24"/>
      <c r="EA143" s="24"/>
      <c r="EB143" s="24"/>
      <c r="EC143" s="24"/>
      <c r="ED143" s="24"/>
      <c r="EE143" s="24"/>
      <c r="EF143" s="24"/>
      <c r="EG143" s="24"/>
      <c r="EH143" s="24"/>
      <c r="EI143" s="24"/>
      <c r="EJ143" s="24"/>
      <c r="EK143" s="24"/>
      <c r="EL143" s="24"/>
      <c r="EM143" s="24"/>
      <c r="EN143" s="24"/>
      <c r="EO143" s="24"/>
      <c r="EP143" s="24"/>
      <c r="EQ143" s="24"/>
      <c r="ER143" s="24"/>
      <c r="ES143" s="24"/>
      <c r="ET143" s="24"/>
      <c r="EU143" s="24"/>
      <c r="EV143" s="24"/>
      <c r="EW143" s="24"/>
      <c r="EX143" s="24"/>
      <c r="EY143" s="24"/>
      <c r="EZ143" s="24"/>
      <c r="FA143" s="24"/>
      <c r="FB143" s="24"/>
      <c r="FC143" s="24"/>
      <c r="FD143" s="24"/>
      <c r="FE143" s="24"/>
      <c r="FF143" s="24"/>
      <c r="FG143" s="24"/>
      <c r="FH143" s="24"/>
      <c r="FI143" s="24"/>
      <c r="FJ143" s="24"/>
      <c r="FK143" s="24"/>
      <c r="FL143" s="24"/>
      <c r="FM143" s="24"/>
      <c r="FN143" s="35"/>
    </row>
    <row r="144" spans="1:170" ht="15">
      <c r="A144" s="23"/>
      <c r="B144" s="23" t="s">
        <v>218</v>
      </c>
      <c r="E144" s="24" t="str">
        <f t="shared" ref="E144:G144" si="363">IF(E$126="j","NEP",IF(E$126="n",E113*E128,IF(E$126="","")))</f>
        <v/>
      </c>
      <c r="F144" s="24" t="str">
        <f t="shared" si="363"/>
        <v/>
      </c>
      <c r="G144" s="24" t="str">
        <f t="shared" si="363"/>
        <v/>
      </c>
      <c r="H144" s="24" t="str">
        <f t="shared" ref="H144:AJ144" si="364">IF(H$126="j","NEP",IF(H$126="n",H113*H128,IF(H$126="","")))</f>
        <v/>
      </c>
      <c r="I144" s="24" t="str">
        <f t="shared" si="364"/>
        <v/>
      </c>
      <c r="J144" s="24" t="str">
        <f t="shared" si="364"/>
        <v/>
      </c>
      <c r="K144" s="24" t="str">
        <f t="shared" si="364"/>
        <v/>
      </c>
      <c r="L144" s="24" t="str">
        <f t="shared" si="364"/>
        <v/>
      </c>
      <c r="M144" s="24" t="str">
        <f t="shared" si="364"/>
        <v/>
      </c>
      <c r="N144" s="24" t="str">
        <f t="shared" si="364"/>
        <v/>
      </c>
      <c r="O144" s="24" t="str">
        <f t="shared" si="364"/>
        <v/>
      </c>
      <c r="P144" s="24" t="str">
        <f t="shared" si="364"/>
        <v/>
      </c>
      <c r="Q144" s="24" t="str">
        <f t="shared" si="364"/>
        <v/>
      </c>
      <c r="R144" s="24" t="str">
        <f t="shared" si="364"/>
        <v/>
      </c>
      <c r="S144" s="24" t="str">
        <f t="shared" si="364"/>
        <v/>
      </c>
      <c r="T144" s="24" t="str">
        <f t="shared" si="364"/>
        <v/>
      </c>
      <c r="U144" s="24" t="str">
        <f t="shared" si="364"/>
        <v/>
      </c>
      <c r="V144" s="24" t="str">
        <f t="shared" si="364"/>
        <v/>
      </c>
      <c r="W144" s="24" t="str">
        <f t="shared" si="364"/>
        <v/>
      </c>
      <c r="X144" s="24" t="str">
        <f t="shared" si="364"/>
        <v/>
      </c>
      <c r="Y144" s="24" t="str">
        <f t="shared" si="364"/>
        <v/>
      </c>
      <c r="Z144" s="24" t="str">
        <f t="shared" si="364"/>
        <v/>
      </c>
      <c r="AA144" s="24" t="str">
        <f t="shared" si="364"/>
        <v/>
      </c>
      <c r="AB144" s="24" t="str">
        <f t="shared" si="364"/>
        <v/>
      </c>
      <c r="AC144" s="24" t="str">
        <f t="shared" si="364"/>
        <v/>
      </c>
      <c r="AD144" s="24" t="str">
        <f t="shared" si="364"/>
        <v/>
      </c>
      <c r="AE144" s="24" t="str">
        <f t="shared" si="364"/>
        <v/>
      </c>
      <c r="AF144" s="24" t="str">
        <f t="shared" si="364"/>
        <v/>
      </c>
      <c r="AG144" s="24" t="str">
        <f t="shared" si="364"/>
        <v/>
      </c>
      <c r="AH144" s="24" t="str">
        <f t="shared" si="364"/>
        <v/>
      </c>
      <c r="AI144" s="24" t="str">
        <f t="shared" si="364"/>
        <v/>
      </c>
      <c r="AJ144" s="24" t="str">
        <f t="shared" si="364"/>
        <v/>
      </c>
      <c r="AK144" s="24" t="str">
        <f t="shared" ref="AK144:BP144" si="365">IF(AK$126="j","NEP",IF(AK$126="n",AK113*AK128,IF(AK$126="","")))</f>
        <v/>
      </c>
      <c r="AL144" s="24" t="str">
        <f t="shared" si="365"/>
        <v/>
      </c>
      <c r="AM144" s="24" t="str">
        <f t="shared" si="365"/>
        <v/>
      </c>
      <c r="AN144" s="24" t="str">
        <f t="shared" si="365"/>
        <v/>
      </c>
      <c r="AO144" s="24" t="str">
        <f t="shared" si="365"/>
        <v/>
      </c>
      <c r="AP144" s="24" t="str">
        <f t="shared" si="365"/>
        <v/>
      </c>
      <c r="AQ144" s="24" t="str">
        <f t="shared" si="365"/>
        <v/>
      </c>
      <c r="AR144" s="24" t="str">
        <f t="shared" si="365"/>
        <v/>
      </c>
      <c r="AS144" s="24" t="str">
        <f t="shared" si="365"/>
        <v/>
      </c>
      <c r="AT144" s="24" t="str">
        <f t="shared" si="365"/>
        <v/>
      </c>
      <c r="AU144" s="24" t="str">
        <f t="shared" si="365"/>
        <v/>
      </c>
      <c r="AV144" s="24" t="str">
        <f t="shared" si="365"/>
        <v/>
      </c>
      <c r="AW144" s="24" t="str">
        <f t="shared" si="365"/>
        <v/>
      </c>
      <c r="AX144" s="24" t="str">
        <f t="shared" si="365"/>
        <v/>
      </c>
      <c r="AY144" s="24" t="str">
        <f t="shared" si="365"/>
        <v/>
      </c>
      <c r="AZ144" s="24" t="str">
        <f t="shared" si="365"/>
        <v/>
      </c>
      <c r="BA144" s="24" t="str">
        <f t="shared" si="365"/>
        <v/>
      </c>
      <c r="BB144" s="24" t="str">
        <f t="shared" si="365"/>
        <v/>
      </c>
      <c r="BC144" s="24" t="str">
        <f t="shared" si="365"/>
        <v/>
      </c>
      <c r="BD144" s="24" t="str">
        <f t="shared" si="365"/>
        <v/>
      </c>
      <c r="BE144" s="24" t="str">
        <f t="shared" si="365"/>
        <v/>
      </c>
      <c r="BF144" s="24" t="str">
        <f t="shared" si="365"/>
        <v/>
      </c>
      <c r="BG144" s="24" t="str">
        <f t="shared" si="365"/>
        <v/>
      </c>
      <c r="BH144" s="24" t="str">
        <f t="shared" si="365"/>
        <v/>
      </c>
      <c r="BI144" s="24" t="str">
        <f t="shared" si="365"/>
        <v/>
      </c>
      <c r="BJ144" s="24" t="str">
        <f t="shared" si="365"/>
        <v/>
      </c>
      <c r="BK144" s="24" t="str">
        <f t="shared" si="365"/>
        <v/>
      </c>
      <c r="BL144" s="24" t="str">
        <f t="shared" si="365"/>
        <v/>
      </c>
      <c r="BM144" s="24" t="str">
        <f t="shared" si="365"/>
        <v/>
      </c>
      <c r="BN144" s="24" t="str">
        <f t="shared" si="365"/>
        <v/>
      </c>
      <c r="BO144" s="24" t="str">
        <f t="shared" si="365"/>
        <v/>
      </c>
      <c r="BP144" s="24" t="str">
        <f t="shared" si="365"/>
        <v/>
      </c>
      <c r="BQ144" s="24" t="str">
        <f t="shared" ref="BQ144:CV144" si="366">IF(BQ$126="j","NEP",IF(BQ$126="n",BQ113*BQ128,IF(BQ$126="","")))</f>
        <v/>
      </c>
      <c r="BR144" s="24" t="str">
        <f t="shared" si="366"/>
        <v/>
      </c>
      <c r="BS144" s="24" t="str">
        <f t="shared" si="366"/>
        <v/>
      </c>
      <c r="BT144" s="24" t="str">
        <f t="shared" si="366"/>
        <v/>
      </c>
      <c r="BU144" s="24" t="str">
        <f t="shared" si="366"/>
        <v/>
      </c>
      <c r="BV144" s="24" t="str">
        <f t="shared" si="366"/>
        <v/>
      </c>
      <c r="BW144" s="24" t="str">
        <f t="shared" si="366"/>
        <v/>
      </c>
      <c r="BX144" s="24" t="str">
        <f t="shared" si="366"/>
        <v/>
      </c>
      <c r="BY144" s="24" t="str">
        <f t="shared" si="366"/>
        <v/>
      </c>
      <c r="BZ144" s="24" t="str">
        <f t="shared" si="366"/>
        <v/>
      </c>
      <c r="CA144" s="24" t="str">
        <f t="shared" si="366"/>
        <v/>
      </c>
      <c r="CB144" s="24" t="str">
        <f t="shared" si="366"/>
        <v/>
      </c>
      <c r="CC144" s="24" t="str">
        <f t="shared" si="366"/>
        <v/>
      </c>
      <c r="CD144" s="24" t="str">
        <f t="shared" si="366"/>
        <v/>
      </c>
      <c r="CE144" s="24" t="str">
        <f t="shared" si="366"/>
        <v/>
      </c>
      <c r="CF144" s="24" t="str">
        <f t="shared" si="366"/>
        <v/>
      </c>
      <c r="CG144" s="24" t="str">
        <f t="shared" si="366"/>
        <v/>
      </c>
      <c r="CH144" s="24" t="str">
        <f t="shared" si="366"/>
        <v/>
      </c>
      <c r="CI144" s="24" t="str">
        <f t="shared" si="366"/>
        <v/>
      </c>
      <c r="CJ144" s="24" t="str">
        <f t="shared" si="366"/>
        <v/>
      </c>
      <c r="CK144" s="24" t="str">
        <f t="shared" si="366"/>
        <v/>
      </c>
      <c r="CL144" s="24" t="str">
        <f t="shared" si="366"/>
        <v/>
      </c>
      <c r="CM144" s="24" t="str">
        <f t="shared" si="366"/>
        <v/>
      </c>
      <c r="CN144" s="24" t="str">
        <f t="shared" si="366"/>
        <v/>
      </c>
      <c r="CO144" s="24" t="str">
        <f t="shared" si="366"/>
        <v/>
      </c>
      <c r="CP144" s="24" t="str">
        <f t="shared" si="366"/>
        <v/>
      </c>
      <c r="CQ144" s="24" t="str">
        <f t="shared" si="366"/>
        <v/>
      </c>
      <c r="CR144" s="24" t="str">
        <f t="shared" si="366"/>
        <v/>
      </c>
      <c r="CS144" s="24" t="str">
        <f t="shared" si="366"/>
        <v/>
      </c>
      <c r="CT144" s="24" t="str">
        <f t="shared" si="366"/>
        <v/>
      </c>
      <c r="CU144" s="24" t="str">
        <f t="shared" si="366"/>
        <v/>
      </c>
      <c r="CV144" s="24" t="str">
        <f t="shared" si="366"/>
        <v/>
      </c>
      <c r="CW144" s="24" t="str">
        <f t="shared" ref="CW144:EB144" si="367">IF(CW$126="j","NEP",IF(CW$126="n",CW113*CW128,IF(CW$126="","")))</f>
        <v/>
      </c>
      <c r="CX144" s="24" t="str">
        <f t="shared" si="367"/>
        <v/>
      </c>
      <c r="CY144" s="24" t="str">
        <f t="shared" si="367"/>
        <v/>
      </c>
      <c r="CZ144" s="24" t="str">
        <f t="shared" si="367"/>
        <v/>
      </c>
      <c r="DA144" s="24" t="str">
        <f t="shared" si="367"/>
        <v/>
      </c>
      <c r="DB144" s="24" t="str">
        <f t="shared" si="367"/>
        <v/>
      </c>
      <c r="DC144" s="24" t="str">
        <f t="shared" si="367"/>
        <v/>
      </c>
      <c r="DD144" s="24" t="str">
        <f t="shared" si="367"/>
        <v/>
      </c>
      <c r="DE144" s="24" t="str">
        <f t="shared" si="367"/>
        <v/>
      </c>
      <c r="DF144" s="24" t="str">
        <f t="shared" si="367"/>
        <v/>
      </c>
      <c r="DG144" s="24" t="str">
        <f t="shared" si="367"/>
        <v/>
      </c>
      <c r="DH144" s="24" t="str">
        <f t="shared" si="367"/>
        <v/>
      </c>
      <c r="DI144" s="24" t="str">
        <f t="shared" si="367"/>
        <v/>
      </c>
      <c r="DJ144" s="24" t="str">
        <f t="shared" si="367"/>
        <v/>
      </c>
      <c r="DK144" s="24" t="str">
        <f t="shared" si="367"/>
        <v/>
      </c>
      <c r="DL144" s="24" t="str">
        <f t="shared" si="367"/>
        <v/>
      </c>
      <c r="DM144" s="24" t="str">
        <f t="shared" si="367"/>
        <v/>
      </c>
      <c r="DN144" s="24" t="str">
        <f t="shared" si="367"/>
        <v/>
      </c>
      <c r="DO144" s="24" t="str">
        <f t="shared" si="367"/>
        <v/>
      </c>
      <c r="DP144" s="24" t="str">
        <f t="shared" si="367"/>
        <v/>
      </c>
      <c r="DQ144" s="24" t="str">
        <f t="shared" si="367"/>
        <v/>
      </c>
      <c r="DR144" s="24" t="str">
        <f t="shared" si="367"/>
        <v/>
      </c>
      <c r="DS144" s="24" t="str">
        <f t="shared" si="367"/>
        <v/>
      </c>
      <c r="DT144" s="24" t="str">
        <f t="shared" si="367"/>
        <v/>
      </c>
      <c r="DU144" s="24" t="str">
        <f t="shared" si="367"/>
        <v/>
      </c>
      <c r="DV144" s="24" t="str">
        <f t="shared" si="367"/>
        <v/>
      </c>
      <c r="DW144" s="24" t="str">
        <f t="shared" si="367"/>
        <v/>
      </c>
      <c r="DX144" s="24" t="str">
        <f t="shared" si="367"/>
        <v/>
      </c>
      <c r="DY144" s="24" t="str">
        <f t="shared" si="367"/>
        <v/>
      </c>
      <c r="DZ144" s="24" t="str">
        <f t="shared" si="367"/>
        <v/>
      </c>
      <c r="EA144" s="24" t="str">
        <f t="shared" si="367"/>
        <v/>
      </c>
      <c r="EB144" s="24" t="str">
        <f t="shared" si="367"/>
        <v/>
      </c>
      <c r="EC144" s="24" t="str">
        <f t="shared" ref="EC144:FM144" si="368">IF(EC$126="j","NEP",IF(EC$126="n",EC113*EC128,IF(EC$126="","")))</f>
        <v/>
      </c>
      <c r="ED144" s="24" t="str">
        <f t="shared" si="368"/>
        <v/>
      </c>
      <c r="EE144" s="24" t="str">
        <f t="shared" si="368"/>
        <v/>
      </c>
      <c r="EF144" s="24" t="str">
        <f t="shared" si="368"/>
        <v/>
      </c>
      <c r="EG144" s="24" t="str">
        <f t="shared" si="368"/>
        <v/>
      </c>
      <c r="EH144" s="24" t="str">
        <f t="shared" si="368"/>
        <v/>
      </c>
      <c r="EI144" s="24" t="str">
        <f t="shared" si="368"/>
        <v/>
      </c>
      <c r="EJ144" s="24" t="str">
        <f t="shared" si="368"/>
        <v/>
      </c>
      <c r="EK144" s="24" t="str">
        <f t="shared" si="368"/>
        <v/>
      </c>
      <c r="EL144" s="24" t="str">
        <f t="shared" si="368"/>
        <v/>
      </c>
      <c r="EM144" s="24" t="str">
        <f t="shared" si="368"/>
        <v/>
      </c>
      <c r="EN144" s="24" t="str">
        <f t="shared" si="368"/>
        <v/>
      </c>
      <c r="EO144" s="24" t="str">
        <f t="shared" si="368"/>
        <v/>
      </c>
      <c r="EP144" s="24" t="str">
        <f t="shared" si="368"/>
        <v/>
      </c>
      <c r="EQ144" s="24" t="str">
        <f t="shared" si="368"/>
        <v/>
      </c>
      <c r="ER144" s="24" t="str">
        <f t="shared" si="368"/>
        <v/>
      </c>
      <c r="ES144" s="24" t="str">
        <f t="shared" si="368"/>
        <v/>
      </c>
      <c r="ET144" s="24" t="str">
        <f t="shared" si="368"/>
        <v/>
      </c>
      <c r="EU144" s="24" t="str">
        <f t="shared" si="368"/>
        <v/>
      </c>
      <c r="EV144" s="24" t="str">
        <f t="shared" si="368"/>
        <v/>
      </c>
      <c r="EW144" s="24" t="str">
        <f t="shared" si="368"/>
        <v/>
      </c>
      <c r="EX144" s="24" t="str">
        <f t="shared" si="368"/>
        <v/>
      </c>
      <c r="EY144" s="24" t="str">
        <f t="shared" si="368"/>
        <v/>
      </c>
      <c r="EZ144" s="24" t="str">
        <f t="shared" si="368"/>
        <v/>
      </c>
      <c r="FA144" s="24" t="str">
        <f t="shared" si="368"/>
        <v/>
      </c>
      <c r="FB144" s="24" t="str">
        <f t="shared" si="368"/>
        <v/>
      </c>
      <c r="FC144" s="24" t="str">
        <f t="shared" si="368"/>
        <v/>
      </c>
      <c r="FD144" s="24" t="str">
        <f t="shared" si="368"/>
        <v/>
      </c>
      <c r="FE144" s="24" t="str">
        <f t="shared" si="368"/>
        <v/>
      </c>
      <c r="FF144" s="24" t="str">
        <f t="shared" si="368"/>
        <v/>
      </c>
      <c r="FG144" s="24" t="str">
        <f t="shared" si="368"/>
        <v/>
      </c>
      <c r="FH144" s="24" t="str">
        <f t="shared" si="368"/>
        <v/>
      </c>
      <c r="FI144" s="24" t="str">
        <f t="shared" si="368"/>
        <v/>
      </c>
      <c r="FJ144" s="24" t="str">
        <f t="shared" si="368"/>
        <v/>
      </c>
      <c r="FK144" s="24" t="str">
        <f t="shared" si="368"/>
        <v/>
      </c>
      <c r="FL144" s="24" t="str">
        <f t="shared" si="368"/>
        <v/>
      </c>
      <c r="FM144" s="24" t="str">
        <f t="shared" si="368"/>
        <v/>
      </c>
      <c r="FN144" s="35">
        <f>SUM(E144:FM144)</f>
        <v>0</v>
      </c>
    </row>
    <row r="145" spans="1:172" ht="15">
      <c r="A145" s="23"/>
      <c r="B145" s="23" t="s">
        <v>10</v>
      </c>
      <c r="E145" s="143" t="str">
        <f t="shared" ref="E145:G145" si="369">IF(E$126="j","NEP",IF(E$126="n",E111*E128+E110*E128,IF(E$126="","")))</f>
        <v/>
      </c>
      <c r="F145" s="143" t="str">
        <f t="shared" si="369"/>
        <v/>
      </c>
      <c r="G145" s="143" t="str">
        <f t="shared" si="369"/>
        <v/>
      </c>
      <c r="H145" s="143" t="str">
        <f t="shared" ref="H145:AJ145" si="370">IF(H$126="j","NEP",IF(H$126="n",H111*H128+H110*H128,IF(H$126="","")))</f>
        <v/>
      </c>
      <c r="I145" s="143" t="str">
        <f t="shared" si="370"/>
        <v/>
      </c>
      <c r="J145" s="143" t="str">
        <f t="shared" si="370"/>
        <v/>
      </c>
      <c r="K145" s="143" t="str">
        <f t="shared" si="370"/>
        <v/>
      </c>
      <c r="L145" s="143" t="str">
        <f t="shared" si="370"/>
        <v/>
      </c>
      <c r="M145" s="143" t="str">
        <f t="shared" si="370"/>
        <v/>
      </c>
      <c r="N145" s="143" t="str">
        <f t="shared" si="370"/>
        <v/>
      </c>
      <c r="O145" s="143" t="str">
        <f t="shared" si="370"/>
        <v/>
      </c>
      <c r="P145" s="143" t="str">
        <f t="shared" si="370"/>
        <v/>
      </c>
      <c r="Q145" s="143" t="str">
        <f t="shared" si="370"/>
        <v/>
      </c>
      <c r="R145" s="143" t="str">
        <f t="shared" si="370"/>
        <v/>
      </c>
      <c r="S145" s="143" t="str">
        <f t="shared" si="370"/>
        <v/>
      </c>
      <c r="T145" s="143" t="str">
        <f t="shared" si="370"/>
        <v/>
      </c>
      <c r="U145" s="143" t="str">
        <f t="shared" si="370"/>
        <v/>
      </c>
      <c r="V145" s="143" t="str">
        <f t="shared" si="370"/>
        <v/>
      </c>
      <c r="W145" s="143" t="str">
        <f t="shared" si="370"/>
        <v/>
      </c>
      <c r="X145" s="143" t="str">
        <f t="shared" si="370"/>
        <v/>
      </c>
      <c r="Y145" s="143" t="str">
        <f t="shared" si="370"/>
        <v/>
      </c>
      <c r="Z145" s="143" t="str">
        <f t="shared" si="370"/>
        <v/>
      </c>
      <c r="AA145" s="143" t="str">
        <f t="shared" si="370"/>
        <v/>
      </c>
      <c r="AB145" s="143" t="str">
        <f t="shared" si="370"/>
        <v/>
      </c>
      <c r="AC145" s="143" t="str">
        <f t="shared" si="370"/>
        <v/>
      </c>
      <c r="AD145" s="143" t="str">
        <f t="shared" si="370"/>
        <v/>
      </c>
      <c r="AE145" s="143" t="str">
        <f t="shared" si="370"/>
        <v/>
      </c>
      <c r="AF145" s="143" t="str">
        <f t="shared" si="370"/>
        <v/>
      </c>
      <c r="AG145" s="143" t="str">
        <f t="shared" si="370"/>
        <v/>
      </c>
      <c r="AH145" s="143" t="str">
        <f t="shared" si="370"/>
        <v/>
      </c>
      <c r="AI145" s="143" t="str">
        <f t="shared" si="370"/>
        <v/>
      </c>
      <c r="AJ145" s="143" t="str">
        <f t="shared" si="370"/>
        <v/>
      </c>
      <c r="AK145" s="143" t="str">
        <f t="shared" ref="AK145:BP145" si="371">IF(AK$126="j","NEP",IF(AK$126="n",AK111*AK128+AK110*AK128,IF(AK$126="","")))</f>
        <v/>
      </c>
      <c r="AL145" s="143" t="str">
        <f t="shared" si="371"/>
        <v/>
      </c>
      <c r="AM145" s="143" t="str">
        <f t="shared" si="371"/>
        <v/>
      </c>
      <c r="AN145" s="143" t="str">
        <f t="shared" si="371"/>
        <v/>
      </c>
      <c r="AO145" s="143" t="str">
        <f t="shared" si="371"/>
        <v/>
      </c>
      <c r="AP145" s="143" t="str">
        <f t="shared" si="371"/>
        <v/>
      </c>
      <c r="AQ145" s="143" t="str">
        <f t="shared" si="371"/>
        <v/>
      </c>
      <c r="AR145" s="143" t="str">
        <f t="shared" si="371"/>
        <v/>
      </c>
      <c r="AS145" s="143" t="str">
        <f t="shared" si="371"/>
        <v/>
      </c>
      <c r="AT145" s="143" t="str">
        <f t="shared" si="371"/>
        <v/>
      </c>
      <c r="AU145" s="143" t="str">
        <f t="shared" si="371"/>
        <v/>
      </c>
      <c r="AV145" s="143" t="str">
        <f t="shared" si="371"/>
        <v/>
      </c>
      <c r="AW145" s="143" t="str">
        <f t="shared" si="371"/>
        <v/>
      </c>
      <c r="AX145" s="143" t="str">
        <f t="shared" si="371"/>
        <v/>
      </c>
      <c r="AY145" s="143" t="str">
        <f t="shared" si="371"/>
        <v/>
      </c>
      <c r="AZ145" s="143" t="str">
        <f t="shared" si="371"/>
        <v/>
      </c>
      <c r="BA145" s="143" t="str">
        <f t="shared" si="371"/>
        <v/>
      </c>
      <c r="BB145" s="143" t="str">
        <f t="shared" si="371"/>
        <v/>
      </c>
      <c r="BC145" s="143" t="str">
        <f t="shared" si="371"/>
        <v/>
      </c>
      <c r="BD145" s="143" t="str">
        <f t="shared" si="371"/>
        <v/>
      </c>
      <c r="BE145" s="143" t="str">
        <f t="shared" si="371"/>
        <v/>
      </c>
      <c r="BF145" s="143" t="str">
        <f t="shared" si="371"/>
        <v/>
      </c>
      <c r="BG145" s="143" t="str">
        <f t="shared" si="371"/>
        <v/>
      </c>
      <c r="BH145" s="143" t="str">
        <f t="shared" si="371"/>
        <v/>
      </c>
      <c r="BI145" s="143" t="str">
        <f t="shared" si="371"/>
        <v/>
      </c>
      <c r="BJ145" s="143" t="str">
        <f t="shared" si="371"/>
        <v/>
      </c>
      <c r="BK145" s="143" t="str">
        <f t="shared" si="371"/>
        <v/>
      </c>
      <c r="BL145" s="143" t="str">
        <f t="shared" si="371"/>
        <v/>
      </c>
      <c r="BM145" s="143" t="str">
        <f t="shared" si="371"/>
        <v/>
      </c>
      <c r="BN145" s="143" t="str">
        <f t="shared" si="371"/>
        <v/>
      </c>
      <c r="BO145" s="143" t="str">
        <f t="shared" si="371"/>
        <v/>
      </c>
      <c r="BP145" s="143" t="str">
        <f t="shared" si="371"/>
        <v/>
      </c>
      <c r="BQ145" s="143" t="str">
        <f t="shared" ref="BQ145:CV145" si="372">IF(BQ$126="j","NEP",IF(BQ$126="n",BQ111*BQ128+BQ110*BQ128,IF(BQ$126="","")))</f>
        <v/>
      </c>
      <c r="BR145" s="143" t="str">
        <f t="shared" si="372"/>
        <v/>
      </c>
      <c r="BS145" s="143" t="str">
        <f t="shared" si="372"/>
        <v/>
      </c>
      <c r="BT145" s="143" t="str">
        <f t="shared" si="372"/>
        <v/>
      </c>
      <c r="BU145" s="143" t="str">
        <f t="shared" si="372"/>
        <v/>
      </c>
      <c r="BV145" s="143" t="str">
        <f t="shared" si="372"/>
        <v/>
      </c>
      <c r="BW145" s="143" t="str">
        <f t="shared" si="372"/>
        <v/>
      </c>
      <c r="BX145" s="143" t="str">
        <f t="shared" si="372"/>
        <v/>
      </c>
      <c r="BY145" s="143" t="str">
        <f t="shared" si="372"/>
        <v/>
      </c>
      <c r="BZ145" s="143" t="str">
        <f t="shared" si="372"/>
        <v/>
      </c>
      <c r="CA145" s="143" t="str">
        <f t="shared" si="372"/>
        <v/>
      </c>
      <c r="CB145" s="143" t="str">
        <f t="shared" si="372"/>
        <v/>
      </c>
      <c r="CC145" s="143" t="str">
        <f t="shared" si="372"/>
        <v/>
      </c>
      <c r="CD145" s="143" t="str">
        <f t="shared" si="372"/>
        <v/>
      </c>
      <c r="CE145" s="143" t="str">
        <f t="shared" si="372"/>
        <v/>
      </c>
      <c r="CF145" s="143" t="str">
        <f t="shared" si="372"/>
        <v/>
      </c>
      <c r="CG145" s="143" t="str">
        <f t="shared" si="372"/>
        <v/>
      </c>
      <c r="CH145" s="143" t="str">
        <f t="shared" si="372"/>
        <v/>
      </c>
      <c r="CI145" s="143" t="str">
        <f t="shared" si="372"/>
        <v/>
      </c>
      <c r="CJ145" s="143" t="str">
        <f t="shared" si="372"/>
        <v/>
      </c>
      <c r="CK145" s="143" t="str">
        <f t="shared" si="372"/>
        <v/>
      </c>
      <c r="CL145" s="143" t="str">
        <f t="shared" si="372"/>
        <v/>
      </c>
      <c r="CM145" s="143" t="str">
        <f t="shared" si="372"/>
        <v/>
      </c>
      <c r="CN145" s="143" t="str">
        <f t="shared" si="372"/>
        <v/>
      </c>
      <c r="CO145" s="143" t="str">
        <f t="shared" si="372"/>
        <v/>
      </c>
      <c r="CP145" s="143" t="str">
        <f t="shared" si="372"/>
        <v/>
      </c>
      <c r="CQ145" s="143" t="str">
        <f t="shared" si="372"/>
        <v/>
      </c>
      <c r="CR145" s="143" t="str">
        <f t="shared" si="372"/>
        <v/>
      </c>
      <c r="CS145" s="143" t="str">
        <f t="shared" si="372"/>
        <v/>
      </c>
      <c r="CT145" s="143" t="str">
        <f t="shared" si="372"/>
        <v/>
      </c>
      <c r="CU145" s="143" t="str">
        <f t="shared" si="372"/>
        <v/>
      </c>
      <c r="CV145" s="143" t="str">
        <f t="shared" si="372"/>
        <v/>
      </c>
      <c r="CW145" s="143" t="str">
        <f t="shared" ref="CW145:EB145" si="373">IF(CW$126="j","NEP",IF(CW$126="n",CW111*CW128+CW110*CW128,IF(CW$126="","")))</f>
        <v/>
      </c>
      <c r="CX145" s="143" t="str">
        <f t="shared" si="373"/>
        <v/>
      </c>
      <c r="CY145" s="143" t="str">
        <f t="shared" si="373"/>
        <v/>
      </c>
      <c r="CZ145" s="143" t="str">
        <f t="shared" si="373"/>
        <v/>
      </c>
      <c r="DA145" s="143" t="str">
        <f t="shared" si="373"/>
        <v/>
      </c>
      <c r="DB145" s="143" t="str">
        <f t="shared" si="373"/>
        <v/>
      </c>
      <c r="DC145" s="143" t="str">
        <f t="shared" si="373"/>
        <v/>
      </c>
      <c r="DD145" s="143" t="str">
        <f t="shared" si="373"/>
        <v/>
      </c>
      <c r="DE145" s="143" t="str">
        <f t="shared" si="373"/>
        <v/>
      </c>
      <c r="DF145" s="143" t="str">
        <f t="shared" si="373"/>
        <v/>
      </c>
      <c r="DG145" s="143" t="str">
        <f t="shared" si="373"/>
        <v/>
      </c>
      <c r="DH145" s="143" t="str">
        <f t="shared" si="373"/>
        <v/>
      </c>
      <c r="DI145" s="143" t="str">
        <f t="shared" si="373"/>
        <v/>
      </c>
      <c r="DJ145" s="143" t="str">
        <f t="shared" si="373"/>
        <v/>
      </c>
      <c r="DK145" s="143" t="str">
        <f t="shared" si="373"/>
        <v/>
      </c>
      <c r="DL145" s="143" t="str">
        <f t="shared" si="373"/>
        <v/>
      </c>
      <c r="DM145" s="143" t="str">
        <f t="shared" si="373"/>
        <v/>
      </c>
      <c r="DN145" s="143" t="str">
        <f t="shared" si="373"/>
        <v/>
      </c>
      <c r="DO145" s="143" t="str">
        <f t="shared" si="373"/>
        <v/>
      </c>
      <c r="DP145" s="143" t="str">
        <f t="shared" si="373"/>
        <v/>
      </c>
      <c r="DQ145" s="143" t="str">
        <f t="shared" si="373"/>
        <v/>
      </c>
      <c r="DR145" s="143" t="str">
        <f t="shared" si="373"/>
        <v/>
      </c>
      <c r="DS145" s="143" t="str">
        <f t="shared" si="373"/>
        <v/>
      </c>
      <c r="DT145" s="143" t="str">
        <f t="shared" si="373"/>
        <v/>
      </c>
      <c r="DU145" s="143" t="str">
        <f t="shared" si="373"/>
        <v/>
      </c>
      <c r="DV145" s="143" t="str">
        <f t="shared" si="373"/>
        <v/>
      </c>
      <c r="DW145" s="143" t="str">
        <f t="shared" si="373"/>
        <v/>
      </c>
      <c r="DX145" s="143" t="str">
        <f t="shared" si="373"/>
        <v/>
      </c>
      <c r="DY145" s="143" t="str">
        <f t="shared" si="373"/>
        <v/>
      </c>
      <c r="DZ145" s="143" t="str">
        <f t="shared" si="373"/>
        <v/>
      </c>
      <c r="EA145" s="143" t="str">
        <f t="shared" si="373"/>
        <v/>
      </c>
      <c r="EB145" s="143" t="str">
        <f t="shared" si="373"/>
        <v/>
      </c>
      <c r="EC145" s="143" t="str">
        <f t="shared" ref="EC145:FM145" si="374">IF(EC$126="j","NEP",IF(EC$126="n",EC111*EC128+EC110*EC128,IF(EC$126="","")))</f>
        <v/>
      </c>
      <c r="ED145" s="143" t="str">
        <f t="shared" si="374"/>
        <v/>
      </c>
      <c r="EE145" s="143" t="str">
        <f t="shared" si="374"/>
        <v/>
      </c>
      <c r="EF145" s="143" t="str">
        <f t="shared" si="374"/>
        <v/>
      </c>
      <c r="EG145" s="143" t="str">
        <f t="shared" si="374"/>
        <v/>
      </c>
      <c r="EH145" s="143" t="str">
        <f t="shared" si="374"/>
        <v/>
      </c>
      <c r="EI145" s="143" t="str">
        <f t="shared" si="374"/>
        <v/>
      </c>
      <c r="EJ145" s="143" t="str">
        <f t="shared" si="374"/>
        <v/>
      </c>
      <c r="EK145" s="143" t="str">
        <f t="shared" si="374"/>
        <v/>
      </c>
      <c r="EL145" s="143" t="str">
        <f t="shared" si="374"/>
        <v/>
      </c>
      <c r="EM145" s="143" t="str">
        <f t="shared" si="374"/>
        <v/>
      </c>
      <c r="EN145" s="143" t="str">
        <f t="shared" si="374"/>
        <v/>
      </c>
      <c r="EO145" s="143" t="str">
        <f t="shared" si="374"/>
        <v/>
      </c>
      <c r="EP145" s="143" t="str">
        <f t="shared" si="374"/>
        <v/>
      </c>
      <c r="EQ145" s="143" t="str">
        <f t="shared" si="374"/>
        <v/>
      </c>
      <c r="ER145" s="143" t="str">
        <f t="shared" si="374"/>
        <v/>
      </c>
      <c r="ES145" s="143" t="str">
        <f t="shared" si="374"/>
        <v/>
      </c>
      <c r="ET145" s="143" t="str">
        <f t="shared" si="374"/>
        <v/>
      </c>
      <c r="EU145" s="143" t="str">
        <f t="shared" si="374"/>
        <v/>
      </c>
      <c r="EV145" s="143" t="str">
        <f t="shared" si="374"/>
        <v/>
      </c>
      <c r="EW145" s="143" t="str">
        <f t="shared" si="374"/>
        <v/>
      </c>
      <c r="EX145" s="143" t="str">
        <f t="shared" si="374"/>
        <v/>
      </c>
      <c r="EY145" s="143" t="str">
        <f t="shared" si="374"/>
        <v/>
      </c>
      <c r="EZ145" s="143" t="str">
        <f t="shared" si="374"/>
        <v/>
      </c>
      <c r="FA145" s="143" t="str">
        <f t="shared" si="374"/>
        <v/>
      </c>
      <c r="FB145" s="143" t="str">
        <f t="shared" si="374"/>
        <v/>
      </c>
      <c r="FC145" s="143" t="str">
        <f t="shared" si="374"/>
        <v/>
      </c>
      <c r="FD145" s="143" t="str">
        <f t="shared" si="374"/>
        <v/>
      </c>
      <c r="FE145" s="143" t="str">
        <f t="shared" si="374"/>
        <v/>
      </c>
      <c r="FF145" s="143" t="str">
        <f t="shared" si="374"/>
        <v/>
      </c>
      <c r="FG145" s="143" t="str">
        <f t="shared" si="374"/>
        <v/>
      </c>
      <c r="FH145" s="143" t="str">
        <f t="shared" si="374"/>
        <v/>
      </c>
      <c r="FI145" s="143" t="str">
        <f t="shared" si="374"/>
        <v/>
      </c>
      <c r="FJ145" s="143" t="str">
        <f t="shared" si="374"/>
        <v/>
      </c>
      <c r="FK145" s="143" t="str">
        <f t="shared" si="374"/>
        <v/>
      </c>
      <c r="FL145" s="143" t="str">
        <f t="shared" si="374"/>
        <v/>
      </c>
      <c r="FM145" s="143" t="str">
        <f t="shared" si="374"/>
        <v/>
      </c>
      <c r="FN145" s="219">
        <f>SUM(E145:FM145)</f>
        <v>0</v>
      </c>
    </row>
    <row r="146" spans="1:172" ht="15">
      <c r="A146" s="23"/>
      <c r="B146" s="23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4"/>
      <c r="CW146" s="24"/>
      <c r="CX146" s="24"/>
      <c r="CY146" s="24"/>
      <c r="CZ146" s="24"/>
      <c r="DA146" s="24"/>
      <c r="DB146" s="24"/>
      <c r="DC146" s="24"/>
      <c r="DD146" s="24"/>
      <c r="DE146" s="24"/>
      <c r="DF146" s="24"/>
      <c r="DG146" s="24"/>
      <c r="DH146" s="24"/>
      <c r="DI146" s="24"/>
      <c r="DJ146" s="24"/>
      <c r="DK146" s="24"/>
      <c r="DL146" s="24"/>
      <c r="DM146" s="24"/>
      <c r="DN146" s="24"/>
      <c r="DO146" s="24"/>
      <c r="DP146" s="24"/>
      <c r="DQ146" s="24"/>
      <c r="DR146" s="24"/>
      <c r="DS146" s="24"/>
      <c r="DT146" s="24"/>
      <c r="DU146" s="24"/>
      <c r="DV146" s="24"/>
      <c r="DW146" s="24"/>
      <c r="DX146" s="24"/>
      <c r="DY146" s="24"/>
      <c r="DZ146" s="24"/>
      <c r="EA146" s="24"/>
      <c r="EB146" s="24"/>
      <c r="EC146" s="24"/>
      <c r="ED146" s="24"/>
      <c r="EE146" s="24"/>
      <c r="EF146" s="24"/>
      <c r="EG146" s="24"/>
      <c r="EH146" s="24"/>
      <c r="EI146" s="24"/>
      <c r="EJ146" s="24"/>
      <c r="EK146" s="24"/>
      <c r="EL146" s="24"/>
      <c r="EM146" s="24"/>
      <c r="EN146" s="24"/>
      <c r="EO146" s="24"/>
      <c r="EP146" s="24"/>
      <c r="EQ146" s="24"/>
      <c r="ER146" s="24"/>
      <c r="ES146" s="24"/>
      <c r="ET146" s="24"/>
      <c r="EU146" s="24"/>
      <c r="EV146" s="24"/>
      <c r="EW146" s="24"/>
      <c r="EX146" s="24"/>
      <c r="EY146" s="24"/>
      <c r="EZ146" s="24"/>
      <c r="FA146" s="24"/>
      <c r="FB146" s="24"/>
      <c r="FC146" s="24"/>
      <c r="FD146" s="24"/>
      <c r="FE146" s="24"/>
      <c r="FF146" s="24"/>
      <c r="FG146" s="24"/>
      <c r="FH146" s="24"/>
      <c r="FI146" s="24"/>
      <c r="FJ146" s="24"/>
      <c r="FK146" s="24"/>
      <c r="FL146" s="24"/>
      <c r="FM146" s="24"/>
      <c r="FN146" s="69"/>
    </row>
    <row r="147" spans="1:172" ht="15">
      <c r="A147" s="23"/>
      <c r="B147" s="23" t="s">
        <v>220</v>
      </c>
      <c r="E147" s="24" t="str">
        <f t="shared" ref="E147:G147" si="375">IF(E$126="j","NEP",IF(E$126="n",E122*E128,IF(E$126="","")))</f>
        <v/>
      </c>
      <c r="F147" s="24" t="str">
        <f t="shared" si="375"/>
        <v/>
      </c>
      <c r="G147" s="24" t="str">
        <f t="shared" si="375"/>
        <v/>
      </c>
      <c r="H147" s="24" t="str">
        <f t="shared" ref="H147:AJ147" si="376">IF(H$126="j","NEP",IF(H$126="n",H122*H128,IF(H$126="","")))</f>
        <v/>
      </c>
      <c r="I147" s="24" t="str">
        <f t="shared" si="376"/>
        <v/>
      </c>
      <c r="J147" s="24" t="str">
        <f t="shared" si="376"/>
        <v/>
      </c>
      <c r="K147" s="24" t="str">
        <f t="shared" si="376"/>
        <v/>
      </c>
      <c r="L147" s="24" t="str">
        <f t="shared" si="376"/>
        <v/>
      </c>
      <c r="M147" s="24" t="str">
        <f t="shared" si="376"/>
        <v/>
      </c>
      <c r="N147" s="24" t="str">
        <f t="shared" si="376"/>
        <v/>
      </c>
      <c r="O147" s="24" t="str">
        <f t="shared" si="376"/>
        <v/>
      </c>
      <c r="P147" s="24" t="str">
        <f t="shared" si="376"/>
        <v/>
      </c>
      <c r="Q147" s="24" t="str">
        <f t="shared" si="376"/>
        <v/>
      </c>
      <c r="R147" s="24" t="str">
        <f t="shared" si="376"/>
        <v/>
      </c>
      <c r="S147" s="24" t="str">
        <f t="shared" si="376"/>
        <v/>
      </c>
      <c r="T147" s="24" t="str">
        <f t="shared" si="376"/>
        <v/>
      </c>
      <c r="U147" s="24" t="str">
        <f t="shared" si="376"/>
        <v/>
      </c>
      <c r="V147" s="24" t="str">
        <f t="shared" si="376"/>
        <v/>
      </c>
      <c r="W147" s="24" t="str">
        <f t="shared" si="376"/>
        <v/>
      </c>
      <c r="X147" s="24" t="str">
        <f t="shared" si="376"/>
        <v/>
      </c>
      <c r="Y147" s="24" t="str">
        <f t="shared" si="376"/>
        <v/>
      </c>
      <c r="Z147" s="24" t="str">
        <f t="shared" si="376"/>
        <v/>
      </c>
      <c r="AA147" s="24" t="str">
        <f t="shared" si="376"/>
        <v/>
      </c>
      <c r="AB147" s="24" t="str">
        <f t="shared" si="376"/>
        <v/>
      </c>
      <c r="AC147" s="24" t="str">
        <f t="shared" si="376"/>
        <v/>
      </c>
      <c r="AD147" s="24" t="str">
        <f t="shared" si="376"/>
        <v/>
      </c>
      <c r="AE147" s="24" t="str">
        <f t="shared" si="376"/>
        <v/>
      </c>
      <c r="AF147" s="24" t="str">
        <f t="shared" si="376"/>
        <v/>
      </c>
      <c r="AG147" s="24" t="str">
        <f t="shared" si="376"/>
        <v/>
      </c>
      <c r="AH147" s="24" t="str">
        <f t="shared" si="376"/>
        <v/>
      </c>
      <c r="AI147" s="24" t="str">
        <f t="shared" si="376"/>
        <v/>
      </c>
      <c r="AJ147" s="24" t="str">
        <f t="shared" si="376"/>
        <v/>
      </c>
      <c r="AK147" s="24" t="str">
        <f t="shared" ref="AK147:BP147" si="377">IF(AK$126="j","NEP",IF(AK$126="n",AK122*AK128,IF(AK$126="","")))</f>
        <v/>
      </c>
      <c r="AL147" s="24" t="str">
        <f t="shared" si="377"/>
        <v/>
      </c>
      <c r="AM147" s="24" t="str">
        <f t="shared" si="377"/>
        <v/>
      </c>
      <c r="AN147" s="24" t="str">
        <f t="shared" si="377"/>
        <v/>
      </c>
      <c r="AO147" s="24" t="str">
        <f t="shared" si="377"/>
        <v/>
      </c>
      <c r="AP147" s="24" t="str">
        <f t="shared" si="377"/>
        <v/>
      </c>
      <c r="AQ147" s="24" t="str">
        <f t="shared" si="377"/>
        <v/>
      </c>
      <c r="AR147" s="24" t="str">
        <f t="shared" si="377"/>
        <v/>
      </c>
      <c r="AS147" s="24" t="str">
        <f t="shared" si="377"/>
        <v/>
      </c>
      <c r="AT147" s="24" t="str">
        <f t="shared" si="377"/>
        <v/>
      </c>
      <c r="AU147" s="24" t="str">
        <f t="shared" si="377"/>
        <v/>
      </c>
      <c r="AV147" s="24" t="str">
        <f t="shared" si="377"/>
        <v/>
      </c>
      <c r="AW147" s="24" t="str">
        <f t="shared" si="377"/>
        <v/>
      </c>
      <c r="AX147" s="24" t="str">
        <f t="shared" si="377"/>
        <v/>
      </c>
      <c r="AY147" s="24" t="str">
        <f t="shared" si="377"/>
        <v/>
      </c>
      <c r="AZ147" s="24" t="str">
        <f t="shared" si="377"/>
        <v/>
      </c>
      <c r="BA147" s="24" t="str">
        <f t="shared" si="377"/>
        <v/>
      </c>
      <c r="BB147" s="24" t="str">
        <f t="shared" si="377"/>
        <v/>
      </c>
      <c r="BC147" s="24" t="str">
        <f t="shared" si="377"/>
        <v/>
      </c>
      <c r="BD147" s="24" t="str">
        <f t="shared" si="377"/>
        <v/>
      </c>
      <c r="BE147" s="24" t="str">
        <f t="shared" si="377"/>
        <v/>
      </c>
      <c r="BF147" s="24" t="str">
        <f t="shared" si="377"/>
        <v/>
      </c>
      <c r="BG147" s="24" t="str">
        <f t="shared" si="377"/>
        <v/>
      </c>
      <c r="BH147" s="24" t="str">
        <f t="shared" si="377"/>
        <v/>
      </c>
      <c r="BI147" s="24" t="str">
        <f t="shared" si="377"/>
        <v/>
      </c>
      <c r="BJ147" s="24" t="str">
        <f t="shared" si="377"/>
        <v/>
      </c>
      <c r="BK147" s="24" t="str">
        <f t="shared" si="377"/>
        <v/>
      </c>
      <c r="BL147" s="24" t="str">
        <f t="shared" si="377"/>
        <v/>
      </c>
      <c r="BM147" s="24" t="str">
        <f t="shared" si="377"/>
        <v/>
      </c>
      <c r="BN147" s="24" t="str">
        <f t="shared" si="377"/>
        <v/>
      </c>
      <c r="BO147" s="24" t="str">
        <f t="shared" si="377"/>
        <v/>
      </c>
      <c r="BP147" s="24" t="str">
        <f t="shared" si="377"/>
        <v/>
      </c>
      <c r="BQ147" s="24" t="str">
        <f t="shared" ref="BQ147:CV147" si="378">IF(BQ$126="j","NEP",IF(BQ$126="n",BQ122*BQ128,IF(BQ$126="","")))</f>
        <v/>
      </c>
      <c r="BR147" s="24" t="str">
        <f t="shared" si="378"/>
        <v/>
      </c>
      <c r="BS147" s="24" t="str">
        <f t="shared" si="378"/>
        <v/>
      </c>
      <c r="BT147" s="24" t="str">
        <f t="shared" si="378"/>
        <v/>
      </c>
      <c r="BU147" s="24" t="str">
        <f t="shared" si="378"/>
        <v/>
      </c>
      <c r="BV147" s="24" t="str">
        <f t="shared" si="378"/>
        <v/>
      </c>
      <c r="BW147" s="24" t="str">
        <f t="shared" si="378"/>
        <v/>
      </c>
      <c r="BX147" s="24" t="str">
        <f t="shared" si="378"/>
        <v/>
      </c>
      <c r="BY147" s="24" t="str">
        <f t="shared" si="378"/>
        <v/>
      </c>
      <c r="BZ147" s="24" t="str">
        <f t="shared" si="378"/>
        <v/>
      </c>
      <c r="CA147" s="24" t="str">
        <f t="shared" si="378"/>
        <v/>
      </c>
      <c r="CB147" s="24" t="str">
        <f t="shared" si="378"/>
        <v/>
      </c>
      <c r="CC147" s="24" t="str">
        <f t="shared" si="378"/>
        <v/>
      </c>
      <c r="CD147" s="24" t="str">
        <f t="shared" si="378"/>
        <v/>
      </c>
      <c r="CE147" s="24" t="str">
        <f t="shared" si="378"/>
        <v/>
      </c>
      <c r="CF147" s="24" t="str">
        <f t="shared" si="378"/>
        <v/>
      </c>
      <c r="CG147" s="24" t="str">
        <f t="shared" si="378"/>
        <v/>
      </c>
      <c r="CH147" s="24" t="str">
        <f t="shared" si="378"/>
        <v/>
      </c>
      <c r="CI147" s="24" t="str">
        <f t="shared" si="378"/>
        <v/>
      </c>
      <c r="CJ147" s="24" t="str">
        <f t="shared" si="378"/>
        <v/>
      </c>
      <c r="CK147" s="24" t="str">
        <f t="shared" si="378"/>
        <v/>
      </c>
      <c r="CL147" s="24" t="str">
        <f t="shared" si="378"/>
        <v/>
      </c>
      <c r="CM147" s="24" t="str">
        <f t="shared" si="378"/>
        <v/>
      </c>
      <c r="CN147" s="24" t="str">
        <f t="shared" si="378"/>
        <v/>
      </c>
      <c r="CO147" s="24" t="str">
        <f t="shared" si="378"/>
        <v/>
      </c>
      <c r="CP147" s="24" t="str">
        <f t="shared" si="378"/>
        <v/>
      </c>
      <c r="CQ147" s="24" t="str">
        <f t="shared" si="378"/>
        <v/>
      </c>
      <c r="CR147" s="24" t="str">
        <f t="shared" si="378"/>
        <v/>
      </c>
      <c r="CS147" s="24" t="str">
        <f t="shared" si="378"/>
        <v/>
      </c>
      <c r="CT147" s="24" t="str">
        <f t="shared" si="378"/>
        <v/>
      </c>
      <c r="CU147" s="24" t="str">
        <f t="shared" si="378"/>
        <v/>
      </c>
      <c r="CV147" s="24" t="str">
        <f t="shared" si="378"/>
        <v/>
      </c>
      <c r="CW147" s="24" t="str">
        <f t="shared" ref="CW147:EB147" si="379">IF(CW$126="j","NEP",IF(CW$126="n",CW122*CW128,IF(CW$126="","")))</f>
        <v/>
      </c>
      <c r="CX147" s="24" t="str">
        <f t="shared" si="379"/>
        <v/>
      </c>
      <c r="CY147" s="24" t="str">
        <f t="shared" si="379"/>
        <v/>
      </c>
      <c r="CZ147" s="24" t="str">
        <f t="shared" si="379"/>
        <v/>
      </c>
      <c r="DA147" s="24" t="str">
        <f t="shared" si="379"/>
        <v/>
      </c>
      <c r="DB147" s="24" t="str">
        <f t="shared" si="379"/>
        <v/>
      </c>
      <c r="DC147" s="24" t="str">
        <f t="shared" si="379"/>
        <v/>
      </c>
      <c r="DD147" s="24" t="str">
        <f t="shared" si="379"/>
        <v/>
      </c>
      <c r="DE147" s="24" t="str">
        <f t="shared" si="379"/>
        <v/>
      </c>
      <c r="DF147" s="24" t="str">
        <f t="shared" si="379"/>
        <v/>
      </c>
      <c r="DG147" s="24" t="str">
        <f t="shared" si="379"/>
        <v/>
      </c>
      <c r="DH147" s="24" t="str">
        <f t="shared" si="379"/>
        <v/>
      </c>
      <c r="DI147" s="24" t="str">
        <f t="shared" si="379"/>
        <v/>
      </c>
      <c r="DJ147" s="24" t="str">
        <f t="shared" si="379"/>
        <v/>
      </c>
      <c r="DK147" s="24" t="str">
        <f t="shared" si="379"/>
        <v/>
      </c>
      <c r="DL147" s="24" t="str">
        <f t="shared" si="379"/>
        <v/>
      </c>
      <c r="DM147" s="24" t="str">
        <f t="shared" si="379"/>
        <v/>
      </c>
      <c r="DN147" s="24" t="str">
        <f t="shared" si="379"/>
        <v/>
      </c>
      <c r="DO147" s="24" t="str">
        <f t="shared" si="379"/>
        <v/>
      </c>
      <c r="DP147" s="24" t="str">
        <f t="shared" si="379"/>
        <v/>
      </c>
      <c r="DQ147" s="24" t="str">
        <f t="shared" si="379"/>
        <v/>
      </c>
      <c r="DR147" s="24" t="str">
        <f t="shared" si="379"/>
        <v/>
      </c>
      <c r="DS147" s="24" t="str">
        <f t="shared" si="379"/>
        <v/>
      </c>
      <c r="DT147" s="24" t="str">
        <f t="shared" si="379"/>
        <v/>
      </c>
      <c r="DU147" s="24" t="str">
        <f t="shared" si="379"/>
        <v/>
      </c>
      <c r="DV147" s="24" t="str">
        <f t="shared" si="379"/>
        <v/>
      </c>
      <c r="DW147" s="24" t="str">
        <f t="shared" si="379"/>
        <v/>
      </c>
      <c r="DX147" s="24" t="str">
        <f t="shared" si="379"/>
        <v/>
      </c>
      <c r="DY147" s="24" t="str">
        <f t="shared" si="379"/>
        <v/>
      </c>
      <c r="DZ147" s="24" t="str">
        <f t="shared" si="379"/>
        <v/>
      </c>
      <c r="EA147" s="24" t="str">
        <f t="shared" si="379"/>
        <v/>
      </c>
      <c r="EB147" s="24" t="str">
        <f t="shared" si="379"/>
        <v/>
      </c>
      <c r="EC147" s="24" t="str">
        <f t="shared" ref="EC147:FM147" si="380">IF(EC$126="j","NEP",IF(EC$126="n",EC122*EC128,IF(EC$126="","")))</f>
        <v/>
      </c>
      <c r="ED147" s="24" t="str">
        <f t="shared" si="380"/>
        <v/>
      </c>
      <c r="EE147" s="24" t="str">
        <f t="shared" si="380"/>
        <v/>
      </c>
      <c r="EF147" s="24" t="str">
        <f t="shared" si="380"/>
        <v/>
      </c>
      <c r="EG147" s="24" t="str">
        <f t="shared" si="380"/>
        <v/>
      </c>
      <c r="EH147" s="24" t="str">
        <f t="shared" si="380"/>
        <v/>
      </c>
      <c r="EI147" s="24" t="str">
        <f t="shared" si="380"/>
        <v/>
      </c>
      <c r="EJ147" s="24" t="str">
        <f t="shared" si="380"/>
        <v/>
      </c>
      <c r="EK147" s="24" t="str">
        <f t="shared" si="380"/>
        <v/>
      </c>
      <c r="EL147" s="24" t="str">
        <f t="shared" si="380"/>
        <v/>
      </c>
      <c r="EM147" s="24" t="str">
        <f t="shared" si="380"/>
        <v/>
      </c>
      <c r="EN147" s="24" t="str">
        <f t="shared" si="380"/>
        <v/>
      </c>
      <c r="EO147" s="24" t="str">
        <f t="shared" si="380"/>
        <v/>
      </c>
      <c r="EP147" s="24" t="str">
        <f t="shared" si="380"/>
        <v/>
      </c>
      <c r="EQ147" s="24" t="str">
        <f t="shared" si="380"/>
        <v/>
      </c>
      <c r="ER147" s="24" t="str">
        <f t="shared" si="380"/>
        <v/>
      </c>
      <c r="ES147" s="24" t="str">
        <f t="shared" si="380"/>
        <v/>
      </c>
      <c r="ET147" s="24" t="str">
        <f t="shared" si="380"/>
        <v/>
      </c>
      <c r="EU147" s="24" t="str">
        <f t="shared" si="380"/>
        <v/>
      </c>
      <c r="EV147" s="24" t="str">
        <f t="shared" si="380"/>
        <v/>
      </c>
      <c r="EW147" s="24" t="str">
        <f t="shared" si="380"/>
        <v/>
      </c>
      <c r="EX147" s="24" t="str">
        <f t="shared" si="380"/>
        <v/>
      </c>
      <c r="EY147" s="24" t="str">
        <f t="shared" si="380"/>
        <v/>
      </c>
      <c r="EZ147" s="24" t="str">
        <f t="shared" si="380"/>
        <v/>
      </c>
      <c r="FA147" s="24" t="str">
        <f t="shared" si="380"/>
        <v/>
      </c>
      <c r="FB147" s="24" t="str">
        <f t="shared" si="380"/>
        <v/>
      </c>
      <c r="FC147" s="24" t="str">
        <f t="shared" si="380"/>
        <v/>
      </c>
      <c r="FD147" s="24" t="str">
        <f t="shared" si="380"/>
        <v/>
      </c>
      <c r="FE147" s="24" t="str">
        <f t="shared" si="380"/>
        <v/>
      </c>
      <c r="FF147" s="24" t="str">
        <f t="shared" si="380"/>
        <v/>
      </c>
      <c r="FG147" s="24" t="str">
        <f t="shared" si="380"/>
        <v/>
      </c>
      <c r="FH147" s="24" t="str">
        <f t="shared" si="380"/>
        <v/>
      </c>
      <c r="FI147" s="24" t="str">
        <f t="shared" si="380"/>
        <v/>
      </c>
      <c r="FJ147" s="24" t="str">
        <f t="shared" si="380"/>
        <v/>
      </c>
      <c r="FK147" s="24" t="str">
        <f t="shared" si="380"/>
        <v/>
      </c>
      <c r="FL147" s="24" t="str">
        <f t="shared" si="380"/>
        <v/>
      </c>
      <c r="FM147" s="24" t="str">
        <f t="shared" si="380"/>
        <v/>
      </c>
      <c r="FN147" s="35">
        <f>SUM(E147:FM147)</f>
        <v>0</v>
      </c>
    </row>
    <row r="148" spans="1:172" ht="15">
      <c r="A148" s="23"/>
      <c r="B148" s="23" t="s">
        <v>251</v>
      </c>
      <c r="E148" s="143" t="str">
        <f t="shared" ref="E148:G148" si="381">IF(E$126="j","NEP",IF(E$126="n",E120*E128,IF(E$126="","")))</f>
        <v/>
      </c>
      <c r="F148" s="143" t="str">
        <f t="shared" si="381"/>
        <v/>
      </c>
      <c r="G148" s="143" t="str">
        <f t="shared" si="381"/>
        <v/>
      </c>
      <c r="H148" s="143" t="str">
        <f t="shared" ref="H148:AJ148" si="382">IF(H$126="j","NEP",IF(H$126="n",H120*H128,IF(H$126="","")))</f>
        <v/>
      </c>
      <c r="I148" s="143" t="str">
        <f t="shared" si="382"/>
        <v/>
      </c>
      <c r="J148" s="143" t="str">
        <f t="shared" si="382"/>
        <v/>
      </c>
      <c r="K148" s="143" t="str">
        <f t="shared" si="382"/>
        <v/>
      </c>
      <c r="L148" s="143" t="str">
        <f t="shared" si="382"/>
        <v/>
      </c>
      <c r="M148" s="143" t="str">
        <f t="shared" si="382"/>
        <v/>
      </c>
      <c r="N148" s="143" t="str">
        <f t="shared" si="382"/>
        <v/>
      </c>
      <c r="O148" s="143" t="str">
        <f t="shared" si="382"/>
        <v/>
      </c>
      <c r="P148" s="143" t="str">
        <f t="shared" si="382"/>
        <v/>
      </c>
      <c r="Q148" s="143" t="str">
        <f t="shared" si="382"/>
        <v/>
      </c>
      <c r="R148" s="143" t="str">
        <f t="shared" si="382"/>
        <v/>
      </c>
      <c r="S148" s="143" t="str">
        <f t="shared" si="382"/>
        <v/>
      </c>
      <c r="T148" s="143" t="str">
        <f t="shared" si="382"/>
        <v/>
      </c>
      <c r="U148" s="143" t="str">
        <f t="shared" si="382"/>
        <v/>
      </c>
      <c r="V148" s="143" t="str">
        <f t="shared" si="382"/>
        <v/>
      </c>
      <c r="W148" s="143" t="str">
        <f t="shared" si="382"/>
        <v/>
      </c>
      <c r="X148" s="143" t="str">
        <f t="shared" si="382"/>
        <v/>
      </c>
      <c r="Y148" s="143" t="str">
        <f t="shared" si="382"/>
        <v/>
      </c>
      <c r="Z148" s="143" t="str">
        <f t="shared" si="382"/>
        <v/>
      </c>
      <c r="AA148" s="143" t="str">
        <f t="shared" si="382"/>
        <v/>
      </c>
      <c r="AB148" s="143" t="str">
        <f t="shared" si="382"/>
        <v/>
      </c>
      <c r="AC148" s="143" t="str">
        <f t="shared" si="382"/>
        <v/>
      </c>
      <c r="AD148" s="143" t="str">
        <f t="shared" si="382"/>
        <v/>
      </c>
      <c r="AE148" s="143" t="str">
        <f t="shared" si="382"/>
        <v/>
      </c>
      <c r="AF148" s="143" t="str">
        <f t="shared" si="382"/>
        <v/>
      </c>
      <c r="AG148" s="143" t="str">
        <f t="shared" si="382"/>
        <v/>
      </c>
      <c r="AH148" s="143" t="str">
        <f t="shared" si="382"/>
        <v/>
      </c>
      <c r="AI148" s="143" t="str">
        <f t="shared" si="382"/>
        <v/>
      </c>
      <c r="AJ148" s="143" t="str">
        <f t="shared" si="382"/>
        <v/>
      </c>
      <c r="AK148" s="143" t="str">
        <f t="shared" ref="AK148:BP148" si="383">IF(AK$126="j","NEP",IF(AK$126="n",AK120*AK128,IF(AK$126="","")))</f>
        <v/>
      </c>
      <c r="AL148" s="143" t="str">
        <f t="shared" si="383"/>
        <v/>
      </c>
      <c r="AM148" s="143" t="str">
        <f t="shared" si="383"/>
        <v/>
      </c>
      <c r="AN148" s="143" t="str">
        <f t="shared" si="383"/>
        <v/>
      </c>
      <c r="AO148" s="143" t="str">
        <f t="shared" si="383"/>
        <v/>
      </c>
      <c r="AP148" s="143" t="str">
        <f t="shared" si="383"/>
        <v/>
      </c>
      <c r="AQ148" s="143" t="str">
        <f t="shared" si="383"/>
        <v/>
      </c>
      <c r="AR148" s="143" t="str">
        <f t="shared" si="383"/>
        <v/>
      </c>
      <c r="AS148" s="143" t="str">
        <f t="shared" si="383"/>
        <v/>
      </c>
      <c r="AT148" s="143" t="str">
        <f t="shared" si="383"/>
        <v/>
      </c>
      <c r="AU148" s="143" t="str">
        <f t="shared" si="383"/>
        <v/>
      </c>
      <c r="AV148" s="143" t="str">
        <f t="shared" si="383"/>
        <v/>
      </c>
      <c r="AW148" s="143" t="str">
        <f t="shared" si="383"/>
        <v/>
      </c>
      <c r="AX148" s="143" t="str">
        <f t="shared" si="383"/>
        <v/>
      </c>
      <c r="AY148" s="143" t="str">
        <f t="shared" si="383"/>
        <v/>
      </c>
      <c r="AZ148" s="143" t="str">
        <f t="shared" si="383"/>
        <v/>
      </c>
      <c r="BA148" s="143" t="str">
        <f t="shared" si="383"/>
        <v/>
      </c>
      <c r="BB148" s="143" t="str">
        <f t="shared" si="383"/>
        <v/>
      </c>
      <c r="BC148" s="143" t="str">
        <f t="shared" si="383"/>
        <v/>
      </c>
      <c r="BD148" s="143" t="str">
        <f t="shared" si="383"/>
        <v/>
      </c>
      <c r="BE148" s="143" t="str">
        <f t="shared" si="383"/>
        <v/>
      </c>
      <c r="BF148" s="143" t="str">
        <f t="shared" si="383"/>
        <v/>
      </c>
      <c r="BG148" s="143" t="str">
        <f t="shared" si="383"/>
        <v/>
      </c>
      <c r="BH148" s="143" t="str">
        <f t="shared" si="383"/>
        <v/>
      </c>
      <c r="BI148" s="143" t="str">
        <f t="shared" si="383"/>
        <v/>
      </c>
      <c r="BJ148" s="143" t="str">
        <f t="shared" si="383"/>
        <v/>
      </c>
      <c r="BK148" s="143" t="str">
        <f t="shared" si="383"/>
        <v/>
      </c>
      <c r="BL148" s="143" t="str">
        <f t="shared" si="383"/>
        <v/>
      </c>
      <c r="BM148" s="143" t="str">
        <f t="shared" si="383"/>
        <v/>
      </c>
      <c r="BN148" s="143" t="str">
        <f t="shared" si="383"/>
        <v/>
      </c>
      <c r="BO148" s="143" t="str">
        <f t="shared" si="383"/>
        <v/>
      </c>
      <c r="BP148" s="143" t="str">
        <f t="shared" si="383"/>
        <v/>
      </c>
      <c r="BQ148" s="143" t="str">
        <f t="shared" ref="BQ148:CV148" si="384">IF(BQ$126="j","NEP",IF(BQ$126="n",BQ120*BQ128,IF(BQ$126="","")))</f>
        <v/>
      </c>
      <c r="BR148" s="143" t="str">
        <f t="shared" si="384"/>
        <v/>
      </c>
      <c r="BS148" s="143" t="str">
        <f t="shared" si="384"/>
        <v/>
      </c>
      <c r="BT148" s="143" t="str">
        <f t="shared" si="384"/>
        <v/>
      </c>
      <c r="BU148" s="143" t="str">
        <f t="shared" si="384"/>
        <v/>
      </c>
      <c r="BV148" s="143" t="str">
        <f t="shared" si="384"/>
        <v/>
      </c>
      <c r="BW148" s="143" t="str">
        <f t="shared" si="384"/>
        <v/>
      </c>
      <c r="BX148" s="143" t="str">
        <f t="shared" si="384"/>
        <v/>
      </c>
      <c r="BY148" s="143" t="str">
        <f t="shared" si="384"/>
        <v/>
      </c>
      <c r="BZ148" s="143" t="str">
        <f t="shared" si="384"/>
        <v/>
      </c>
      <c r="CA148" s="143" t="str">
        <f t="shared" si="384"/>
        <v/>
      </c>
      <c r="CB148" s="143" t="str">
        <f t="shared" si="384"/>
        <v/>
      </c>
      <c r="CC148" s="143" t="str">
        <f t="shared" si="384"/>
        <v/>
      </c>
      <c r="CD148" s="143" t="str">
        <f t="shared" si="384"/>
        <v/>
      </c>
      <c r="CE148" s="143" t="str">
        <f t="shared" si="384"/>
        <v/>
      </c>
      <c r="CF148" s="143" t="str">
        <f t="shared" si="384"/>
        <v/>
      </c>
      <c r="CG148" s="143" t="str">
        <f t="shared" si="384"/>
        <v/>
      </c>
      <c r="CH148" s="143" t="str">
        <f t="shared" si="384"/>
        <v/>
      </c>
      <c r="CI148" s="143" t="str">
        <f t="shared" si="384"/>
        <v/>
      </c>
      <c r="CJ148" s="143" t="str">
        <f t="shared" si="384"/>
        <v/>
      </c>
      <c r="CK148" s="143" t="str">
        <f t="shared" si="384"/>
        <v/>
      </c>
      <c r="CL148" s="143" t="str">
        <f t="shared" si="384"/>
        <v/>
      </c>
      <c r="CM148" s="143" t="str">
        <f t="shared" si="384"/>
        <v/>
      </c>
      <c r="CN148" s="143" t="str">
        <f t="shared" si="384"/>
        <v/>
      </c>
      <c r="CO148" s="143" t="str">
        <f t="shared" si="384"/>
        <v/>
      </c>
      <c r="CP148" s="143" t="str">
        <f t="shared" si="384"/>
        <v/>
      </c>
      <c r="CQ148" s="143" t="str">
        <f t="shared" si="384"/>
        <v/>
      </c>
      <c r="CR148" s="143" t="str">
        <f t="shared" si="384"/>
        <v/>
      </c>
      <c r="CS148" s="143" t="str">
        <f t="shared" si="384"/>
        <v/>
      </c>
      <c r="CT148" s="143" t="str">
        <f t="shared" si="384"/>
        <v/>
      </c>
      <c r="CU148" s="143" t="str">
        <f t="shared" si="384"/>
        <v/>
      </c>
      <c r="CV148" s="143" t="str">
        <f t="shared" si="384"/>
        <v/>
      </c>
      <c r="CW148" s="143" t="str">
        <f t="shared" ref="CW148:EB148" si="385">IF(CW$126="j","NEP",IF(CW$126="n",CW120*CW128,IF(CW$126="","")))</f>
        <v/>
      </c>
      <c r="CX148" s="143" t="str">
        <f t="shared" si="385"/>
        <v/>
      </c>
      <c r="CY148" s="143" t="str">
        <f t="shared" si="385"/>
        <v/>
      </c>
      <c r="CZ148" s="143" t="str">
        <f t="shared" si="385"/>
        <v/>
      </c>
      <c r="DA148" s="143" t="str">
        <f t="shared" si="385"/>
        <v/>
      </c>
      <c r="DB148" s="143" t="str">
        <f t="shared" si="385"/>
        <v/>
      </c>
      <c r="DC148" s="143" t="str">
        <f t="shared" si="385"/>
        <v/>
      </c>
      <c r="DD148" s="143" t="str">
        <f t="shared" si="385"/>
        <v/>
      </c>
      <c r="DE148" s="143" t="str">
        <f t="shared" si="385"/>
        <v/>
      </c>
      <c r="DF148" s="143" t="str">
        <f t="shared" si="385"/>
        <v/>
      </c>
      <c r="DG148" s="143" t="str">
        <f t="shared" si="385"/>
        <v/>
      </c>
      <c r="DH148" s="143" t="str">
        <f t="shared" si="385"/>
        <v/>
      </c>
      <c r="DI148" s="143" t="str">
        <f t="shared" si="385"/>
        <v/>
      </c>
      <c r="DJ148" s="143" t="str">
        <f t="shared" si="385"/>
        <v/>
      </c>
      <c r="DK148" s="143" t="str">
        <f t="shared" si="385"/>
        <v/>
      </c>
      <c r="DL148" s="143" t="str">
        <f t="shared" si="385"/>
        <v/>
      </c>
      <c r="DM148" s="143" t="str">
        <f t="shared" si="385"/>
        <v/>
      </c>
      <c r="DN148" s="143" t="str">
        <f t="shared" si="385"/>
        <v/>
      </c>
      <c r="DO148" s="143" t="str">
        <f t="shared" si="385"/>
        <v/>
      </c>
      <c r="DP148" s="143" t="str">
        <f t="shared" si="385"/>
        <v/>
      </c>
      <c r="DQ148" s="143" t="str">
        <f t="shared" si="385"/>
        <v/>
      </c>
      <c r="DR148" s="143" t="str">
        <f t="shared" si="385"/>
        <v/>
      </c>
      <c r="DS148" s="143" t="str">
        <f t="shared" si="385"/>
        <v/>
      </c>
      <c r="DT148" s="143" t="str">
        <f t="shared" si="385"/>
        <v/>
      </c>
      <c r="DU148" s="143" t="str">
        <f t="shared" si="385"/>
        <v/>
      </c>
      <c r="DV148" s="143" t="str">
        <f t="shared" si="385"/>
        <v/>
      </c>
      <c r="DW148" s="143" t="str">
        <f t="shared" si="385"/>
        <v/>
      </c>
      <c r="DX148" s="143" t="str">
        <f t="shared" si="385"/>
        <v/>
      </c>
      <c r="DY148" s="143" t="str">
        <f t="shared" si="385"/>
        <v/>
      </c>
      <c r="DZ148" s="143" t="str">
        <f t="shared" si="385"/>
        <v/>
      </c>
      <c r="EA148" s="143" t="str">
        <f t="shared" si="385"/>
        <v/>
      </c>
      <c r="EB148" s="143" t="str">
        <f t="shared" si="385"/>
        <v/>
      </c>
      <c r="EC148" s="143" t="str">
        <f t="shared" ref="EC148:FM148" si="386">IF(EC$126="j","NEP",IF(EC$126="n",EC120*EC128,IF(EC$126="","")))</f>
        <v/>
      </c>
      <c r="ED148" s="143" t="str">
        <f t="shared" si="386"/>
        <v/>
      </c>
      <c r="EE148" s="143" t="str">
        <f t="shared" si="386"/>
        <v/>
      </c>
      <c r="EF148" s="143" t="str">
        <f t="shared" si="386"/>
        <v/>
      </c>
      <c r="EG148" s="143" t="str">
        <f t="shared" si="386"/>
        <v/>
      </c>
      <c r="EH148" s="143" t="str">
        <f t="shared" si="386"/>
        <v/>
      </c>
      <c r="EI148" s="143" t="str">
        <f t="shared" si="386"/>
        <v/>
      </c>
      <c r="EJ148" s="143" t="str">
        <f t="shared" si="386"/>
        <v/>
      </c>
      <c r="EK148" s="143" t="str">
        <f t="shared" si="386"/>
        <v/>
      </c>
      <c r="EL148" s="143" t="str">
        <f t="shared" si="386"/>
        <v/>
      </c>
      <c r="EM148" s="143" t="str">
        <f t="shared" si="386"/>
        <v/>
      </c>
      <c r="EN148" s="143" t="str">
        <f t="shared" si="386"/>
        <v/>
      </c>
      <c r="EO148" s="143" t="str">
        <f t="shared" si="386"/>
        <v/>
      </c>
      <c r="EP148" s="143" t="str">
        <f t="shared" si="386"/>
        <v/>
      </c>
      <c r="EQ148" s="143" t="str">
        <f t="shared" si="386"/>
        <v/>
      </c>
      <c r="ER148" s="143" t="str">
        <f t="shared" si="386"/>
        <v/>
      </c>
      <c r="ES148" s="143" t="str">
        <f t="shared" si="386"/>
        <v/>
      </c>
      <c r="ET148" s="143" t="str">
        <f t="shared" si="386"/>
        <v/>
      </c>
      <c r="EU148" s="143" t="str">
        <f t="shared" si="386"/>
        <v/>
      </c>
      <c r="EV148" s="143" t="str">
        <f t="shared" si="386"/>
        <v/>
      </c>
      <c r="EW148" s="143" t="str">
        <f t="shared" si="386"/>
        <v/>
      </c>
      <c r="EX148" s="143" t="str">
        <f t="shared" si="386"/>
        <v/>
      </c>
      <c r="EY148" s="143" t="str">
        <f t="shared" si="386"/>
        <v/>
      </c>
      <c r="EZ148" s="143" t="str">
        <f t="shared" si="386"/>
        <v/>
      </c>
      <c r="FA148" s="143" t="str">
        <f t="shared" si="386"/>
        <v/>
      </c>
      <c r="FB148" s="143" t="str">
        <f t="shared" si="386"/>
        <v/>
      </c>
      <c r="FC148" s="143" t="str">
        <f t="shared" si="386"/>
        <v/>
      </c>
      <c r="FD148" s="143" t="str">
        <f t="shared" si="386"/>
        <v/>
      </c>
      <c r="FE148" s="143" t="str">
        <f t="shared" si="386"/>
        <v/>
      </c>
      <c r="FF148" s="143" t="str">
        <f t="shared" si="386"/>
        <v/>
      </c>
      <c r="FG148" s="143" t="str">
        <f t="shared" si="386"/>
        <v/>
      </c>
      <c r="FH148" s="143" t="str">
        <f t="shared" si="386"/>
        <v/>
      </c>
      <c r="FI148" s="143" t="str">
        <f t="shared" si="386"/>
        <v/>
      </c>
      <c r="FJ148" s="143" t="str">
        <f t="shared" si="386"/>
        <v/>
      </c>
      <c r="FK148" s="143" t="str">
        <f t="shared" si="386"/>
        <v/>
      </c>
      <c r="FL148" s="143" t="str">
        <f t="shared" si="386"/>
        <v/>
      </c>
      <c r="FM148" s="143" t="str">
        <f t="shared" si="386"/>
        <v/>
      </c>
      <c r="FN148" s="219">
        <f>SUM(E148:FM148)</f>
        <v>0</v>
      </c>
    </row>
    <row r="149" spans="1:172">
      <c r="A149" s="20"/>
      <c r="B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</row>
    <row r="150" spans="1:172" s="42" customFormat="1" ht="20.25">
      <c r="A150" s="34" t="s">
        <v>22</v>
      </c>
      <c r="B150" s="39" t="e">
        <f>(FN155-FN133-FN134-FN135-FN136-FN137)/(FN145+FN148)/51</f>
        <v>#DIV/0!</v>
      </c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H150" s="43"/>
      <c r="BH150" s="41"/>
      <c r="BI150" s="41"/>
      <c r="BJ150" s="41"/>
      <c r="BK150" s="41"/>
      <c r="BL150" s="41"/>
      <c r="BM150" s="41"/>
      <c r="BN150" s="41"/>
      <c r="BO150" s="41"/>
      <c r="BP150" s="41"/>
      <c r="BQ150" s="41"/>
      <c r="BR150" s="41"/>
      <c r="BS150" s="41"/>
      <c r="BT150" s="41"/>
      <c r="BU150" s="41"/>
      <c r="BV150" s="41"/>
      <c r="BW150" s="41"/>
      <c r="BX150" s="41"/>
      <c r="BY150" s="41"/>
      <c r="BZ150" s="41"/>
      <c r="CA150" s="41"/>
      <c r="CB150" s="41"/>
      <c r="CC150" s="41"/>
      <c r="CD150" s="41"/>
      <c r="CE150" s="41"/>
      <c r="CF150" s="41"/>
      <c r="CG150" s="41"/>
      <c r="CH150" s="41"/>
      <c r="CK150" s="43"/>
      <c r="CL150" s="43"/>
      <c r="CM150" s="43"/>
      <c r="CN150" s="43"/>
      <c r="CO150" s="43"/>
      <c r="CP150" s="43"/>
      <c r="CQ150" s="43"/>
      <c r="CR150" s="43"/>
      <c r="CS150" s="43"/>
      <c r="CT150" s="43"/>
      <c r="CU150" s="43"/>
      <c r="CV150" s="43"/>
      <c r="CW150" s="43"/>
      <c r="CX150" s="43"/>
      <c r="CY150" s="43"/>
      <c r="CZ150" s="43"/>
      <c r="DA150" s="43"/>
      <c r="DB150" s="43"/>
      <c r="DC150" s="43"/>
      <c r="DD150" s="43"/>
      <c r="DE150" s="43"/>
      <c r="DF150" s="43"/>
      <c r="DG150" s="43"/>
      <c r="DH150" s="43"/>
      <c r="DI150" s="43"/>
      <c r="DJ150" s="43"/>
      <c r="DK150" s="41"/>
      <c r="DL150" s="41"/>
      <c r="DM150" s="41"/>
      <c r="DN150" s="41"/>
      <c r="DO150" s="41"/>
      <c r="DP150" s="41"/>
      <c r="DQ150" s="41"/>
      <c r="DR150" s="41"/>
      <c r="DS150" s="41"/>
      <c r="DT150" s="41"/>
      <c r="DU150" s="41"/>
      <c r="DV150" s="41"/>
      <c r="DW150" s="41"/>
      <c r="DX150" s="41"/>
      <c r="DY150" s="41"/>
      <c r="DZ150" s="41"/>
      <c r="EA150" s="41"/>
      <c r="EB150" s="41"/>
      <c r="EC150" s="41"/>
      <c r="ED150" s="41"/>
      <c r="EE150" s="41"/>
      <c r="EF150" s="41"/>
      <c r="EG150" s="41"/>
      <c r="EH150" s="41"/>
      <c r="EI150" s="41"/>
      <c r="EJ150" s="41"/>
      <c r="EK150" s="41"/>
      <c r="EN150" s="43"/>
      <c r="FN150" s="43">
        <f>FN130</f>
        <v>0</v>
      </c>
    </row>
    <row r="151" spans="1:172">
      <c r="FN151" s="20">
        <f>FN150*FO151</f>
        <v>0</v>
      </c>
      <c r="FO151" s="37">
        <v>0</v>
      </c>
      <c r="FP151" s="36" t="s">
        <v>23</v>
      </c>
    </row>
    <row r="152" spans="1:172">
      <c r="FN152" s="20"/>
      <c r="FO152" s="20"/>
      <c r="FP152" s="20"/>
    </row>
    <row r="153" spans="1:172">
      <c r="FN153" s="20">
        <f>SUM(FN150:FN151)</f>
        <v>0</v>
      </c>
      <c r="FO153" s="20"/>
      <c r="FP153" s="20"/>
    </row>
    <row r="154" spans="1:172" ht="13.5" thickBot="1">
      <c r="FN154" s="38">
        <f>FN153*FO154</f>
        <v>0</v>
      </c>
      <c r="FO154" s="37">
        <v>0</v>
      </c>
      <c r="FP154" s="36" t="s">
        <v>24</v>
      </c>
    </row>
    <row r="155" spans="1:172" ht="15.75">
      <c r="AG155" s="20"/>
      <c r="AH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EM155" s="20"/>
      <c r="EN155" s="20"/>
      <c r="FN155" s="218">
        <f>SUM(FN153:FN154)</f>
        <v>0</v>
      </c>
    </row>
  </sheetData>
  <phoneticPr fontId="0" type="noConversion"/>
  <pageMargins left="0.78740157499999996" right="0.78740157499999996" top="0.2" bottom="0.22" header="0.17" footer="0.17"/>
  <pageSetup paperSize="9" scale="10" orientation="portrait" r:id="rId1"/>
  <headerFooter alignWithMargins="0"/>
  <ignoredErrors>
    <ignoredError sqref="B150 H3:FM3" evalError="1"/>
    <ignoredError sqref="FK11 FL11:FM11 H11:FJ1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6:F258"/>
  <sheetViews>
    <sheetView view="pageBreakPreview" zoomScale="70" zoomScaleNormal="70" workbookViewId="0">
      <pane xSplit="1" ySplit="14" topLeftCell="B15" activePane="bottomRight" state="frozen"/>
      <selection activeCell="C10" sqref="C10"/>
      <selection pane="topRight" activeCell="C10" sqref="C10"/>
      <selection pane="bottomLeft" activeCell="C10" sqref="C10"/>
      <selection pane="bottomRight" activeCell="A15" sqref="A15:XFD179"/>
    </sheetView>
  </sheetViews>
  <sheetFormatPr baseColWidth="10" defaultRowHeight="12.75" outlineLevelRow="6"/>
  <cols>
    <col min="1" max="1" width="14.7109375" style="59" customWidth="1"/>
    <col min="2" max="2" width="12.85546875" style="59" customWidth="1"/>
    <col min="3" max="3" width="41.42578125" style="339" customWidth="1"/>
    <col min="4" max="4" width="6.7109375" style="59" customWidth="1"/>
    <col min="5" max="5" width="21.28515625" style="59" customWidth="1"/>
    <col min="6" max="6" width="18" style="59" bestFit="1" customWidth="1"/>
    <col min="7" max="16384" width="11.42578125" style="59"/>
  </cols>
  <sheetData>
    <row r="6" spans="1:6" ht="18">
      <c r="A6" s="53" t="s">
        <v>199</v>
      </c>
      <c r="B6" s="149"/>
      <c r="C6" s="333"/>
      <c r="D6" s="87"/>
      <c r="E6" s="150"/>
      <c r="F6" s="151"/>
    </row>
    <row r="7" spans="1:6" ht="15">
      <c r="A7" s="87" t="str">
        <f>Grundkalkulation!A2</f>
        <v>Angebot-Nr.:</v>
      </c>
      <c r="B7" s="149" t="str">
        <f>Grundkalkulation!B2</f>
        <v>15-015407</v>
      </c>
      <c r="C7" s="333"/>
      <c r="D7" s="87"/>
      <c r="E7" s="150"/>
      <c r="F7" s="151"/>
    </row>
    <row r="8" spans="1:6" ht="15">
      <c r="A8" s="149" t="str">
        <f>Grundkalkulation!A4</f>
        <v>Projektname:</v>
      </c>
      <c r="B8" s="149" t="str">
        <f>Grundkalkulation!B4</f>
        <v>Dose, BV. Gotenstraße, HH</v>
      </c>
      <c r="C8" s="333"/>
      <c r="D8" s="87"/>
      <c r="E8" s="150"/>
      <c r="F8" s="151"/>
    </row>
    <row r="9" spans="1:6" ht="15">
      <c r="A9" s="149" t="str">
        <f>Grundkalkulation!A5</f>
        <v>Gewerk:</v>
      </c>
      <c r="B9" s="149" t="str">
        <f>Grundkalkulation!B5</f>
        <v>Wartung</v>
      </c>
      <c r="C9" s="333"/>
      <c r="D9" s="87"/>
    </row>
    <row r="10" spans="1:6" ht="15.75">
      <c r="A10" s="152"/>
      <c r="B10" s="152"/>
      <c r="C10" s="333"/>
    </row>
    <row r="11" spans="1:6" ht="15">
      <c r="A11" s="149"/>
      <c r="B11" s="149"/>
      <c r="C11" s="333"/>
      <c r="E11" s="332" t="s">
        <v>202</v>
      </c>
      <c r="F11" s="203">
        <f>Grundkalkulation!B7</f>
        <v>42144</v>
      </c>
    </row>
    <row r="12" spans="1:6" ht="15.75">
      <c r="A12" s="153"/>
      <c r="B12" s="154"/>
      <c r="C12" s="333"/>
      <c r="E12" s="332" t="s">
        <v>328</v>
      </c>
      <c r="F12" s="202" t="str">
        <f>Grundkalkulation!B8</f>
        <v>Dieter Suhrke</v>
      </c>
    </row>
    <row r="13" spans="1:6" ht="15">
      <c r="A13" s="155"/>
      <c r="B13" s="155"/>
      <c r="C13" s="334"/>
      <c r="D13" s="87"/>
      <c r="E13" s="156"/>
      <c r="F13" s="157"/>
    </row>
    <row r="14" spans="1:6" ht="33.75" customHeight="1">
      <c r="A14" s="158" t="s">
        <v>17</v>
      </c>
      <c r="B14" s="342" t="s">
        <v>243</v>
      </c>
      <c r="C14" s="159" t="s">
        <v>18</v>
      </c>
      <c r="D14" s="159"/>
      <c r="E14" s="198" t="s">
        <v>261</v>
      </c>
      <c r="F14" s="198" t="s">
        <v>262</v>
      </c>
    </row>
    <row r="15" spans="1:6" ht="15" hidden="1" outlineLevel="1">
      <c r="A15" s="164" t="str">
        <f>Grundkalkulation!E11</f>
        <v>001</v>
      </c>
      <c r="B15" s="161">
        <f>Grundkalkulation!E128</f>
        <v>1</v>
      </c>
      <c r="C15" s="336" t="str">
        <f>Grundkalkulation!E$6</f>
        <v>Wartung Ventotherm-Lüfter</v>
      </c>
      <c r="D15" s="162"/>
      <c r="E15" s="163">
        <f>Grundkalkulation!E$124</f>
        <v>7586.9000000000005</v>
      </c>
      <c r="F15" s="163">
        <f>Grundkalkulation!E$130</f>
        <v>7586.9000000000005</v>
      </c>
    </row>
    <row r="16" spans="1:6" ht="15" hidden="1" outlineLevel="1">
      <c r="A16" s="164" t="str">
        <f>Grundkalkulation!F11</f>
        <v>2</v>
      </c>
      <c r="B16" s="161">
        <f>Grundkalkulation!F128</f>
        <v>0</v>
      </c>
      <c r="C16" s="336">
        <f>Grundkalkulation!F$6</f>
        <v>0</v>
      </c>
      <c r="D16" s="162"/>
      <c r="E16" s="163" t="e">
        <f>Grundkalkulation!F$124</f>
        <v>#VALUE!</v>
      </c>
      <c r="F16" s="371" t="str">
        <f>Grundkalkulation!F$130</f>
        <v/>
      </c>
    </row>
    <row r="17" spans="1:6" ht="15" hidden="1" outlineLevel="1">
      <c r="A17" s="164" t="str">
        <f>Grundkalkulation!G11</f>
        <v>3</v>
      </c>
      <c r="B17" s="161">
        <f>Grundkalkulation!G128</f>
        <v>0</v>
      </c>
      <c r="C17" s="336">
        <f>Grundkalkulation!G$6</f>
        <v>0</v>
      </c>
      <c r="D17" s="162"/>
      <c r="E17" s="163" t="e">
        <f>Grundkalkulation!G$124</f>
        <v>#VALUE!</v>
      </c>
      <c r="F17" s="371" t="str">
        <f>Grundkalkulation!G$130</f>
        <v/>
      </c>
    </row>
    <row r="18" spans="1:6" ht="15" hidden="1" outlineLevel="1">
      <c r="A18" s="164" t="str">
        <f>Grundkalkulation!H11</f>
        <v>4</v>
      </c>
      <c r="B18" s="161">
        <f>Grundkalkulation!H128</f>
        <v>0</v>
      </c>
      <c r="C18" s="336">
        <f>Grundkalkulation!H$6</f>
        <v>0</v>
      </c>
      <c r="D18" s="162"/>
      <c r="E18" s="163" t="e">
        <f>Grundkalkulation!H$124</f>
        <v>#VALUE!</v>
      </c>
      <c r="F18" s="163" t="str">
        <f>Grundkalkulation!H$130</f>
        <v/>
      </c>
    </row>
    <row r="19" spans="1:6" ht="15" hidden="1" outlineLevel="1">
      <c r="A19" s="164" t="str">
        <f>Grundkalkulation!I11</f>
        <v>5</v>
      </c>
      <c r="B19" s="161">
        <f>Grundkalkulation!I128</f>
        <v>0</v>
      </c>
      <c r="C19" s="336">
        <f>Grundkalkulation!I$6</f>
        <v>0</v>
      </c>
      <c r="D19" s="162"/>
      <c r="E19" s="163" t="e">
        <f>Grundkalkulation!I$124</f>
        <v>#VALUE!</v>
      </c>
      <c r="F19" s="163" t="str">
        <f>Grundkalkulation!I$130</f>
        <v/>
      </c>
    </row>
    <row r="20" spans="1:6" ht="15" hidden="1" outlineLevel="1">
      <c r="A20" s="164" t="str">
        <f>Grundkalkulation!J11</f>
        <v>6</v>
      </c>
      <c r="B20" s="161">
        <f>Grundkalkulation!J128</f>
        <v>0</v>
      </c>
      <c r="C20" s="336">
        <f>Grundkalkulation!J$6</f>
        <v>0</v>
      </c>
      <c r="D20" s="162"/>
      <c r="E20" s="163" t="e">
        <f>Grundkalkulation!J$124</f>
        <v>#VALUE!</v>
      </c>
      <c r="F20" s="163" t="str">
        <f>Grundkalkulation!J$130</f>
        <v/>
      </c>
    </row>
    <row r="21" spans="1:6" ht="15" hidden="1" outlineLevel="1">
      <c r="A21" s="164" t="str">
        <f>Grundkalkulation!K11</f>
        <v>7</v>
      </c>
      <c r="B21" s="161">
        <f>Grundkalkulation!K128</f>
        <v>0</v>
      </c>
      <c r="C21" s="336">
        <f>Grundkalkulation!K$6</f>
        <v>0</v>
      </c>
      <c r="D21" s="162"/>
      <c r="E21" s="163" t="e">
        <f>Grundkalkulation!K$124</f>
        <v>#VALUE!</v>
      </c>
      <c r="F21" s="163" t="str">
        <f>Grundkalkulation!K$130</f>
        <v/>
      </c>
    </row>
    <row r="22" spans="1:6" ht="15" hidden="1" outlineLevel="1">
      <c r="A22" s="164" t="str">
        <f>Grundkalkulation!L11</f>
        <v>8</v>
      </c>
      <c r="B22" s="161">
        <f>Grundkalkulation!L128</f>
        <v>0</v>
      </c>
      <c r="C22" s="336">
        <f>Grundkalkulation!L$6</f>
        <v>0</v>
      </c>
      <c r="D22" s="162"/>
      <c r="E22" s="163" t="e">
        <f>Grundkalkulation!L$124</f>
        <v>#VALUE!</v>
      </c>
      <c r="F22" s="163" t="str">
        <f>Grundkalkulation!L$130</f>
        <v/>
      </c>
    </row>
    <row r="23" spans="1:6" ht="15" hidden="1" outlineLevel="1">
      <c r="A23" s="164" t="str">
        <f>Grundkalkulation!M11</f>
        <v>9</v>
      </c>
      <c r="B23" s="161">
        <f>Grundkalkulation!M128</f>
        <v>0</v>
      </c>
      <c r="C23" s="336">
        <f>Grundkalkulation!M$6</f>
        <v>0</v>
      </c>
      <c r="D23" s="162"/>
      <c r="E23" s="163" t="e">
        <f>Grundkalkulation!M$124</f>
        <v>#VALUE!</v>
      </c>
      <c r="F23" s="163" t="str">
        <f>Grundkalkulation!M$130</f>
        <v/>
      </c>
    </row>
    <row r="24" spans="1:6" ht="15" hidden="1" outlineLevel="1">
      <c r="A24" s="164" t="str">
        <f>Grundkalkulation!N11</f>
        <v>10</v>
      </c>
      <c r="B24" s="161">
        <f>Grundkalkulation!N128</f>
        <v>0</v>
      </c>
      <c r="C24" s="336">
        <f>Grundkalkulation!N$6</f>
        <v>0</v>
      </c>
      <c r="D24" s="162"/>
      <c r="E24" s="163" t="e">
        <f>Grundkalkulation!N$124</f>
        <v>#VALUE!</v>
      </c>
      <c r="F24" s="163" t="str">
        <f>Grundkalkulation!N$130</f>
        <v/>
      </c>
    </row>
    <row r="25" spans="1:6" ht="15" hidden="1" outlineLevel="1">
      <c r="A25" s="164" t="str">
        <f>Grundkalkulation!O11</f>
        <v>11</v>
      </c>
      <c r="B25" s="161">
        <f>Grundkalkulation!O128</f>
        <v>0</v>
      </c>
      <c r="C25" s="336">
        <f>Grundkalkulation!O$6</f>
        <v>0</v>
      </c>
      <c r="D25" s="162"/>
      <c r="E25" s="163" t="e">
        <f>Grundkalkulation!O$124</f>
        <v>#VALUE!</v>
      </c>
      <c r="F25" s="163" t="str">
        <f>Grundkalkulation!O$130</f>
        <v/>
      </c>
    </row>
    <row r="26" spans="1:6" ht="15" hidden="1" outlineLevel="1">
      <c r="A26" s="164" t="str">
        <f>Grundkalkulation!P11</f>
        <v>12</v>
      </c>
      <c r="B26" s="161">
        <f>Grundkalkulation!P128</f>
        <v>0</v>
      </c>
      <c r="C26" s="336">
        <f>Grundkalkulation!P$6</f>
        <v>0</v>
      </c>
      <c r="D26" s="162"/>
      <c r="E26" s="163" t="e">
        <f>Grundkalkulation!P$124</f>
        <v>#VALUE!</v>
      </c>
      <c r="F26" s="163" t="str">
        <f>Grundkalkulation!P$130</f>
        <v/>
      </c>
    </row>
    <row r="27" spans="1:6" ht="15" hidden="1" outlineLevel="1">
      <c r="A27" s="164" t="str">
        <f>Grundkalkulation!Q11</f>
        <v>13</v>
      </c>
      <c r="B27" s="161">
        <f>Grundkalkulation!Q128</f>
        <v>0</v>
      </c>
      <c r="C27" s="336">
        <f>Grundkalkulation!Q$6</f>
        <v>0</v>
      </c>
      <c r="D27" s="162"/>
      <c r="E27" s="163" t="e">
        <f>Grundkalkulation!Q$124</f>
        <v>#VALUE!</v>
      </c>
      <c r="F27" s="163" t="str">
        <f>Grundkalkulation!Q$130</f>
        <v/>
      </c>
    </row>
    <row r="28" spans="1:6" ht="15" hidden="1" outlineLevel="1">
      <c r="A28" s="164" t="str">
        <f>Grundkalkulation!R11</f>
        <v>14</v>
      </c>
      <c r="B28" s="161">
        <f>Grundkalkulation!R128</f>
        <v>0</v>
      </c>
      <c r="C28" s="336">
        <f>Grundkalkulation!R$6</f>
        <v>0</v>
      </c>
      <c r="D28" s="162"/>
      <c r="E28" s="163" t="e">
        <f>Grundkalkulation!R$124</f>
        <v>#VALUE!</v>
      </c>
      <c r="F28" s="163" t="str">
        <f>Grundkalkulation!R$130</f>
        <v/>
      </c>
    </row>
    <row r="29" spans="1:6" ht="15" hidden="1" outlineLevel="1">
      <c r="A29" s="164" t="str">
        <f>Grundkalkulation!S11</f>
        <v>15</v>
      </c>
      <c r="B29" s="161">
        <f>Grundkalkulation!S128</f>
        <v>0</v>
      </c>
      <c r="C29" s="336">
        <f>Grundkalkulation!S$6</f>
        <v>0</v>
      </c>
      <c r="D29" s="162"/>
      <c r="E29" s="163" t="e">
        <f>Grundkalkulation!S$124</f>
        <v>#VALUE!</v>
      </c>
      <c r="F29" s="163" t="str">
        <f>Grundkalkulation!S$130</f>
        <v/>
      </c>
    </row>
    <row r="30" spans="1:6" ht="15" hidden="1" outlineLevel="1">
      <c r="A30" s="164" t="str">
        <f>Grundkalkulation!T11</f>
        <v>16</v>
      </c>
      <c r="B30" s="161">
        <f>Grundkalkulation!T128</f>
        <v>0</v>
      </c>
      <c r="C30" s="336">
        <f>Grundkalkulation!T$6</f>
        <v>0</v>
      </c>
      <c r="D30" s="162"/>
      <c r="E30" s="163" t="e">
        <f>Grundkalkulation!T$124</f>
        <v>#VALUE!</v>
      </c>
      <c r="F30" s="163" t="str">
        <f>Grundkalkulation!T$130</f>
        <v/>
      </c>
    </row>
    <row r="31" spans="1:6" ht="15" hidden="1" customHeight="1" outlineLevel="1">
      <c r="A31" s="164" t="str">
        <f>Grundkalkulation!U11</f>
        <v>17</v>
      </c>
      <c r="B31" s="161">
        <f>Grundkalkulation!U128</f>
        <v>0</v>
      </c>
      <c r="C31" s="336">
        <f>Grundkalkulation!U$6</f>
        <v>0</v>
      </c>
      <c r="D31" s="162"/>
      <c r="E31" s="163" t="e">
        <f>Grundkalkulation!U$124</f>
        <v>#VALUE!</v>
      </c>
      <c r="F31" s="163" t="str">
        <f>Grundkalkulation!U$130</f>
        <v/>
      </c>
    </row>
    <row r="32" spans="1:6" ht="15" hidden="1" customHeight="1" outlineLevel="1">
      <c r="A32" s="164" t="str">
        <f>Grundkalkulation!V11</f>
        <v>18</v>
      </c>
      <c r="B32" s="161">
        <f>Grundkalkulation!V128</f>
        <v>0</v>
      </c>
      <c r="C32" s="336">
        <f>Grundkalkulation!V$6</f>
        <v>0</v>
      </c>
      <c r="D32" s="162"/>
      <c r="E32" s="163" t="e">
        <f>Grundkalkulation!V$124</f>
        <v>#VALUE!</v>
      </c>
      <c r="F32" s="163" t="str">
        <f>Grundkalkulation!V$130</f>
        <v/>
      </c>
    </row>
    <row r="33" spans="1:6" ht="15" hidden="1" customHeight="1" outlineLevel="1">
      <c r="A33" s="164" t="str">
        <f>Grundkalkulation!W11</f>
        <v>19</v>
      </c>
      <c r="B33" s="161">
        <f>Grundkalkulation!W128</f>
        <v>0</v>
      </c>
      <c r="C33" s="336">
        <f>Grundkalkulation!W$6</f>
        <v>0</v>
      </c>
      <c r="D33" s="162"/>
      <c r="E33" s="163" t="e">
        <f>Grundkalkulation!W$124</f>
        <v>#VALUE!</v>
      </c>
      <c r="F33" s="163" t="str">
        <f>Grundkalkulation!W$130</f>
        <v/>
      </c>
    </row>
    <row r="34" spans="1:6" ht="15" hidden="1" customHeight="1" outlineLevel="1">
      <c r="A34" s="164" t="str">
        <f>Grundkalkulation!X11</f>
        <v>20</v>
      </c>
      <c r="B34" s="161">
        <f>Grundkalkulation!X128</f>
        <v>0</v>
      </c>
      <c r="C34" s="336">
        <f>Grundkalkulation!X$6</f>
        <v>0</v>
      </c>
      <c r="D34" s="162"/>
      <c r="E34" s="163" t="e">
        <f>Grundkalkulation!X$124</f>
        <v>#VALUE!</v>
      </c>
      <c r="F34" s="163" t="str">
        <f>Grundkalkulation!X$130</f>
        <v/>
      </c>
    </row>
    <row r="35" spans="1:6" ht="15" hidden="1" customHeight="1" outlineLevel="1">
      <c r="A35" s="164" t="str">
        <f>Grundkalkulation!Y11</f>
        <v>21</v>
      </c>
      <c r="B35" s="161">
        <f>Grundkalkulation!Y128</f>
        <v>0</v>
      </c>
      <c r="C35" s="336">
        <f>Grundkalkulation!Y$6</f>
        <v>0</v>
      </c>
      <c r="D35" s="162"/>
      <c r="E35" s="163" t="e">
        <f>Grundkalkulation!Y$124</f>
        <v>#VALUE!</v>
      </c>
      <c r="F35" s="163" t="str">
        <f>Grundkalkulation!Y$130</f>
        <v/>
      </c>
    </row>
    <row r="36" spans="1:6" ht="15" hidden="1" customHeight="1" outlineLevel="1">
      <c r="A36" s="164" t="str">
        <f>Grundkalkulation!Z11</f>
        <v>22</v>
      </c>
      <c r="B36" s="161">
        <f>Grundkalkulation!Z128</f>
        <v>0</v>
      </c>
      <c r="C36" s="336">
        <f>Grundkalkulation!Z$6</f>
        <v>0</v>
      </c>
      <c r="D36" s="162"/>
      <c r="E36" s="163" t="e">
        <f>Grundkalkulation!Z$124</f>
        <v>#VALUE!</v>
      </c>
      <c r="F36" s="163" t="str">
        <f>Grundkalkulation!Z$130</f>
        <v/>
      </c>
    </row>
    <row r="37" spans="1:6" ht="15" hidden="1" customHeight="1" outlineLevel="1">
      <c r="A37" s="164" t="str">
        <f>Grundkalkulation!AA11</f>
        <v>23</v>
      </c>
      <c r="B37" s="161">
        <f>Grundkalkulation!AA128</f>
        <v>0</v>
      </c>
      <c r="C37" s="336">
        <f>Grundkalkulation!AA$6</f>
        <v>0</v>
      </c>
      <c r="D37" s="162"/>
      <c r="E37" s="163" t="e">
        <f>Grundkalkulation!AA$124</f>
        <v>#VALUE!</v>
      </c>
      <c r="F37" s="163" t="str">
        <f>Grundkalkulation!AA$130</f>
        <v/>
      </c>
    </row>
    <row r="38" spans="1:6" ht="15" hidden="1" customHeight="1" outlineLevel="2">
      <c r="A38" s="164" t="str">
        <f>Grundkalkulation!AB$11</f>
        <v>24</v>
      </c>
      <c r="B38" s="161">
        <f>Grundkalkulation!AB$128</f>
        <v>0</v>
      </c>
      <c r="C38" s="336">
        <f>Grundkalkulation!AB$6</f>
        <v>0</v>
      </c>
      <c r="D38" s="162"/>
      <c r="E38" s="163" t="e">
        <f>Grundkalkulation!AB$124</f>
        <v>#VALUE!</v>
      </c>
      <c r="F38" s="163" t="str">
        <f>Grundkalkulation!AB$130</f>
        <v/>
      </c>
    </row>
    <row r="39" spans="1:6" ht="15" hidden="1" customHeight="1" outlineLevel="2">
      <c r="A39" s="164" t="str">
        <f>Grundkalkulation!AC$11</f>
        <v>25</v>
      </c>
      <c r="B39" s="161">
        <f>Grundkalkulation!AC$128</f>
        <v>0</v>
      </c>
      <c r="C39" s="336">
        <f>Grundkalkulation!AC$6</f>
        <v>0</v>
      </c>
      <c r="D39" s="162"/>
      <c r="E39" s="163" t="e">
        <f>Grundkalkulation!AC$124</f>
        <v>#VALUE!</v>
      </c>
      <c r="F39" s="163" t="str">
        <f>Grundkalkulation!AC$130</f>
        <v/>
      </c>
    </row>
    <row r="40" spans="1:6" ht="15" hidden="1" customHeight="1" outlineLevel="2">
      <c r="A40" s="164" t="str">
        <f>Grundkalkulation!AD$11</f>
        <v>26</v>
      </c>
      <c r="B40" s="161">
        <f>Grundkalkulation!AD$128</f>
        <v>0</v>
      </c>
      <c r="C40" s="336">
        <f>Grundkalkulation!AD$6</f>
        <v>0</v>
      </c>
      <c r="D40" s="162"/>
      <c r="E40" s="163" t="e">
        <f>Grundkalkulation!AD$124</f>
        <v>#VALUE!</v>
      </c>
      <c r="F40" s="163" t="str">
        <f>Grundkalkulation!AD$130</f>
        <v/>
      </c>
    </row>
    <row r="41" spans="1:6" ht="15" hidden="1" customHeight="1" outlineLevel="2">
      <c r="A41" s="164" t="str">
        <f>Grundkalkulation!AE$11</f>
        <v>27</v>
      </c>
      <c r="B41" s="161">
        <f>Grundkalkulation!AE$128</f>
        <v>0</v>
      </c>
      <c r="C41" s="336">
        <f>Grundkalkulation!AE$6</f>
        <v>0</v>
      </c>
      <c r="D41" s="162"/>
      <c r="E41" s="163" t="e">
        <f>Grundkalkulation!AE$124</f>
        <v>#VALUE!</v>
      </c>
      <c r="F41" s="163" t="str">
        <f>Grundkalkulation!AE$130</f>
        <v/>
      </c>
    </row>
    <row r="42" spans="1:6" ht="15" hidden="1" customHeight="1" outlineLevel="2">
      <c r="A42" s="164" t="str">
        <f>Grundkalkulation!AF$11</f>
        <v>28</v>
      </c>
      <c r="B42" s="161">
        <f>Grundkalkulation!AF$128</f>
        <v>0</v>
      </c>
      <c r="C42" s="336">
        <f>Grundkalkulation!AF$6</f>
        <v>0</v>
      </c>
      <c r="D42" s="162"/>
      <c r="E42" s="163" t="e">
        <f>Grundkalkulation!AF$124</f>
        <v>#VALUE!</v>
      </c>
      <c r="F42" s="163" t="str">
        <f>Grundkalkulation!AF$130</f>
        <v/>
      </c>
    </row>
    <row r="43" spans="1:6" ht="15" hidden="1" customHeight="1" outlineLevel="2">
      <c r="A43" s="164" t="str">
        <f>Grundkalkulation!AG$11</f>
        <v>29</v>
      </c>
      <c r="B43" s="161">
        <f>Grundkalkulation!AG$128</f>
        <v>0</v>
      </c>
      <c r="C43" s="336">
        <f>Grundkalkulation!AG$6</f>
        <v>0</v>
      </c>
      <c r="D43" s="162"/>
      <c r="E43" s="163" t="e">
        <f>Grundkalkulation!AG$124</f>
        <v>#VALUE!</v>
      </c>
      <c r="F43" s="163" t="str">
        <f>Grundkalkulation!AG$130</f>
        <v/>
      </c>
    </row>
    <row r="44" spans="1:6" ht="15" hidden="1" customHeight="1" outlineLevel="2">
      <c r="A44" s="164" t="str">
        <f>Grundkalkulation!AH$11</f>
        <v>30</v>
      </c>
      <c r="B44" s="161">
        <f>Grundkalkulation!AH$128</f>
        <v>0</v>
      </c>
      <c r="C44" s="336">
        <f>Grundkalkulation!AH$6</f>
        <v>0</v>
      </c>
      <c r="D44" s="162"/>
      <c r="E44" s="163" t="e">
        <f>Grundkalkulation!AH$124</f>
        <v>#VALUE!</v>
      </c>
      <c r="F44" s="163" t="str">
        <f>Grundkalkulation!AH$130</f>
        <v/>
      </c>
    </row>
    <row r="45" spans="1:6" ht="15" hidden="1" customHeight="1" outlineLevel="2">
      <c r="A45" s="164" t="str">
        <f>Grundkalkulation!AI$11</f>
        <v>31</v>
      </c>
      <c r="B45" s="161">
        <f>Grundkalkulation!AI$128</f>
        <v>0</v>
      </c>
      <c r="C45" s="336">
        <f>Grundkalkulation!AI$6</f>
        <v>0</v>
      </c>
      <c r="D45" s="162"/>
      <c r="E45" s="163" t="e">
        <f>Grundkalkulation!AI$124</f>
        <v>#VALUE!</v>
      </c>
      <c r="F45" s="163" t="str">
        <f>Grundkalkulation!AI$130</f>
        <v/>
      </c>
    </row>
    <row r="46" spans="1:6" ht="15" hidden="1" customHeight="1" outlineLevel="2">
      <c r="A46" s="164" t="str">
        <f>Grundkalkulation!AJ$11</f>
        <v>32</v>
      </c>
      <c r="B46" s="161">
        <f>Grundkalkulation!AJ$128</f>
        <v>0</v>
      </c>
      <c r="C46" s="336">
        <f>Grundkalkulation!AJ$6</f>
        <v>0</v>
      </c>
      <c r="D46" s="162"/>
      <c r="E46" s="163" t="e">
        <f>Grundkalkulation!AJ$124</f>
        <v>#VALUE!</v>
      </c>
      <c r="F46" s="163" t="str">
        <f>Grundkalkulation!AJ$130</f>
        <v/>
      </c>
    </row>
    <row r="47" spans="1:6" ht="15" hidden="1" customHeight="1" outlineLevel="2">
      <c r="A47" s="164" t="str">
        <f>Grundkalkulation!AK$11</f>
        <v>33</v>
      </c>
      <c r="B47" s="161">
        <f>Grundkalkulation!AK$128</f>
        <v>0</v>
      </c>
      <c r="C47" s="336">
        <f>Grundkalkulation!AK$6</f>
        <v>0</v>
      </c>
      <c r="D47" s="162"/>
      <c r="E47" s="163" t="e">
        <f>Grundkalkulation!AK$124</f>
        <v>#VALUE!</v>
      </c>
      <c r="F47" s="163" t="str">
        <f>Grundkalkulation!AK$130</f>
        <v/>
      </c>
    </row>
    <row r="48" spans="1:6" ht="15" hidden="1" customHeight="1" outlineLevel="2">
      <c r="A48" s="165" t="str">
        <f>Grundkalkulation!$AL$11</f>
        <v>34</v>
      </c>
      <c r="B48" s="165">
        <f>Grundkalkulation!AL$128</f>
        <v>0</v>
      </c>
      <c r="C48" s="336">
        <f>Grundkalkulation!AL$6</f>
        <v>0</v>
      </c>
      <c r="D48" s="162"/>
      <c r="E48" s="163" t="e">
        <f>Grundkalkulation!AL$124</f>
        <v>#VALUE!</v>
      </c>
      <c r="F48" s="163" t="str">
        <f>Grundkalkulation!AL$130</f>
        <v/>
      </c>
    </row>
    <row r="49" spans="1:6" ht="15" hidden="1" customHeight="1" outlineLevel="2">
      <c r="A49" s="165" t="str">
        <f>Grundkalkulation!AM$11</f>
        <v>35</v>
      </c>
      <c r="B49" s="165">
        <f>Grundkalkulation!AM$128</f>
        <v>0</v>
      </c>
      <c r="C49" s="336">
        <f>Grundkalkulation!AM$6</f>
        <v>0</v>
      </c>
      <c r="D49" s="162"/>
      <c r="E49" s="163" t="e">
        <f>Grundkalkulation!AM$124</f>
        <v>#VALUE!</v>
      </c>
      <c r="F49" s="163" t="str">
        <f>Grundkalkulation!AM$130</f>
        <v/>
      </c>
    </row>
    <row r="50" spans="1:6" ht="15" hidden="1" customHeight="1" outlineLevel="2">
      <c r="A50" s="165" t="str">
        <f>Grundkalkulation!AN$11</f>
        <v>36</v>
      </c>
      <c r="B50" s="165">
        <f>Grundkalkulation!AN$128</f>
        <v>0</v>
      </c>
      <c r="C50" s="336">
        <f>Grundkalkulation!AN$6</f>
        <v>0</v>
      </c>
      <c r="D50" s="162"/>
      <c r="E50" s="163" t="e">
        <f>Grundkalkulation!AN$124</f>
        <v>#VALUE!</v>
      </c>
      <c r="F50" s="163" t="str">
        <f>Grundkalkulation!AN$130</f>
        <v/>
      </c>
    </row>
    <row r="51" spans="1:6" ht="15" hidden="1" customHeight="1" outlineLevel="2">
      <c r="A51" s="165" t="str">
        <f>Grundkalkulation!AO$11</f>
        <v>37</v>
      </c>
      <c r="B51" s="165">
        <f>Grundkalkulation!AO$128</f>
        <v>0</v>
      </c>
      <c r="C51" s="336">
        <f>Grundkalkulation!AO$6</f>
        <v>0</v>
      </c>
      <c r="D51" s="162"/>
      <c r="E51" s="163" t="e">
        <f>Grundkalkulation!AO$124</f>
        <v>#VALUE!</v>
      </c>
      <c r="F51" s="163" t="str">
        <f>Grundkalkulation!AO$130</f>
        <v/>
      </c>
    </row>
    <row r="52" spans="1:6" ht="15" hidden="1" customHeight="1" outlineLevel="2">
      <c r="A52" s="165" t="str">
        <f>Grundkalkulation!AP$11</f>
        <v>38</v>
      </c>
      <c r="B52" s="165">
        <f>Grundkalkulation!AP$128</f>
        <v>0</v>
      </c>
      <c r="C52" s="336">
        <f>Grundkalkulation!AP$6</f>
        <v>0</v>
      </c>
      <c r="D52" s="162"/>
      <c r="E52" s="163" t="e">
        <f>Grundkalkulation!AP$124</f>
        <v>#VALUE!</v>
      </c>
      <c r="F52" s="163" t="str">
        <f>Grundkalkulation!AP$130</f>
        <v/>
      </c>
    </row>
    <row r="53" spans="1:6" ht="15" hidden="1" customHeight="1" outlineLevel="2">
      <c r="A53" s="165" t="str">
        <f>Grundkalkulation!AQ$11</f>
        <v>39</v>
      </c>
      <c r="B53" s="165">
        <f>Grundkalkulation!AQ$128</f>
        <v>0</v>
      </c>
      <c r="C53" s="336">
        <f>Grundkalkulation!AQ$6</f>
        <v>0</v>
      </c>
      <c r="D53" s="162"/>
      <c r="E53" s="163" t="e">
        <f>Grundkalkulation!AQ$124</f>
        <v>#VALUE!</v>
      </c>
      <c r="F53" s="163" t="str">
        <f>Grundkalkulation!AQ$130</f>
        <v/>
      </c>
    </row>
    <row r="54" spans="1:6" ht="15" hidden="1" customHeight="1" outlineLevel="2">
      <c r="A54" s="165" t="str">
        <f>Grundkalkulation!AR$11</f>
        <v>40</v>
      </c>
      <c r="B54" s="165">
        <f>Grundkalkulation!AR$128</f>
        <v>0</v>
      </c>
      <c r="C54" s="336">
        <f>Grundkalkulation!AR$6</f>
        <v>0</v>
      </c>
      <c r="D54" s="162"/>
      <c r="E54" s="163" t="e">
        <f>Grundkalkulation!AR$124</f>
        <v>#VALUE!</v>
      </c>
      <c r="F54" s="163" t="str">
        <f>Grundkalkulation!AR$130</f>
        <v/>
      </c>
    </row>
    <row r="55" spans="1:6" ht="15" hidden="1" customHeight="1" outlineLevel="2">
      <c r="A55" s="165" t="str">
        <f>Grundkalkulation!AS$11</f>
        <v>41</v>
      </c>
      <c r="B55" s="165">
        <f>Grundkalkulation!AS$128</f>
        <v>0</v>
      </c>
      <c r="C55" s="336">
        <f>Grundkalkulation!AS$6</f>
        <v>0</v>
      </c>
      <c r="D55" s="162"/>
      <c r="E55" s="163" t="e">
        <f>Grundkalkulation!AS$124</f>
        <v>#VALUE!</v>
      </c>
      <c r="F55" s="163" t="str">
        <f>Grundkalkulation!AS$130</f>
        <v/>
      </c>
    </row>
    <row r="56" spans="1:6" ht="15" hidden="1" customHeight="1" outlineLevel="2">
      <c r="A56" s="165" t="str">
        <f>Grundkalkulation!AT$11</f>
        <v>42</v>
      </c>
      <c r="B56" s="165">
        <f>Grundkalkulation!AT$128</f>
        <v>0</v>
      </c>
      <c r="C56" s="336">
        <f>Grundkalkulation!AT$6</f>
        <v>0</v>
      </c>
      <c r="D56" s="162"/>
      <c r="E56" s="163" t="e">
        <f>Grundkalkulation!AT$124</f>
        <v>#VALUE!</v>
      </c>
      <c r="F56" s="163" t="str">
        <f>Grundkalkulation!AT$130</f>
        <v/>
      </c>
    </row>
    <row r="57" spans="1:6" ht="15" hidden="1" customHeight="1" outlineLevel="2">
      <c r="A57" s="165" t="str">
        <f>Grundkalkulation!AU$11</f>
        <v>43</v>
      </c>
      <c r="B57" s="165">
        <f>Grundkalkulation!AU$128</f>
        <v>0</v>
      </c>
      <c r="C57" s="336">
        <f>Grundkalkulation!AU$6</f>
        <v>0</v>
      </c>
      <c r="D57" s="162"/>
      <c r="E57" s="163" t="e">
        <f>Grundkalkulation!AU$124</f>
        <v>#VALUE!</v>
      </c>
      <c r="F57" s="163" t="str">
        <f>Grundkalkulation!AU$130</f>
        <v/>
      </c>
    </row>
    <row r="58" spans="1:6" ht="15" hidden="1" customHeight="1" outlineLevel="2">
      <c r="A58" s="165" t="str">
        <f>Grundkalkulation!AV$11</f>
        <v>44</v>
      </c>
      <c r="B58" s="165">
        <f>Grundkalkulation!AV$128</f>
        <v>0</v>
      </c>
      <c r="C58" s="336">
        <f>Grundkalkulation!AV$6</f>
        <v>0</v>
      </c>
      <c r="D58" s="162"/>
      <c r="E58" s="163" t="e">
        <f>Grundkalkulation!AV$124</f>
        <v>#VALUE!</v>
      </c>
      <c r="F58" s="163" t="str">
        <f>Grundkalkulation!AV$130</f>
        <v/>
      </c>
    </row>
    <row r="59" spans="1:6" ht="15" hidden="1" customHeight="1" outlineLevel="2">
      <c r="A59" s="165" t="str">
        <f>Grundkalkulation!AW$11</f>
        <v>45</v>
      </c>
      <c r="B59" s="165">
        <f>Grundkalkulation!AW$128</f>
        <v>0</v>
      </c>
      <c r="C59" s="336">
        <f>Grundkalkulation!AW$6</f>
        <v>0</v>
      </c>
      <c r="D59" s="162"/>
      <c r="E59" s="163" t="e">
        <f>Grundkalkulation!AW$124</f>
        <v>#VALUE!</v>
      </c>
      <c r="F59" s="163" t="str">
        <f>Grundkalkulation!AW$130</f>
        <v/>
      </c>
    </row>
    <row r="60" spans="1:6" ht="15" hidden="1" customHeight="1" outlineLevel="2">
      <c r="A60" s="165" t="str">
        <f>Grundkalkulation!AX$11</f>
        <v>46</v>
      </c>
      <c r="B60" s="165">
        <f>Grundkalkulation!AX$128</f>
        <v>0</v>
      </c>
      <c r="C60" s="336">
        <f>Grundkalkulation!AX$6</f>
        <v>0</v>
      </c>
      <c r="D60" s="162"/>
      <c r="E60" s="163" t="e">
        <f>Grundkalkulation!AX$124</f>
        <v>#VALUE!</v>
      </c>
      <c r="F60" s="163" t="str">
        <f>Grundkalkulation!AX$130</f>
        <v/>
      </c>
    </row>
    <row r="61" spans="1:6" ht="15" hidden="1" customHeight="1" outlineLevel="2">
      <c r="A61" s="165" t="str">
        <f>Grundkalkulation!AY$11</f>
        <v>47</v>
      </c>
      <c r="B61" s="165">
        <f>Grundkalkulation!AY$128</f>
        <v>0</v>
      </c>
      <c r="C61" s="336">
        <f>Grundkalkulation!AY$6</f>
        <v>0</v>
      </c>
      <c r="D61" s="162"/>
      <c r="E61" s="163" t="e">
        <f>Grundkalkulation!AY$124</f>
        <v>#VALUE!</v>
      </c>
      <c r="F61" s="163" t="str">
        <f>Grundkalkulation!AY$130</f>
        <v/>
      </c>
    </row>
    <row r="62" spans="1:6" ht="15" hidden="1" customHeight="1" outlineLevel="2">
      <c r="A62" s="165" t="str">
        <f>Grundkalkulation!AZ$11</f>
        <v>48</v>
      </c>
      <c r="B62" s="165">
        <f>Grundkalkulation!AZ$128</f>
        <v>0</v>
      </c>
      <c r="C62" s="336">
        <f>Grundkalkulation!AZ$6</f>
        <v>0</v>
      </c>
      <c r="D62" s="162"/>
      <c r="E62" s="163" t="e">
        <f>Grundkalkulation!AZ$124</f>
        <v>#VALUE!</v>
      </c>
      <c r="F62" s="163" t="str">
        <f>Grundkalkulation!AZ$130</f>
        <v/>
      </c>
    </row>
    <row r="63" spans="1:6" ht="15" hidden="1" customHeight="1" outlineLevel="2">
      <c r="A63" s="165" t="str">
        <f>Grundkalkulation!BA$11</f>
        <v>49</v>
      </c>
      <c r="B63" s="165">
        <f>Grundkalkulation!BA$128</f>
        <v>0</v>
      </c>
      <c r="C63" s="336">
        <f>Grundkalkulation!BA$6</f>
        <v>0</v>
      </c>
      <c r="D63" s="162"/>
      <c r="E63" s="163" t="e">
        <f>Grundkalkulation!BA$124</f>
        <v>#VALUE!</v>
      </c>
      <c r="F63" s="163" t="str">
        <f>Grundkalkulation!BA$130</f>
        <v/>
      </c>
    </row>
    <row r="64" spans="1:6" ht="15" hidden="1" customHeight="1" outlineLevel="3">
      <c r="A64" s="165" t="str">
        <f>Grundkalkulation!BB$11</f>
        <v>50</v>
      </c>
      <c r="B64" s="165">
        <f>Grundkalkulation!BB$128</f>
        <v>0</v>
      </c>
      <c r="C64" s="336">
        <f>Grundkalkulation!BB$6</f>
        <v>0</v>
      </c>
      <c r="D64" s="162"/>
      <c r="E64" s="163" t="e">
        <f>Grundkalkulation!BB$124</f>
        <v>#VALUE!</v>
      </c>
      <c r="F64" s="163" t="str">
        <f>Grundkalkulation!BB$130</f>
        <v/>
      </c>
    </row>
    <row r="65" spans="1:6" ht="15" hidden="1" customHeight="1" outlineLevel="3">
      <c r="A65" s="165" t="str">
        <f>Grundkalkulation!BC$11</f>
        <v>51</v>
      </c>
      <c r="B65" s="165">
        <f>Grundkalkulation!BC$128</f>
        <v>0</v>
      </c>
      <c r="C65" s="336">
        <f>Grundkalkulation!BC$6</f>
        <v>0</v>
      </c>
      <c r="D65" s="162"/>
      <c r="E65" s="163" t="e">
        <f>Grundkalkulation!BC$124</f>
        <v>#VALUE!</v>
      </c>
      <c r="F65" s="163" t="str">
        <f>Grundkalkulation!BC$130</f>
        <v/>
      </c>
    </row>
    <row r="66" spans="1:6" ht="15" hidden="1" customHeight="1" outlineLevel="3">
      <c r="A66" s="165" t="str">
        <f>Grundkalkulation!BD$11</f>
        <v>52</v>
      </c>
      <c r="B66" s="165">
        <f>Grundkalkulation!BD$128</f>
        <v>0</v>
      </c>
      <c r="C66" s="336">
        <f>Grundkalkulation!BD$6</f>
        <v>0</v>
      </c>
      <c r="D66" s="162"/>
      <c r="E66" s="163" t="e">
        <f>Grundkalkulation!BD$124</f>
        <v>#VALUE!</v>
      </c>
      <c r="F66" s="163" t="str">
        <f>Grundkalkulation!BD$130</f>
        <v/>
      </c>
    </row>
    <row r="67" spans="1:6" ht="15" hidden="1" customHeight="1" outlineLevel="3">
      <c r="A67" s="165" t="str">
        <f>Grundkalkulation!BE$11</f>
        <v>53</v>
      </c>
      <c r="B67" s="165">
        <f>Grundkalkulation!BE$128</f>
        <v>0</v>
      </c>
      <c r="C67" s="336">
        <f>Grundkalkulation!BE$6</f>
        <v>0</v>
      </c>
      <c r="D67" s="162"/>
      <c r="E67" s="163" t="e">
        <f>Grundkalkulation!BE$124</f>
        <v>#VALUE!</v>
      </c>
      <c r="F67" s="163" t="str">
        <f>Grundkalkulation!BE$130</f>
        <v/>
      </c>
    </row>
    <row r="68" spans="1:6" ht="15" hidden="1" customHeight="1" outlineLevel="3">
      <c r="A68" s="164" t="str">
        <f>Grundkalkulation!BF11</f>
        <v>54</v>
      </c>
      <c r="B68" s="166">
        <f>Grundkalkulation!BF128</f>
        <v>0</v>
      </c>
      <c r="C68" s="336">
        <f>Grundkalkulation!BF6</f>
        <v>0</v>
      </c>
      <c r="D68" s="162"/>
      <c r="E68" s="163" t="e">
        <f>Grundkalkulation!BF124</f>
        <v>#VALUE!</v>
      </c>
      <c r="F68" s="163" t="str">
        <f>Grundkalkulation!BF$130</f>
        <v/>
      </c>
    </row>
    <row r="69" spans="1:6" ht="15" hidden="1" customHeight="1" outlineLevel="3">
      <c r="A69" s="164" t="str">
        <f>Grundkalkulation!BG11</f>
        <v>55</v>
      </c>
      <c r="B69" s="166">
        <f>Grundkalkulation!BG128</f>
        <v>0</v>
      </c>
      <c r="C69" s="336">
        <f>Grundkalkulation!BG6</f>
        <v>0</v>
      </c>
      <c r="D69" s="162"/>
      <c r="E69" s="163" t="e">
        <f>Grundkalkulation!BG124</f>
        <v>#VALUE!</v>
      </c>
      <c r="F69" s="163" t="str">
        <f>Grundkalkulation!BG130</f>
        <v/>
      </c>
    </row>
    <row r="70" spans="1:6" ht="15" hidden="1" customHeight="1" outlineLevel="3">
      <c r="A70" s="164" t="str">
        <f>Grundkalkulation!BH11</f>
        <v>56</v>
      </c>
      <c r="B70" s="161">
        <f>Grundkalkulation!BH$128</f>
        <v>0</v>
      </c>
      <c r="C70" s="336">
        <f>Grundkalkulation!BH$6</f>
        <v>0</v>
      </c>
      <c r="D70" s="162"/>
      <c r="E70" s="163" t="e">
        <f>Grundkalkulation!BH$124</f>
        <v>#VALUE!</v>
      </c>
      <c r="F70" s="163" t="str">
        <f>Grundkalkulation!BH$130</f>
        <v/>
      </c>
    </row>
    <row r="71" spans="1:6" ht="15" hidden="1" customHeight="1" outlineLevel="3">
      <c r="A71" s="164" t="str">
        <f>Grundkalkulation!BI11</f>
        <v>57</v>
      </c>
      <c r="B71" s="161">
        <f>Grundkalkulation!BI$128</f>
        <v>0</v>
      </c>
      <c r="C71" s="336">
        <f>Grundkalkulation!BI$6</f>
        <v>0</v>
      </c>
      <c r="D71" s="162"/>
      <c r="E71" s="163" t="e">
        <f>Grundkalkulation!BI$124</f>
        <v>#VALUE!</v>
      </c>
      <c r="F71" s="163" t="str">
        <f>Grundkalkulation!BI$130</f>
        <v/>
      </c>
    </row>
    <row r="72" spans="1:6" ht="15" hidden="1" customHeight="1" outlineLevel="3">
      <c r="A72" s="164" t="str">
        <f>Grundkalkulation!BJ11</f>
        <v>58</v>
      </c>
      <c r="B72" s="161">
        <f>Grundkalkulation!BJ$128</f>
        <v>0</v>
      </c>
      <c r="C72" s="336">
        <f>Grundkalkulation!BJ$6</f>
        <v>0</v>
      </c>
      <c r="D72" s="162"/>
      <c r="E72" s="163" t="e">
        <f>Grundkalkulation!BJ$124</f>
        <v>#VALUE!</v>
      </c>
      <c r="F72" s="163" t="str">
        <f>Grundkalkulation!BJ$130</f>
        <v/>
      </c>
    </row>
    <row r="73" spans="1:6" ht="15" hidden="1" customHeight="1" outlineLevel="3">
      <c r="A73" s="164" t="str">
        <f>Grundkalkulation!BK11</f>
        <v>59</v>
      </c>
      <c r="B73" s="161">
        <f>Grundkalkulation!BK$128</f>
        <v>0</v>
      </c>
      <c r="C73" s="336">
        <f>Grundkalkulation!BK$6</f>
        <v>0</v>
      </c>
      <c r="D73" s="162"/>
      <c r="E73" s="163" t="e">
        <f>Grundkalkulation!BK$124</f>
        <v>#VALUE!</v>
      </c>
      <c r="F73" s="163" t="str">
        <f>Grundkalkulation!BK$130</f>
        <v/>
      </c>
    </row>
    <row r="74" spans="1:6" ht="15" hidden="1" customHeight="1" outlineLevel="3">
      <c r="A74" s="164" t="str">
        <f>Grundkalkulation!BL11</f>
        <v>60</v>
      </c>
      <c r="B74" s="161">
        <f>Grundkalkulation!BL$128</f>
        <v>0</v>
      </c>
      <c r="C74" s="336">
        <f>Grundkalkulation!BL$6</f>
        <v>0</v>
      </c>
      <c r="D74" s="162"/>
      <c r="E74" s="163" t="e">
        <f>Grundkalkulation!BL$124</f>
        <v>#VALUE!</v>
      </c>
      <c r="F74" s="163" t="str">
        <f>Grundkalkulation!BL$130</f>
        <v/>
      </c>
    </row>
    <row r="75" spans="1:6" ht="15" hidden="1" customHeight="1" outlineLevel="3">
      <c r="A75" s="164" t="str">
        <f>Grundkalkulation!BM11</f>
        <v>61</v>
      </c>
      <c r="B75" s="161">
        <f>Grundkalkulation!BM$128</f>
        <v>0</v>
      </c>
      <c r="C75" s="336">
        <f>Grundkalkulation!BM$6</f>
        <v>0</v>
      </c>
      <c r="D75" s="162"/>
      <c r="E75" s="163" t="e">
        <f>Grundkalkulation!BM$124</f>
        <v>#VALUE!</v>
      </c>
      <c r="F75" s="163" t="str">
        <f>Grundkalkulation!BM$130</f>
        <v/>
      </c>
    </row>
    <row r="76" spans="1:6" ht="15" hidden="1" customHeight="1" outlineLevel="3">
      <c r="A76" s="164" t="str">
        <f>Grundkalkulation!BN11</f>
        <v>62</v>
      </c>
      <c r="B76" s="161">
        <f>Grundkalkulation!BN$128</f>
        <v>0</v>
      </c>
      <c r="C76" s="336">
        <f>Grundkalkulation!BN$6</f>
        <v>0</v>
      </c>
      <c r="D76" s="162"/>
      <c r="E76" s="163" t="e">
        <f>Grundkalkulation!BN$124</f>
        <v>#VALUE!</v>
      </c>
      <c r="F76" s="163" t="str">
        <f>Grundkalkulation!BN$130</f>
        <v/>
      </c>
    </row>
    <row r="77" spans="1:6" ht="15" hidden="1" customHeight="1" outlineLevel="3">
      <c r="A77" s="164" t="str">
        <f>Grundkalkulation!BO11</f>
        <v>63</v>
      </c>
      <c r="B77" s="161">
        <f>Grundkalkulation!BO$128</f>
        <v>0</v>
      </c>
      <c r="C77" s="336">
        <f>Grundkalkulation!BO$6</f>
        <v>0</v>
      </c>
      <c r="D77" s="162"/>
      <c r="E77" s="163" t="e">
        <f>Grundkalkulation!BO$124</f>
        <v>#VALUE!</v>
      </c>
      <c r="F77" s="163" t="str">
        <f>Grundkalkulation!BO$130</f>
        <v/>
      </c>
    </row>
    <row r="78" spans="1:6" ht="15" hidden="1" customHeight="1" outlineLevel="3">
      <c r="A78" s="164" t="str">
        <f>Grundkalkulation!BP11</f>
        <v>64</v>
      </c>
      <c r="B78" s="161">
        <f>Grundkalkulation!BP$128</f>
        <v>0</v>
      </c>
      <c r="C78" s="336">
        <f>Grundkalkulation!BP$6</f>
        <v>0</v>
      </c>
      <c r="D78" s="162"/>
      <c r="E78" s="163" t="e">
        <f>Grundkalkulation!BP$124</f>
        <v>#VALUE!</v>
      </c>
      <c r="F78" s="163" t="str">
        <f>Grundkalkulation!BP$130</f>
        <v/>
      </c>
    </row>
    <row r="79" spans="1:6" ht="15" hidden="1" customHeight="1" outlineLevel="3">
      <c r="A79" s="164" t="str">
        <f>Grundkalkulation!BQ11</f>
        <v>65</v>
      </c>
      <c r="B79" s="161">
        <f>Grundkalkulation!BQ$128</f>
        <v>0</v>
      </c>
      <c r="C79" s="336">
        <f>Grundkalkulation!BQ$6</f>
        <v>0</v>
      </c>
      <c r="D79" s="162"/>
      <c r="E79" s="163" t="e">
        <f>Grundkalkulation!BQ$124</f>
        <v>#VALUE!</v>
      </c>
      <c r="F79" s="163" t="str">
        <f>Grundkalkulation!BQ$130</f>
        <v/>
      </c>
    </row>
    <row r="80" spans="1:6" ht="15" hidden="1" customHeight="1" outlineLevel="3">
      <c r="A80" s="164" t="str">
        <f>Grundkalkulation!BR11</f>
        <v>66</v>
      </c>
      <c r="B80" s="161">
        <f>Grundkalkulation!BR$128</f>
        <v>0</v>
      </c>
      <c r="C80" s="336">
        <f>Grundkalkulation!BR$6</f>
        <v>0</v>
      </c>
      <c r="D80" s="162"/>
      <c r="E80" s="163" t="e">
        <f>Grundkalkulation!BR$124</f>
        <v>#VALUE!</v>
      </c>
      <c r="F80" s="163" t="str">
        <f>Grundkalkulation!BR$130</f>
        <v/>
      </c>
    </row>
    <row r="81" spans="1:6" ht="15" hidden="1" customHeight="1" outlineLevel="3">
      <c r="A81" s="164" t="str">
        <f>Grundkalkulation!BS11</f>
        <v>67</v>
      </c>
      <c r="B81" s="161">
        <f>Grundkalkulation!BS$128</f>
        <v>0</v>
      </c>
      <c r="C81" s="336">
        <f>Grundkalkulation!BS$6</f>
        <v>0</v>
      </c>
      <c r="D81" s="162"/>
      <c r="E81" s="163" t="e">
        <f>Grundkalkulation!BS$124</f>
        <v>#VALUE!</v>
      </c>
      <c r="F81" s="163" t="str">
        <f>Grundkalkulation!BS$130</f>
        <v/>
      </c>
    </row>
    <row r="82" spans="1:6" ht="15" hidden="1" customHeight="1" outlineLevel="3">
      <c r="A82" s="164" t="str">
        <f>Grundkalkulation!BT11</f>
        <v>68</v>
      </c>
      <c r="B82" s="161">
        <f>Grundkalkulation!BT$128</f>
        <v>0</v>
      </c>
      <c r="C82" s="336">
        <f>Grundkalkulation!BT$6</f>
        <v>0</v>
      </c>
      <c r="D82" s="162"/>
      <c r="E82" s="163" t="e">
        <f>Grundkalkulation!BT$124</f>
        <v>#VALUE!</v>
      </c>
      <c r="F82" s="163" t="str">
        <f>Grundkalkulation!BT$130</f>
        <v/>
      </c>
    </row>
    <row r="83" spans="1:6" ht="15" hidden="1" customHeight="1" outlineLevel="3">
      <c r="A83" s="164" t="str">
        <f>Grundkalkulation!BU11</f>
        <v>69</v>
      </c>
      <c r="B83" s="161">
        <f>Grundkalkulation!BU$128</f>
        <v>0</v>
      </c>
      <c r="C83" s="336">
        <f>Grundkalkulation!BU$6</f>
        <v>0</v>
      </c>
      <c r="D83" s="162"/>
      <c r="E83" s="163" t="e">
        <f>Grundkalkulation!BU$124</f>
        <v>#VALUE!</v>
      </c>
      <c r="F83" s="163" t="str">
        <f>Grundkalkulation!BU$130</f>
        <v/>
      </c>
    </row>
    <row r="84" spans="1:6" ht="15" hidden="1" customHeight="1" outlineLevel="3">
      <c r="A84" s="164" t="str">
        <f>Grundkalkulation!BV11</f>
        <v>70</v>
      </c>
      <c r="B84" s="161">
        <f>Grundkalkulation!BV$128</f>
        <v>0</v>
      </c>
      <c r="C84" s="336">
        <f>Grundkalkulation!BV$6</f>
        <v>0</v>
      </c>
      <c r="D84" s="162"/>
      <c r="E84" s="163" t="e">
        <f>Grundkalkulation!BV$124</f>
        <v>#VALUE!</v>
      </c>
      <c r="F84" s="163" t="str">
        <f>Grundkalkulation!BV$130</f>
        <v/>
      </c>
    </row>
    <row r="85" spans="1:6" ht="15" hidden="1" customHeight="1" outlineLevel="3">
      <c r="A85" s="164" t="str">
        <f>Grundkalkulation!BW11</f>
        <v>71</v>
      </c>
      <c r="B85" s="161">
        <f>Grundkalkulation!BW$128</f>
        <v>0</v>
      </c>
      <c r="C85" s="336">
        <f>Grundkalkulation!BW$6</f>
        <v>0</v>
      </c>
      <c r="D85" s="162"/>
      <c r="E85" s="163" t="e">
        <f>Grundkalkulation!BW$124</f>
        <v>#VALUE!</v>
      </c>
      <c r="F85" s="163" t="str">
        <f>Grundkalkulation!BW$130</f>
        <v/>
      </c>
    </row>
    <row r="86" spans="1:6" ht="15" hidden="1" customHeight="1" outlineLevel="3">
      <c r="A86" s="164" t="str">
        <f>Grundkalkulation!BX11</f>
        <v>72</v>
      </c>
      <c r="B86" s="161">
        <f>Grundkalkulation!BX$128</f>
        <v>0</v>
      </c>
      <c r="C86" s="336">
        <f>Grundkalkulation!BX$6</f>
        <v>0</v>
      </c>
      <c r="D86" s="162"/>
      <c r="E86" s="163" t="e">
        <f>Grundkalkulation!BX$124</f>
        <v>#VALUE!</v>
      </c>
      <c r="F86" s="163" t="str">
        <f>Grundkalkulation!BX$130</f>
        <v/>
      </c>
    </row>
    <row r="87" spans="1:6" ht="15" hidden="1" customHeight="1" outlineLevel="3">
      <c r="A87" s="164" t="str">
        <f>Grundkalkulation!BY11</f>
        <v>73</v>
      </c>
      <c r="B87" s="161">
        <f>Grundkalkulation!BY$128</f>
        <v>0</v>
      </c>
      <c r="C87" s="336">
        <f>Grundkalkulation!BY$6</f>
        <v>0</v>
      </c>
      <c r="D87" s="162"/>
      <c r="E87" s="163" t="e">
        <f>Grundkalkulation!BY$124</f>
        <v>#VALUE!</v>
      </c>
      <c r="F87" s="163" t="str">
        <f>Grundkalkulation!BY$130</f>
        <v/>
      </c>
    </row>
    <row r="88" spans="1:6" ht="15" hidden="1" customHeight="1" outlineLevel="3">
      <c r="A88" s="164" t="str">
        <f>Grundkalkulation!BZ11</f>
        <v>74</v>
      </c>
      <c r="B88" s="161">
        <f>Grundkalkulation!BZ$128</f>
        <v>0</v>
      </c>
      <c r="C88" s="336">
        <f>Grundkalkulation!BZ$6</f>
        <v>0</v>
      </c>
      <c r="D88" s="162"/>
      <c r="E88" s="163" t="e">
        <f>Grundkalkulation!BZ$124</f>
        <v>#VALUE!</v>
      </c>
      <c r="F88" s="163" t="str">
        <f>Grundkalkulation!BZ$130</f>
        <v/>
      </c>
    </row>
    <row r="89" spans="1:6" ht="15" hidden="1" customHeight="1" outlineLevel="3">
      <c r="A89" s="164" t="str">
        <f>Grundkalkulation!CA11</f>
        <v>75</v>
      </c>
      <c r="B89" s="161">
        <f>Grundkalkulation!CA$128</f>
        <v>0</v>
      </c>
      <c r="C89" s="336">
        <f>Grundkalkulation!CA$6</f>
        <v>0</v>
      </c>
      <c r="D89" s="162"/>
      <c r="E89" s="163" t="e">
        <f>Grundkalkulation!CA$124</f>
        <v>#VALUE!</v>
      </c>
      <c r="F89" s="163" t="str">
        <f>Grundkalkulation!CA$130</f>
        <v/>
      </c>
    </row>
    <row r="90" spans="1:6" ht="15" hidden="1" customHeight="1" outlineLevel="4">
      <c r="A90" s="164" t="str">
        <f>Grundkalkulation!CB11</f>
        <v>76</v>
      </c>
      <c r="B90" s="161">
        <f>Grundkalkulation!CB$128</f>
        <v>0</v>
      </c>
      <c r="C90" s="336">
        <f>Grundkalkulation!CB$6</f>
        <v>0</v>
      </c>
      <c r="D90" s="162"/>
      <c r="E90" s="163" t="e">
        <f>Grundkalkulation!CB$124</f>
        <v>#VALUE!</v>
      </c>
      <c r="F90" s="163" t="str">
        <f>Grundkalkulation!CB$130</f>
        <v/>
      </c>
    </row>
    <row r="91" spans="1:6" ht="15" hidden="1" customHeight="1" outlineLevel="4">
      <c r="A91" s="164" t="str">
        <f>Grundkalkulation!CC11</f>
        <v>77</v>
      </c>
      <c r="B91" s="161">
        <f>Grundkalkulation!CC$128</f>
        <v>0</v>
      </c>
      <c r="C91" s="336">
        <f>Grundkalkulation!CC$6</f>
        <v>0</v>
      </c>
      <c r="D91" s="162"/>
      <c r="E91" s="163" t="e">
        <f>Grundkalkulation!CC$124</f>
        <v>#VALUE!</v>
      </c>
      <c r="F91" s="163" t="str">
        <f>Grundkalkulation!CC$130</f>
        <v/>
      </c>
    </row>
    <row r="92" spans="1:6" ht="15" hidden="1" customHeight="1" outlineLevel="4">
      <c r="A92" s="164" t="str">
        <f>Grundkalkulation!CD11</f>
        <v>78</v>
      </c>
      <c r="B92" s="161">
        <f>Grundkalkulation!CD$128</f>
        <v>0</v>
      </c>
      <c r="C92" s="336">
        <f>Grundkalkulation!CD$6</f>
        <v>0</v>
      </c>
      <c r="D92" s="162"/>
      <c r="E92" s="163" t="e">
        <f>Grundkalkulation!CD$124</f>
        <v>#VALUE!</v>
      </c>
      <c r="F92" s="163" t="str">
        <f>Grundkalkulation!CD$130</f>
        <v/>
      </c>
    </row>
    <row r="93" spans="1:6" ht="15" hidden="1" customHeight="1" outlineLevel="4">
      <c r="A93" s="164" t="str">
        <f>Grundkalkulation!CE11</f>
        <v>79</v>
      </c>
      <c r="B93" s="161">
        <f>Grundkalkulation!CE$128</f>
        <v>0</v>
      </c>
      <c r="C93" s="336">
        <f>Grundkalkulation!CE$6</f>
        <v>0</v>
      </c>
      <c r="D93" s="162"/>
      <c r="E93" s="163" t="e">
        <f>Grundkalkulation!CE$124</f>
        <v>#VALUE!</v>
      </c>
      <c r="F93" s="163" t="str">
        <f>Grundkalkulation!CE$130</f>
        <v/>
      </c>
    </row>
    <row r="94" spans="1:6" ht="15" hidden="1" customHeight="1" outlineLevel="4">
      <c r="A94" s="164" t="str">
        <f>Grundkalkulation!CF11</f>
        <v>80</v>
      </c>
      <c r="B94" s="161">
        <f>Grundkalkulation!CF$128</f>
        <v>0</v>
      </c>
      <c r="C94" s="336">
        <f>Grundkalkulation!CF$6</f>
        <v>0</v>
      </c>
      <c r="D94" s="162"/>
      <c r="E94" s="163" t="e">
        <f>Grundkalkulation!CF$124</f>
        <v>#VALUE!</v>
      </c>
      <c r="F94" s="163" t="str">
        <f>Grundkalkulation!CF$130</f>
        <v/>
      </c>
    </row>
    <row r="95" spans="1:6" ht="15" hidden="1" customHeight="1" outlineLevel="4">
      <c r="A95" s="164" t="str">
        <f>Grundkalkulation!CG11</f>
        <v>81</v>
      </c>
      <c r="B95" s="161">
        <f>Grundkalkulation!CG$128</f>
        <v>0</v>
      </c>
      <c r="C95" s="336">
        <f>Grundkalkulation!CG$6</f>
        <v>0</v>
      </c>
      <c r="D95" s="162"/>
      <c r="E95" s="163" t="e">
        <f>Grundkalkulation!CG$124</f>
        <v>#VALUE!</v>
      </c>
      <c r="F95" s="163" t="str">
        <f>Grundkalkulation!CG$130</f>
        <v/>
      </c>
    </row>
    <row r="96" spans="1:6" ht="15" hidden="1" customHeight="1" outlineLevel="4">
      <c r="A96" s="164" t="str">
        <f>Grundkalkulation!CH11</f>
        <v>82</v>
      </c>
      <c r="B96" s="161">
        <f>Grundkalkulation!CH$128</f>
        <v>0</v>
      </c>
      <c r="C96" s="336">
        <f>Grundkalkulation!CH$6</f>
        <v>0</v>
      </c>
      <c r="D96" s="162"/>
      <c r="E96" s="163" t="e">
        <f>Grundkalkulation!CH$124</f>
        <v>#VALUE!</v>
      </c>
      <c r="F96" s="163" t="str">
        <f>Grundkalkulation!CH$130</f>
        <v/>
      </c>
    </row>
    <row r="97" spans="1:6" ht="15" hidden="1" customHeight="1" outlineLevel="4">
      <c r="A97" s="164" t="str">
        <f>Grundkalkulation!CI$11</f>
        <v>83</v>
      </c>
      <c r="B97" s="161">
        <f>Grundkalkulation!CI$128</f>
        <v>0</v>
      </c>
      <c r="C97" s="336">
        <f>Grundkalkulation!CI$6</f>
        <v>0</v>
      </c>
      <c r="D97" s="162"/>
      <c r="E97" s="163" t="e">
        <f>Grundkalkulation!CI$124</f>
        <v>#VALUE!</v>
      </c>
      <c r="F97" s="163" t="str">
        <f>Grundkalkulation!CI$130</f>
        <v/>
      </c>
    </row>
    <row r="98" spans="1:6" ht="15" hidden="1" customHeight="1" outlineLevel="4">
      <c r="A98" s="167" t="str">
        <f>Grundkalkulation!CJ11</f>
        <v>84</v>
      </c>
      <c r="B98" s="161">
        <f>Grundkalkulation!CJ$128</f>
        <v>0</v>
      </c>
      <c r="C98" s="336">
        <f>Grundkalkulation!CJ$6</f>
        <v>0</v>
      </c>
      <c r="D98" s="162"/>
      <c r="E98" s="163" t="e">
        <f>Grundkalkulation!CJ$124</f>
        <v>#VALUE!</v>
      </c>
      <c r="F98" s="163" t="str">
        <f>Grundkalkulation!CJ$130</f>
        <v/>
      </c>
    </row>
    <row r="99" spans="1:6" ht="15" hidden="1" customHeight="1" outlineLevel="4">
      <c r="A99" s="167" t="str">
        <f>Grundkalkulation!CK11</f>
        <v>85</v>
      </c>
      <c r="B99" s="161">
        <f>Grundkalkulation!CK$128</f>
        <v>0</v>
      </c>
      <c r="C99" s="336">
        <f>Grundkalkulation!CK$6</f>
        <v>0</v>
      </c>
      <c r="D99" s="162"/>
      <c r="E99" s="163" t="e">
        <f>Grundkalkulation!CK$124</f>
        <v>#VALUE!</v>
      </c>
      <c r="F99" s="163" t="str">
        <f>Grundkalkulation!CK$130</f>
        <v/>
      </c>
    </row>
    <row r="100" spans="1:6" ht="15" hidden="1" customHeight="1" outlineLevel="4">
      <c r="A100" s="164" t="str">
        <f>Grundkalkulation!CL11</f>
        <v>86</v>
      </c>
      <c r="B100" s="161">
        <f>Grundkalkulation!CL128</f>
        <v>0</v>
      </c>
      <c r="C100" s="336">
        <f>Grundkalkulation!CL6</f>
        <v>0</v>
      </c>
      <c r="D100" s="162"/>
      <c r="E100" s="163" t="e">
        <f>Grundkalkulation!CL124</f>
        <v>#VALUE!</v>
      </c>
      <c r="F100" s="163" t="str">
        <f>Grundkalkulation!CL$130</f>
        <v/>
      </c>
    </row>
    <row r="101" spans="1:6" ht="15" hidden="1" customHeight="1" outlineLevel="4">
      <c r="A101" s="164" t="str">
        <f>Grundkalkulation!CM11</f>
        <v>87</v>
      </c>
      <c r="B101" s="161">
        <f>Grundkalkulation!CM128</f>
        <v>0</v>
      </c>
      <c r="C101" s="336">
        <f>Grundkalkulation!CM6</f>
        <v>0</v>
      </c>
      <c r="D101" s="162"/>
      <c r="E101" s="163" t="e">
        <f>Grundkalkulation!CM124</f>
        <v>#VALUE!</v>
      </c>
      <c r="F101" s="163" t="str">
        <f>Grundkalkulation!CM$130</f>
        <v/>
      </c>
    </row>
    <row r="102" spans="1:6" ht="15" hidden="1" customHeight="1" outlineLevel="4">
      <c r="A102" s="164" t="str">
        <f>Grundkalkulation!CN$11</f>
        <v>88</v>
      </c>
      <c r="B102" s="161">
        <f>Grundkalkulation!CN128</f>
        <v>0</v>
      </c>
      <c r="C102" s="336">
        <f>Grundkalkulation!CN$6</f>
        <v>0</v>
      </c>
      <c r="D102" s="162"/>
      <c r="E102" s="163" t="e">
        <f>Grundkalkulation!CN$124</f>
        <v>#VALUE!</v>
      </c>
      <c r="F102" s="163" t="str">
        <f>Grundkalkulation!CN$130</f>
        <v/>
      </c>
    </row>
    <row r="103" spans="1:6" ht="15" hidden="1" customHeight="1" outlineLevel="4">
      <c r="A103" s="164" t="str">
        <f>Grundkalkulation!$CO$11</f>
        <v>89</v>
      </c>
      <c r="B103" s="161">
        <f>Grundkalkulation!CO128</f>
        <v>0</v>
      </c>
      <c r="C103" s="336">
        <f>Grundkalkulation!CO$6</f>
        <v>0</v>
      </c>
      <c r="D103" s="162"/>
      <c r="E103" s="163" t="e">
        <f>Grundkalkulation!CO$124</f>
        <v>#VALUE!</v>
      </c>
      <c r="F103" s="163" t="str">
        <f>Grundkalkulation!CO$130</f>
        <v/>
      </c>
    </row>
    <row r="104" spans="1:6" ht="15" hidden="1" customHeight="1" outlineLevel="4">
      <c r="A104" s="164" t="str">
        <f>Grundkalkulation!CP$11</f>
        <v>90</v>
      </c>
      <c r="B104" s="165">
        <f>Grundkalkulation!CP$128</f>
        <v>0</v>
      </c>
      <c r="C104" s="336">
        <f>Grundkalkulation!CP$6</f>
        <v>0</v>
      </c>
      <c r="D104" s="162"/>
      <c r="E104" s="163" t="e">
        <f>Grundkalkulation!CP$124</f>
        <v>#VALUE!</v>
      </c>
      <c r="F104" s="163" t="str">
        <f>Grundkalkulation!CP$130</f>
        <v/>
      </c>
    </row>
    <row r="105" spans="1:6" ht="15" hidden="1" customHeight="1" outlineLevel="4">
      <c r="A105" s="164" t="str">
        <f>Grundkalkulation!CQ$11</f>
        <v>91</v>
      </c>
      <c r="B105" s="165">
        <f>Grundkalkulation!CQ$128</f>
        <v>0</v>
      </c>
      <c r="C105" s="336">
        <f>Grundkalkulation!CQ$6</f>
        <v>0</v>
      </c>
      <c r="D105" s="162"/>
      <c r="E105" s="163" t="e">
        <f>Grundkalkulation!CQ$124</f>
        <v>#VALUE!</v>
      </c>
      <c r="F105" s="163" t="str">
        <f>Grundkalkulation!CQ$130</f>
        <v/>
      </c>
    </row>
    <row r="106" spans="1:6" ht="15" hidden="1" customHeight="1" outlineLevel="4">
      <c r="A106" s="164" t="str">
        <f>Grundkalkulation!CR$11</f>
        <v>92</v>
      </c>
      <c r="B106" s="165">
        <f>Grundkalkulation!CR$128</f>
        <v>0</v>
      </c>
      <c r="C106" s="336">
        <f>Grundkalkulation!CR$6</f>
        <v>0</v>
      </c>
      <c r="D106" s="162"/>
      <c r="E106" s="163" t="e">
        <f>Grundkalkulation!CR$124</f>
        <v>#VALUE!</v>
      </c>
      <c r="F106" s="163" t="str">
        <f>Grundkalkulation!CR$130</f>
        <v/>
      </c>
    </row>
    <row r="107" spans="1:6" ht="15" hidden="1" customHeight="1" outlineLevel="4">
      <c r="A107" s="164" t="str">
        <f>Grundkalkulation!CS$11</f>
        <v>93</v>
      </c>
      <c r="B107" s="165">
        <f>Grundkalkulation!CS$128</f>
        <v>0</v>
      </c>
      <c r="C107" s="336">
        <f>Grundkalkulation!CS$6</f>
        <v>0</v>
      </c>
      <c r="D107" s="162"/>
      <c r="E107" s="163" t="e">
        <f>Grundkalkulation!CS$124</f>
        <v>#VALUE!</v>
      </c>
      <c r="F107" s="163" t="str">
        <f>Grundkalkulation!CS$130</f>
        <v/>
      </c>
    </row>
    <row r="108" spans="1:6" ht="15" hidden="1" customHeight="1" outlineLevel="4">
      <c r="A108" s="164" t="str">
        <f>Grundkalkulation!CT$11</f>
        <v>94</v>
      </c>
      <c r="B108" s="165">
        <f>Grundkalkulation!CT$128</f>
        <v>0</v>
      </c>
      <c r="C108" s="336">
        <f>Grundkalkulation!CT$6</f>
        <v>0</v>
      </c>
      <c r="D108" s="162"/>
      <c r="E108" s="163" t="e">
        <f>Grundkalkulation!CT$124</f>
        <v>#VALUE!</v>
      </c>
      <c r="F108" s="163" t="str">
        <f>Grundkalkulation!CT$130</f>
        <v/>
      </c>
    </row>
    <row r="109" spans="1:6" ht="15" hidden="1" customHeight="1" outlineLevel="4">
      <c r="A109" s="164" t="str">
        <f>Grundkalkulation!CU$11</f>
        <v>95</v>
      </c>
      <c r="B109" s="165">
        <f>Grundkalkulation!CU$128</f>
        <v>0</v>
      </c>
      <c r="C109" s="336">
        <f>Grundkalkulation!CU$6</f>
        <v>0</v>
      </c>
      <c r="D109" s="162"/>
      <c r="E109" s="163" t="e">
        <f>Grundkalkulation!CU$124</f>
        <v>#VALUE!</v>
      </c>
      <c r="F109" s="163" t="str">
        <f>Grundkalkulation!CU$130</f>
        <v/>
      </c>
    </row>
    <row r="110" spans="1:6" ht="15" hidden="1" customHeight="1" outlineLevel="4">
      <c r="A110" s="164" t="str">
        <f>Grundkalkulation!CV$11</f>
        <v>96</v>
      </c>
      <c r="B110" s="165">
        <f>Grundkalkulation!CV$128</f>
        <v>0</v>
      </c>
      <c r="C110" s="336">
        <f>Grundkalkulation!CV$6</f>
        <v>0</v>
      </c>
      <c r="D110" s="162"/>
      <c r="E110" s="163" t="e">
        <f>Grundkalkulation!CV$124</f>
        <v>#VALUE!</v>
      </c>
      <c r="F110" s="163" t="str">
        <f>Grundkalkulation!CV$130</f>
        <v/>
      </c>
    </row>
    <row r="111" spans="1:6" ht="15" hidden="1" customHeight="1" outlineLevel="4">
      <c r="A111" s="164" t="str">
        <f>Grundkalkulation!CW$11</f>
        <v>97</v>
      </c>
      <c r="B111" s="165">
        <f>Grundkalkulation!CW$128</f>
        <v>0</v>
      </c>
      <c r="C111" s="336">
        <f>Grundkalkulation!CW$6</f>
        <v>0</v>
      </c>
      <c r="D111" s="162"/>
      <c r="E111" s="163" t="e">
        <f>Grundkalkulation!CW$124</f>
        <v>#VALUE!</v>
      </c>
      <c r="F111" s="163" t="str">
        <f>Grundkalkulation!CW$130</f>
        <v/>
      </c>
    </row>
    <row r="112" spans="1:6" ht="15" hidden="1" customHeight="1" outlineLevel="4">
      <c r="A112" s="164" t="str">
        <f>Grundkalkulation!CX$11</f>
        <v>98</v>
      </c>
      <c r="B112" s="165">
        <f>Grundkalkulation!CX$128</f>
        <v>0</v>
      </c>
      <c r="C112" s="336">
        <f>Grundkalkulation!CX$6</f>
        <v>0</v>
      </c>
      <c r="D112" s="162"/>
      <c r="E112" s="163" t="e">
        <f>Grundkalkulation!CX$124</f>
        <v>#VALUE!</v>
      </c>
      <c r="F112" s="163" t="str">
        <f>Grundkalkulation!CX$130</f>
        <v/>
      </c>
    </row>
    <row r="113" spans="1:6" ht="15" hidden="1" customHeight="1" outlineLevel="4">
      <c r="A113" s="164" t="str">
        <f>Grundkalkulation!CY$11</f>
        <v>99</v>
      </c>
      <c r="B113" s="165">
        <f>Grundkalkulation!CY$128</f>
        <v>0</v>
      </c>
      <c r="C113" s="336">
        <f>Grundkalkulation!CY$6</f>
        <v>0</v>
      </c>
      <c r="D113" s="162"/>
      <c r="E113" s="163" t="e">
        <f>Grundkalkulation!CY$124</f>
        <v>#VALUE!</v>
      </c>
      <c r="F113" s="163" t="str">
        <f>Grundkalkulation!CY$130</f>
        <v/>
      </c>
    </row>
    <row r="114" spans="1:6" ht="15" hidden="1" customHeight="1" outlineLevel="4">
      <c r="A114" s="164" t="str">
        <f>Grundkalkulation!CZ$11</f>
        <v>100</v>
      </c>
      <c r="B114" s="165">
        <f>Grundkalkulation!CZ$128</f>
        <v>0</v>
      </c>
      <c r="C114" s="336">
        <f>Grundkalkulation!CZ$6</f>
        <v>0</v>
      </c>
      <c r="D114" s="162"/>
      <c r="E114" s="163" t="e">
        <f>Grundkalkulation!CZ$124</f>
        <v>#VALUE!</v>
      </c>
      <c r="F114" s="163" t="str">
        <f>Grundkalkulation!CZ$130</f>
        <v/>
      </c>
    </row>
    <row r="115" spans="1:6" ht="15" hidden="1" customHeight="1" outlineLevel="4">
      <c r="A115" s="164" t="str">
        <f>Grundkalkulation!DA$11</f>
        <v>101</v>
      </c>
      <c r="B115" s="165">
        <f>Grundkalkulation!DA$128</f>
        <v>0</v>
      </c>
      <c r="C115" s="336">
        <f>Grundkalkulation!DA$6</f>
        <v>0</v>
      </c>
      <c r="D115" s="162"/>
      <c r="E115" s="163" t="e">
        <f>Grundkalkulation!DA$124</f>
        <v>#VALUE!</v>
      </c>
      <c r="F115" s="163" t="str">
        <f>Grundkalkulation!DA$130</f>
        <v/>
      </c>
    </row>
    <row r="116" spans="1:6" ht="15" hidden="1" customHeight="1" outlineLevel="5">
      <c r="A116" s="164" t="str">
        <f>Grundkalkulation!DB$11</f>
        <v>102</v>
      </c>
      <c r="B116" s="165">
        <f>Grundkalkulation!DB$128</f>
        <v>0</v>
      </c>
      <c r="C116" s="336">
        <f>Grundkalkulation!DB$6</f>
        <v>0</v>
      </c>
      <c r="D116" s="162"/>
      <c r="E116" s="163" t="e">
        <f>Grundkalkulation!DB$124</f>
        <v>#VALUE!</v>
      </c>
      <c r="F116" s="163" t="str">
        <f>Grundkalkulation!DB$130</f>
        <v/>
      </c>
    </row>
    <row r="117" spans="1:6" ht="15" hidden="1" customHeight="1" outlineLevel="5">
      <c r="A117" s="164" t="str">
        <f>Grundkalkulation!DC$11</f>
        <v>103</v>
      </c>
      <c r="B117" s="165">
        <f>Grundkalkulation!DC$128</f>
        <v>0</v>
      </c>
      <c r="C117" s="336">
        <f>Grundkalkulation!DC$6</f>
        <v>0</v>
      </c>
      <c r="D117" s="162"/>
      <c r="E117" s="163" t="e">
        <f>Grundkalkulation!DC$124</f>
        <v>#VALUE!</v>
      </c>
      <c r="F117" s="163" t="str">
        <f>Grundkalkulation!DC$130</f>
        <v/>
      </c>
    </row>
    <row r="118" spans="1:6" ht="15" hidden="1" customHeight="1" outlineLevel="5">
      <c r="A118" s="164" t="str">
        <f>Grundkalkulation!DD$11</f>
        <v>104</v>
      </c>
      <c r="B118" s="165">
        <f>Grundkalkulation!DD$128</f>
        <v>0</v>
      </c>
      <c r="C118" s="336">
        <f>Grundkalkulation!DD$6</f>
        <v>0</v>
      </c>
      <c r="D118" s="162"/>
      <c r="E118" s="163" t="e">
        <f>Grundkalkulation!DD$124</f>
        <v>#VALUE!</v>
      </c>
      <c r="F118" s="163" t="str">
        <f>Grundkalkulation!DD$130</f>
        <v/>
      </c>
    </row>
    <row r="119" spans="1:6" ht="15" hidden="1" customHeight="1" outlineLevel="5">
      <c r="A119" s="164" t="str">
        <f>Grundkalkulation!DE$11</f>
        <v>105</v>
      </c>
      <c r="B119" s="165">
        <f>Grundkalkulation!DE$128</f>
        <v>0</v>
      </c>
      <c r="C119" s="336">
        <f>Grundkalkulation!DE$6</f>
        <v>0</v>
      </c>
      <c r="D119" s="162"/>
      <c r="E119" s="163" t="e">
        <f>Grundkalkulation!DE$124</f>
        <v>#VALUE!</v>
      </c>
      <c r="F119" s="163" t="str">
        <f>Grundkalkulation!DE$130</f>
        <v/>
      </c>
    </row>
    <row r="120" spans="1:6" ht="15" hidden="1" customHeight="1" outlineLevel="5">
      <c r="A120" s="164" t="str">
        <f>Grundkalkulation!DF$11</f>
        <v>106</v>
      </c>
      <c r="B120" s="165">
        <f>Grundkalkulation!DF$128</f>
        <v>0</v>
      </c>
      <c r="C120" s="336">
        <f>Grundkalkulation!DF$6</f>
        <v>0</v>
      </c>
      <c r="D120" s="162"/>
      <c r="E120" s="163" t="e">
        <f>Grundkalkulation!DF$124</f>
        <v>#VALUE!</v>
      </c>
      <c r="F120" s="163" t="str">
        <f>Grundkalkulation!DF$130</f>
        <v/>
      </c>
    </row>
    <row r="121" spans="1:6" ht="15" hidden="1" customHeight="1" outlineLevel="5">
      <c r="A121" s="164" t="str">
        <f>Grundkalkulation!DG$11</f>
        <v>107</v>
      </c>
      <c r="B121" s="165">
        <f>Grundkalkulation!DG$128</f>
        <v>0</v>
      </c>
      <c r="C121" s="336">
        <f>Grundkalkulation!DG$6</f>
        <v>0</v>
      </c>
      <c r="D121" s="162"/>
      <c r="E121" s="163" t="e">
        <f>Grundkalkulation!DG$124</f>
        <v>#VALUE!</v>
      </c>
      <c r="F121" s="163" t="str">
        <f>Grundkalkulation!DG$130</f>
        <v/>
      </c>
    </row>
    <row r="122" spans="1:6" ht="15" hidden="1" customHeight="1" outlineLevel="5">
      <c r="A122" s="164" t="str">
        <f>Grundkalkulation!DH$11</f>
        <v>108</v>
      </c>
      <c r="B122" s="165">
        <f>Grundkalkulation!DH$128</f>
        <v>0</v>
      </c>
      <c r="C122" s="336">
        <f>Grundkalkulation!DH$6</f>
        <v>0</v>
      </c>
      <c r="D122" s="162"/>
      <c r="E122" s="163" t="e">
        <f>Grundkalkulation!DH$124</f>
        <v>#VALUE!</v>
      </c>
      <c r="F122" s="163" t="str">
        <f>Grundkalkulation!DH$130</f>
        <v/>
      </c>
    </row>
    <row r="123" spans="1:6" ht="15" hidden="1" customHeight="1" outlineLevel="5">
      <c r="A123" s="164" t="str">
        <f>Grundkalkulation!DI$11</f>
        <v>109</v>
      </c>
      <c r="B123" s="165">
        <f>Grundkalkulation!DI$128</f>
        <v>0</v>
      </c>
      <c r="C123" s="336">
        <f>Grundkalkulation!DI$6</f>
        <v>0</v>
      </c>
      <c r="D123" s="162"/>
      <c r="E123" s="163" t="e">
        <f>Grundkalkulation!DI$124</f>
        <v>#VALUE!</v>
      </c>
      <c r="F123" s="163" t="str">
        <f>Grundkalkulation!DI$130</f>
        <v/>
      </c>
    </row>
    <row r="124" spans="1:6" ht="15" hidden="1" customHeight="1" outlineLevel="5">
      <c r="A124" s="164" t="str">
        <f>Grundkalkulation!DJ$11</f>
        <v>110</v>
      </c>
      <c r="B124" s="165">
        <f>Grundkalkulation!DJ$128</f>
        <v>0</v>
      </c>
      <c r="C124" s="336">
        <f>Grundkalkulation!DJ$6</f>
        <v>0</v>
      </c>
      <c r="D124" s="162"/>
      <c r="E124" s="163" t="e">
        <f>Grundkalkulation!DJ$124</f>
        <v>#VALUE!</v>
      </c>
      <c r="F124" s="163" t="str">
        <f>Grundkalkulation!DJ$130</f>
        <v/>
      </c>
    </row>
    <row r="125" spans="1:6" ht="15" hidden="1" customHeight="1" outlineLevel="5">
      <c r="A125" s="167" t="str">
        <f>Grundkalkulation!DK11</f>
        <v>111</v>
      </c>
      <c r="B125" s="165">
        <f>Grundkalkulation!DK$128</f>
        <v>0</v>
      </c>
      <c r="C125" s="336">
        <f>Grundkalkulation!DK$6</f>
        <v>0</v>
      </c>
      <c r="D125" s="162"/>
      <c r="E125" s="163" t="e">
        <f>Grundkalkulation!DK$124</f>
        <v>#VALUE!</v>
      </c>
      <c r="F125" s="163" t="str">
        <f>Grundkalkulation!DK$130</f>
        <v/>
      </c>
    </row>
    <row r="126" spans="1:6" ht="15" hidden="1" customHeight="1" outlineLevel="5">
      <c r="A126" s="164" t="str">
        <f>Grundkalkulation!DL11</f>
        <v>112</v>
      </c>
      <c r="B126" s="161">
        <f>Grundkalkulation!DL$128</f>
        <v>0</v>
      </c>
      <c r="C126" s="336">
        <f>Grundkalkulation!DL$6</f>
        <v>0</v>
      </c>
      <c r="D126" s="162"/>
      <c r="E126" s="163" t="e">
        <f>Grundkalkulation!DL$124</f>
        <v>#VALUE!</v>
      </c>
      <c r="F126" s="163" t="str">
        <f>Grundkalkulation!DL$130</f>
        <v/>
      </c>
    </row>
    <row r="127" spans="1:6" ht="15" hidden="1" customHeight="1" outlineLevel="5">
      <c r="A127" s="164" t="str">
        <f>Grundkalkulation!DM11</f>
        <v>113</v>
      </c>
      <c r="B127" s="161">
        <f>Grundkalkulation!DM$128</f>
        <v>0</v>
      </c>
      <c r="C127" s="336">
        <f>Grundkalkulation!DM$6</f>
        <v>0</v>
      </c>
      <c r="D127" s="162"/>
      <c r="E127" s="163" t="e">
        <f>Grundkalkulation!DM$124</f>
        <v>#VALUE!</v>
      </c>
      <c r="F127" s="163" t="str">
        <f>Grundkalkulation!DM$130</f>
        <v/>
      </c>
    </row>
    <row r="128" spans="1:6" ht="15" hidden="1" customHeight="1" outlineLevel="5">
      <c r="A128" s="164" t="str">
        <f>Grundkalkulation!DN11</f>
        <v>114</v>
      </c>
      <c r="B128" s="161">
        <f>Grundkalkulation!DN$128</f>
        <v>0</v>
      </c>
      <c r="C128" s="336">
        <f>Grundkalkulation!DN$6</f>
        <v>0</v>
      </c>
      <c r="D128" s="162"/>
      <c r="E128" s="163" t="e">
        <f>Grundkalkulation!DN$124</f>
        <v>#VALUE!</v>
      </c>
      <c r="F128" s="163" t="str">
        <f>Grundkalkulation!DN$130</f>
        <v/>
      </c>
    </row>
    <row r="129" spans="1:6" ht="15" hidden="1" customHeight="1" outlineLevel="5">
      <c r="A129" s="164" t="str">
        <f>Grundkalkulation!DO11</f>
        <v>115</v>
      </c>
      <c r="B129" s="161">
        <f>Grundkalkulation!DO$128</f>
        <v>0</v>
      </c>
      <c r="C129" s="336">
        <f>Grundkalkulation!DO$6</f>
        <v>0</v>
      </c>
      <c r="D129" s="162"/>
      <c r="E129" s="163" t="e">
        <f>Grundkalkulation!DO$124</f>
        <v>#VALUE!</v>
      </c>
      <c r="F129" s="163" t="str">
        <f>Grundkalkulation!DO$130</f>
        <v/>
      </c>
    </row>
    <row r="130" spans="1:6" ht="15" hidden="1" customHeight="1" outlineLevel="5">
      <c r="A130" s="167" t="str">
        <f>Grundkalkulation!DP11</f>
        <v>116</v>
      </c>
      <c r="B130" s="161">
        <f>Grundkalkulation!DP$128</f>
        <v>0</v>
      </c>
      <c r="C130" s="336">
        <f>Grundkalkulation!DP$6</f>
        <v>0</v>
      </c>
      <c r="D130" s="162"/>
      <c r="E130" s="163" t="e">
        <f>Grundkalkulation!DP$124</f>
        <v>#VALUE!</v>
      </c>
      <c r="F130" s="163" t="str">
        <f>Grundkalkulation!DP$130</f>
        <v/>
      </c>
    </row>
    <row r="131" spans="1:6" ht="15" hidden="1" customHeight="1" outlineLevel="5">
      <c r="A131" s="164" t="str">
        <f>Grundkalkulation!DQ11</f>
        <v>117</v>
      </c>
      <c r="B131" s="161">
        <f>Grundkalkulation!DQ$128</f>
        <v>0</v>
      </c>
      <c r="C131" s="336">
        <f>Grundkalkulation!DQ$6</f>
        <v>0</v>
      </c>
      <c r="D131" s="162"/>
      <c r="E131" s="163" t="e">
        <f>Grundkalkulation!DQ$124</f>
        <v>#VALUE!</v>
      </c>
      <c r="F131" s="163" t="str">
        <f>Grundkalkulation!DQ$130</f>
        <v/>
      </c>
    </row>
    <row r="132" spans="1:6" ht="15" hidden="1" customHeight="1" outlineLevel="5">
      <c r="A132" s="164" t="str">
        <f>Grundkalkulation!DR11</f>
        <v>118</v>
      </c>
      <c r="B132" s="161">
        <f>Grundkalkulation!DR$128</f>
        <v>0</v>
      </c>
      <c r="C132" s="336">
        <f>Grundkalkulation!DR$6</f>
        <v>0</v>
      </c>
      <c r="D132" s="162"/>
      <c r="E132" s="163" t="e">
        <f>Grundkalkulation!DR$124</f>
        <v>#VALUE!</v>
      </c>
      <c r="F132" s="163" t="str">
        <f>Grundkalkulation!DR$130</f>
        <v/>
      </c>
    </row>
    <row r="133" spans="1:6" ht="15" hidden="1" customHeight="1" outlineLevel="5">
      <c r="A133" s="164" t="str">
        <f>Grundkalkulation!DS11</f>
        <v>119</v>
      </c>
      <c r="B133" s="161">
        <f>Grundkalkulation!DS$128</f>
        <v>0</v>
      </c>
      <c r="C133" s="336">
        <f>Grundkalkulation!DS$6</f>
        <v>0</v>
      </c>
      <c r="D133" s="162"/>
      <c r="E133" s="163" t="e">
        <f>Grundkalkulation!DS$124</f>
        <v>#VALUE!</v>
      </c>
      <c r="F133" s="163" t="str">
        <f>Grundkalkulation!DS$130</f>
        <v/>
      </c>
    </row>
    <row r="134" spans="1:6" ht="15" hidden="1" customHeight="1" outlineLevel="5">
      <c r="A134" s="164" t="str">
        <f>Grundkalkulation!DT11</f>
        <v>120</v>
      </c>
      <c r="B134" s="161">
        <f>Grundkalkulation!DT$128</f>
        <v>0</v>
      </c>
      <c r="C134" s="336">
        <f>Grundkalkulation!DT$6</f>
        <v>0</v>
      </c>
      <c r="D134" s="162"/>
      <c r="E134" s="163" t="e">
        <f>Grundkalkulation!DT$124</f>
        <v>#VALUE!</v>
      </c>
      <c r="F134" s="163" t="str">
        <f>Grundkalkulation!DT$130</f>
        <v/>
      </c>
    </row>
    <row r="135" spans="1:6" ht="15" hidden="1" customHeight="1" outlineLevel="5">
      <c r="A135" s="164" t="str">
        <f>Grundkalkulation!DU11</f>
        <v>121</v>
      </c>
      <c r="B135" s="161">
        <f>Grundkalkulation!DU$128</f>
        <v>0</v>
      </c>
      <c r="C135" s="336">
        <f>Grundkalkulation!DU$6</f>
        <v>0</v>
      </c>
      <c r="D135" s="162"/>
      <c r="E135" s="163" t="e">
        <f>Grundkalkulation!DU$124</f>
        <v>#VALUE!</v>
      </c>
      <c r="F135" s="163" t="str">
        <f>Grundkalkulation!DU$130</f>
        <v/>
      </c>
    </row>
    <row r="136" spans="1:6" ht="15" hidden="1" customHeight="1" outlineLevel="5">
      <c r="A136" s="164" t="str">
        <f>Grundkalkulation!DV11</f>
        <v>122</v>
      </c>
      <c r="B136" s="161">
        <f>Grundkalkulation!DV$128</f>
        <v>0</v>
      </c>
      <c r="C136" s="336">
        <f>Grundkalkulation!DV$6</f>
        <v>0</v>
      </c>
      <c r="D136" s="162"/>
      <c r="E136" s="163" t="e">
        <f>Grundkalkulation!DV$124</f>
        <v>#VALUE!</v>
      </c>
      <c r="F136" s="163" t="str">
        <f>Grundkalkulation!DV$130</f>
        <v/>
      </c>
    </row>
    <row r="137" spans="1:6" ht="15" hidden="1" customHeight="1" outlineLevel="5">
      <c r="A137" s="164" t="str">
        <f>Grundkalkulation!DW11</f>
        <v>123</v>
      </c>
      <c r="B137" s="161">
        <f>Grundkalkulation!DW$128</f>
        <v>0</v>
      </c>
      <c r="C137" s="336">
        <f>Grundkalkulation!DW$6</f>
        <v>0</v>
      </c>
      <c r="D137" s="162"/>
      <c r="E137" s="163" t="e">
        <f>Grundkalkulation!DW$124</f>
        <v>#VALUE!</v>
      </c>
      <c r="F137" s="163" t="str">
        <f>Grundkalkulation!DW$130</f>
        <v/>
      </c>
    </row>
    <row r="138" spans="1:6" ht="15" hidden="1" customHeight="1" outlineLevel="5">
      <c r="A138" s="164" t="str">
        <f>Grundkalkulation!DX11</f>
        <v>124</v>
      </c>
      <c r="B138" s="161">
        <f>Grundkalkulation!DX$128</f>
        <v>0</v>
      </c>
      <c r="C138" s="336">
        <f>Grundkalkulation!DX$6</f>
        <v>0</v>
      </c>
      <c r="D138" s="162"/>
      <c r="E138" s="163" t="e">
        <f>Grundkalkulation!DX$124</f>
        <v>#VALUE!</v>
      </c>
      <c r="F138" s="163" t="str">
        <f>Grundkalkulation!DX$130</f>
        <v/>
      </c>
    </row>
    <row r="139" spans="1:6" ht="15" hidden="1" customHeight="1" outlineLevel="5">
      <c r="A139" s="164" t="str">
        <f>Grundkalkulation!DY11</f>
        <v>125</v>
      </c>
      <c r="B139" s="161">
        <f>Grundkalkulation!DY$128</f>
        <v>0</v>
      </c>
      <c r="C139" s="336">
        <f>Grundkalkulation!DY$6</f>
        <v>0</v>
      </c>
      <c r="D139" s="162"/>
      <c r="E139" s="163" t="e">
        <f>Grundkalkulation!DY$124</f>
        <v>#VALUE!</v>
      </c>
      <c r="F139" s="163" t="str">
        <f>Grundkalkulation!DY$130</f>
        <v/>
      </c>
    </row>
    <row r="140" spans="1:6" ht="15" hidden="1" customHeight="1" outlineLevel="5">
      <c r="A140" s="164" t="str">
        <f>Grundkalkulation!DZ11</f>
        <v>126</v>
      </c>
      <c r="B140" s="161">
        <f>Grundkalkulation!DZ$128</f>
        <v>0</v>
      </c>
      <c r="C140" s="336">
        <f>Grundkalkulation!DZ$6</f>
        <v>0</v>
      </c>
      <c r="D140" s="162"/>
      <c r="E140" s="163" t="e">
        <f>Grundkalkulation!DZ$124</f>
        <v>#VALUE!</v>
      </c>
      <c r="F140" s="163" t="str">
        <f>Grundkalkulation!DZ$130</f>
        <v/>
      </c>
    </row>
    <row r="141" spans="1:6" ht="15" hidden="1" customHeight="1" outlineLevel="5">
      <c r="A141" s="164" t="str">
        <f>Grundkalkulation!EA11</f>
        <v>127</v>
      </c>
      <c r="B141" s="161">
        <f>Grundkalkulation!EA$128</f>
        <v>0</v>
      </c>
      <c r="C141" s="336">
        <f>Grundkalkulation!EA$6</f>
        <v>0</v>
      </c>
      <c r="D141" s="162"/>
      <c r="E141" s="163" t="e">
        <f>Grundkalkulation!EA$124</f>
        <v>#VALUE!</v>
      </c>
      <c r="F141" s="163" t="str">
        <f>Grundkalkulation!EA$130</f>
        <v/>
      </c>
    </row>
    <row r="142" spans="1:6" ht="15" hidden="1" customHeight="1" outlineLevel="6">
      <c r="A142" s="164" t="str">
        <f>Grundkalkulation!EB11</f>
        <v>128</v>
      </c>
      <c r="B142" s="161">
        <f>Grundkalkulation!EB$128</f>
        <v>0</v>
      </c>
      <c r="C142" s="336">
        <f>Grundkalkulation!EB$6</f>
        <v>0</v>
      </c>
      <c r="D142" s="162"/>
      <c r="E142" s="163" t="e">
        <f>Grundkalkulation!EB$124</f>
        <v>#VALUE!</v>
      </c>
      <c r="F142" s="163" t="str">
        <f>Grundkalkulation!EB$130</f>
        <v/>
      </c>
    </row>
    <row r="143" spans="1:6" ht="15" hidden="1" customHeight="1" outlineLevel="6">
      <c r="A143" s="164" t="str">
        <f>Grundkalkulation!EC11</f>
        <v>129</v>
      </c>
      <c r="B143" s="161">
        <f>Grundkalkulation!EC$128</f>
        <v>0</v>
      </c>
      <c r="C143" s="336">
        <f>Grundkalkulation!EC$6</f>
        <v>0</v>
      </c>
      <c r="D143" s="162"/>
      <c r="E143" s="163" t="e">
        <f>Grundkalkulation!EC$124</f>
        <v>#VALUE!</v>
      </c>
      <c r="F143" s="163" t="str">
        <f>Grundkalkulation!EC$130</f>
        <v/>
      </c>
    </row>
    <row r="144" spans="1:6" ht="15" hidden="1" customHeight="1" outlineLevel="6">
      <c r="A144" s="164" t="str">
        <f>Grundkalkulation!ED11</f>
        <v>130</v>
      </c>
      <c r="B144" s="161">
        <f>Grundkalkulation!ED$128</f>
        <v>0</v>
      </c>
      <c r="C144" s="336">
        <f>Grundkalkulation!ED$6</f>
        <v>0</v>
      </c>
      <c r="D144" s="162"/>
      <c r="E144" s="163" t="e">
        <f>Grundkalkulation!ED$124</f>
        <v>#VALUE!</v>
      </c>
      <c r="F144" s="163" t="str">
        <f>Grundkalkulation!ED$130</f>
        <v/>
      </c>
    </row>
    <row r="145" spans="1:6" ht="15" hidden="1" customHeight="1" outlineLevel="6">
      <c r="A145" s="164" t="str">
        <f>Grundkalkulation!EE11</f>
        <v>131</v>
      </c>
      <c r="B145" s="161">
        <f>Grundkalkulation!EE$128</f>
        <v>0</v>
      </c>
      <c r="C145" s="336">
        <f>Grundkalkulation!EE$6</f>
        <v>0</v>
      </c>
      <c r="D145" s="162"/>
      <c r="E145" s="163" t="e">
        <f>Grundkalkulation!EE$124</f>
        <v>#VALUE!</v>
      </c>
      <c r="F145" s="163" t="str">
        <f>Grundkalkulation!EE$130</f>
        <v/>
      </c>
    </row>
    <row r="146" spans="1:6" ht="15" hidden="1" customHeight="1" outlineLevel="6">
      <c r="A146" s="164" t="str">
        <f>Grundkalkulation!EF11</f>
        <v>132</v>
      </c>
      <c r="B146" s="161">
        <f>Grundkalkulation!EF$128</f>
        <v>0</v>
      </c>
      <c r="C146" s="336">
        <f>Grundkalkulation!EF$6</f>
        <v>0</v>
      </c>
      <c r="D146" s="162"/>
      <c r="E146" s="163" t="e">
        <f>Grundkalkulation!EF$124</f>
        <v>#VALUE!</v>
      </c>
      <c r="F146" s="163" t="str">
        <f>Grundkalkulation!EF$130</f>
        <v/>
      </c>
    </row>
    <row r="147" spans="1:6" ht="15" hidden="1" customHeight="1" outlineLevel="6">
      <c r="A147" s="164" t="str">
        <f>Grundkalkulation!EG11</f>
        <v>133</v>
      </c>
      <c r="B147" s="161">
        <f>Grundkalkulation!EG$128</f>
        <v>0</v>
      </c>
      <c r="C147" s="336">
        <f>Grundkalkulation!EG$6</f>
        <v>0</v>
      </c>
      <c r="D147" s="162"/>
      <c r="E147" s="163" t="e">
        <f>Grundkalkulation!EG$124</f>
        <v>#VALUE!</v>
      </c>
      <c r="F147" s="163" t="str">
        <f>Grundkalkulation!EG$130</f>
        <v/>
      </c>
    </row>
    <row r="148" spans="1:6" ht="15" hidden="1" customHeight="1" outlineLevel="6">
      <c r="A148" s="164" t="str">
        <f>Grundkalkulation!EH11</f>
        <v>134</v>
      </c>
      <c r="B148" s="161">
        <f>Grundkalkulation!EH$128</f>
        <v>0</v>
      </c>
      <c r="C148" s="336">
        <f>Grundkalkulation!EH$6</f>
        <v>0</v>
      </c>
      <c r="D148" s="162"/>
      <c r="E148" s="163" t="e">
        <f>Grundkalkulation!EH$124</f>
        <v>#VALUE!</v>
      </c>
      <c r="F148" s="163" t="str">
        <f>Grundkalkulation!EH$130</f>
        <v/>
      </c>
    </row>
    <row r="149" spans="1:6" ht="15" hidden="1" customHeight="1" outlineLevel="6">
      <c r="A149" s="164" t="str">
        <f>Grundkalkulation!EI11</f>
        <v>135</v>
      </c>
      <c r="B149" s="161">
        <f>Grundkalkulation!EI$128</f>
        <v>0</v>
      </c>
      <c r="C149" s="336">
        <f>Grundkalkulation!EI$6</f>
        <v>0</v>
      </c>
      <c r="D149" s="162"/>
      <c r="E149" s="163" t="e">
        <f>Grundkalkulation!EI$124</f>
        <v>#VALUE!</v>
      </c>
      <c r="F149" s="163" t="str">
        <f>Grundkalkulation!EI$130</f>
        <v/>
      </c>
    </row>
    <row r="150" spans="1:6" ht="15" hidden="1" customHeight="1" outlineLevel="6">
      <c r="A150" s="164" t="str">
        <f>Grundkalkulation!EJ11</f>
        <v>136</v>
      </c>
      <c r="B150" s="161">
        <f>Grundkalkulation!EJ$128</f>
        <v>0</v>
      </c>
      <c r="C150" s="336">
        <f>Grundkalkulation!EJ$6</f>
        <v>0</v>
      </c>
      <c r="D150" s="162"/>
      <c r="E150" s="163" t="e">
        <f>Grundkalkulation!EJ$124</f>
        <v>#VALUE!</v>
      </c>
      <c r="F150" s="163" t="str">
        <f>Grundkalkulation!EJ$130</f>
        <v/>
      </c>
    </row>
    <row r="151" spans="1:6" ht="15" hidden="1" customHeight="1" outlineLevel="6">
      <c r="A151" s="164" t="str">
        <f>Grundkalkulation!EK11</f>
        <v>137</v>
      </c>
      <c r="B151" s="161">
        <f>Grundkalkulation!EK$128</f>
        <v>0</v>
      </c>
      <c r="C151" s="336">
        <f>Grundkalkulation!EK$6</f>
        <v>0</v>
      </c>
      <c r="D151" s="162"/>
      <c r="E151" s="163" t="e">
        <f>Grundkalkulation!EK$124</f>
        <v>#VALUE!</v>
      </c>
      <c r="F151" s="163" t="str">
        <f>Grundkalkulation!EK$130</f>
        <v/>
      </c>
    </row>
    <row r="152" spans="1:6" ht="15" hidden="1" customHeight="1" outlineLevel="6">
      <c r="A152" s="164" t="str">
        <f>Grundkalkulation!EL$11</f>
        <v>138</v>
      </c>
      <c r="B152" s="161">
        <f>Grundkalkulation!EL$128</f>
        <v>0</v>
      </c>
      <c r="C152" s="336">
        <f>Grundkalkulation!EL$6</f>
        <v>0</v>
      </c>
      <c r="D152" s="162"/>
      <c r="E152" s="163" t="e">
        <f>Grundkalkulation!EL$124</f>
        <v>#VALUE!</v>
      </c>
      <c r="F152" s="163" t="str">
        <f>Grundkalkulation!EL$130</f>
        <v/>
      </c>
    </row>
    <row r="153" spans="1:6" ht="15" hidden="1" customHeight="1" outlineLevel="6">
      <c r="A153" s="167" t="str">
        <f>Grundkalkulation!EM11</f>
        <v>139</v>
      </c>
      <c r="B153" s="161">
        <f>Grundkalkulation!EM$128</f>
        <v>0</v>
      </c>
      <c r="C153" s="336">
        <f>Grundkalkulation!EM$6</f>
        <v>0</v>
      </c>
      <c r="D153" s="162"/>
      <c r="E153" s="163" t="e">
        <f>Grundkalkulation!EM$124</f>
        <v>#VALUE!</v>
      </c>
      <c r="F153" s="163" t="str">
        <f>Grundkalkulation!EM$130</f>
        <v/>
      </c>
    </row>
    <row r="154" spans="1:6" ht="15" hidden="1" customHeight="1" outlineLevel="6">
      <c r="A154" s="167" t="str">
        <f>Grundkalkulation!EN11</f>
        <v>140</v>
      </c>
      <c r="B154" s="161">
        <f>Grundkalkulation!EN$128</f>
        <v>0</v>
      </c>
      <c r="C154" s="336">
        <f>Grundkalkulation!EN$6</f>
        <v>0</v>
      </c>
      <c r="D154" s="162"/>
      <c r="E154" s="163" t="e">
        <f>Grundkalkulation!EN$124</f>
        <v>#VALUE!</v>
      </c>
      <c r="F154" s="163" t="str">
        <f>Grundkalkulation!EN$130</f>
        <v/>
      </c>
    </row>
    <row r="155" spans="1:6" ht="15" hidden="1" customHeight="1" outlineLevel="6">
      <c r="A155" s="167" t="str">
        <f>Grundkalkulation!EO11</f>
        <v>141</v>
      </c>
      <c r="B155" s="161">
        <f>Grundkalkulation!EO$128</f>
        <v>0</v>
      </c>
      <c r="C155" s="336">
        <f>Grundkalkulation!EO$6</f>
        <v>0</v>
      </c>
      <c r="D155" s="162"/>
      <c r="E155" s="163" t="e">
        <f>Grundkalkulation!EO$124</f>
        <v>#VALUE!</v>
      </c>
      <c r="F155" s="163" t="str">
        <f>Grundkalkulation!EO$130</f>
        <v/>
      </c>
    </row>
    <row r="156" spans="1:6" ht="15" hidden="1" customHeight="1" outlineLevel="6">
      <c r="A156" s="167" t="str">
        <f>Grundkalkulation!EP11</f>
        <v>142</v>
      </c>
      <c r="B156" s="161">
        <f>Grundkalkulation!EP$128</f>
        <v>0</v>
      </c>
      <c r="C156" s="336">
        <f>Grundkalkulation!EP$6</f>
        <v>0</v>
      </c>
      <c r="D156" s="162"/>
      <c r="E156" s="163" t="e">
        <f>Grundkalkulation!EP$124</f>
        <v>#VALUE!</v>
      </c>
      <c r="F156" s="163" t="str">
        <f>Grundkalkulation!EP$130</f>
        <v/>
      </c>
    </row>
    <row r="157" spans="1:6" ht="15" hidden="1" customHeight="1" outlineLevel="6">
      <c r="A157" s="167" t="str">
        <f>Grundkalkulation!EQ$11</f>
        <v>143</v>
      </c>
      <c r="B157" s="161">
        <f>Grundkalkulation!EQ$128</f>
        <v>0</v>
      </c>
      <c r="C157" s="336">
        <f>Grundkalkulation!EQ$6</f>
        <v>0</v>
      </c>
      <c r="D157" s="162"/>
      <c r="E157" s="163" t="e">
        <f>Grundkalkulation!EQ$124</f>
        <v>#VALUE!</v>
      </c>
      <c r="F157" s="163" t="str">
        <f>Grundkalkulation!EQ$130</f>
        <v/>
      </c>
    </row>
    <row r="158" spans="1:6" ht="15" hidden="1" customHeight="1" outlineLevel="6">
      <c r="A158" s="167" t="str">
        <f>Grundkalkulation!ER$11</f>
        <v>144</v>
      </c>
      <c r="B158" s="161">
        <f>Grundkalkulation!ER128</f>
        <v>0</v>
      </c>
      <c r="C158" s="336">
        <f>Grundkalkulation!ER$6</f>
        <v>0</v>
      </c>
      <c r="D158" s="162"/>
      <c r="E158" s="163" t="e">
        <f>Grundkalkulation!ER$124</f>
        <v>#VALUE!</v>
      </c>
      <c r="F158" s="163" t="str">
        <f>Grundkalkulation!ER$130</f>
        <v/>
      </c>
    </row>
    <row r="159" spans="1:6" ht="15" hidden="1" customHeight="1" outlineLevel="6">
      <c r="A159" s="167" t="str">
        <f>Grundkalkulation!ES$11</f>
        <v>145</v>
      </c>
      <c r="B159" s="165">
        <f>Grundkalkulation!ES$128</f>
        <v>0</v>
      </c>
      <c r="C159" s="336">
        <f>Grundkalkulation!ES$6</f>
        <v>0</v>
      </c>
      <c r="D159" s="162"/>
      <c r="E159" s="163" t="e">
        <f>Grundkalkulation!ES$124</f>
        <v>#VALUE!</v>
      </c>
      <c r="F159" s="163" t="str">
        <f>Grundkalkulation!ES$130</f>
        <v/>
      </c>
    </row>
    <row r="160" spans="1:6" ht="15" hidden="1" customHeight="1" outlineLevel="6">
      <c r="A160" s="167" t="str">
        <f>Grundkalkulation!ET$11</f>
        <v>146</v>
      </c>
      <c r="B160" s="165">
        <f>Grundkalkulation!ET$128</f>
        <v>0</v>
      </c>
      <c r="C160" s="336">
        <f>Grundkalkulation!ET$6</f>
        <v>0</v>
      </c>
      <c r="D160" s="162"/>
      <c r="E160" s="163" t="e">
        <f>Grundkalkulation!ET$124</f>
        <v>#VALUE!</v>
      </c>
      <c r="F160" s="163" t="str">
        <f>Grundkalkulation!ET$130</f>
        <v/>
      </c>
    </row>
    <row r="161" spans="1:6" ht="15" hidden="1" customHeight="1" outlineLevel="6">
      <c r="A161" s="167" t="str">
        <f>Grundkalkulation!EU$11</f>
        <v>147</v>
      </c>
      <c r="B161" s="165">
        <f>Grundkalkulation!EU$128</f>
        <v>0</v>
      </c>
      <c r="C161" s="336">
        <f>Grundkalkulation!EU$6</f>
        <v>0</v>
      </c>
      <c r="D161" s="162"/>
      <c r="E161" s="163" t="e">
        <f>Grundkalkulation!EU$124</f>
        <v>#VALUE!</v>
      </c>
      <c r="F161" s="163" t="str">
        <f>Grundkalkulation!EU$130</f>
        <v/>
      </c>
    </row>
    <row r="162" spans="1:6" ht="15" hidden="1" customHeight="1" outlineLevel="6">
      <c r="A162" s="167" t="str">
        <f>Grundkalkulation!EV$11</f>
        <v>148</v>
      </c>
      <c r="B162" s="165">
        <f>Grundkalkulation!EV$128</f>
        <v>0</v>
      </c>
      <c r="C162" s="336">
        <f>Grundkalkulation!EV$6</f>
        <v>0</v>
      </c>
      <c r="D162" s="162"/>
      <c r="E162" s="163" t="e">
        <f>Grundkalkulation!EV$124</f>
        <v>#VALUE!</v>
      </c>
      <c r="F162" s="163" t="str">
        <f>Grundkalkulation!EV$130</f>
        <v/>
      </c>
    </row>
    <row r="163" spans="1:6" ht="15" hidden="1" customHeight="1" outlineLevel="6">
      <c r="A163" s="167" t="str">
        <f>Grundkalkulation!EW$11</f>
        <v>149</v>
      </c>
      <c r="B163" s="165">
        <f>Grundkalkulation!EW$128</f>
        <v>0</v>
      </c>
      <c r="C163" s="336">
        <f>Grundkalkulation!EW$6</f>
        <v>0</v>
      </c>
      <c r="D163" s="162"/>
      <c r="E163" s="163" t="e">
        <f>Grundkalkulation!EW$124</f>
        <v>#VALUE!</v>
      </c>
      <c r="F163" s="163" t="str">
        <f>Grundkalkulation!EW$130</f>
        <v/>
      </c>
    </row>
    <row r="164" spans="1:6" ht="15" hidden="1" customHeight="1" outlineLevel="6">
      <c r="A164" s="167" t="str">
        <f>Grundkalkulation!EX$11</f>
        <v>150</v>
      </c>
      <c r="B164" s="165">
        <f>Grundkalkulation!EX$128</f>
        <v>0</v>
      </c>
      <c r="C164" s="336">
        <f>Grundkalkulation!EX$6</f>
        <v>0</v>
      </c>
      <c r="D164" s="162"/>
      <c r="E164" s="163" t="e">
        <f>Grundkalkulation!EX$124</f>
        <v>#VALUE!</v>
      </c>
      <c r="F164" s="163" t="str">
        <f>Grundkalkulation!EX$130</f>
        <v/>
      </c>
    </row>
    <row r="165" spans="1:6" ht="15" hidden="1" customHeight="1" outlineLevel="6">
      <c r="A165" s="167" t="str">
        <f>Grundkalkulation!EY$11</f>
        <v>151</v>
      </c>
      <c r="B165" s="165">
        <f>Grundkalkulation!EY$128</f>
        <v>0</v>
      </c>
      <c r="C165" s="336">
        <f>Grundkalkulation!EY$6</f>
        <v>0</v>
      </c>
      <c r="D165" s="162"/>
      <c r="E165" s="163" t="e">
        <f>Grundkalkulation!EY$124</f>
        <v>#VALUE!</v>
      </c>
      <c r="F165" s="163" t="str">
        <f>Grundkalkulation!EY$130</f>
        <v/>
      </c>
    </row>
    <row r="166" spans="1:6" ht="15" hidden="1" customHeight="1" outlineLevel="6">
      <c r="A166" s="167" t="str">
        <f>Grundkalkulation!EZ$11</f>
        <v>152</v>
      </c>
      <c r="B166" s="165">
        <f>Grundkalkulation!EZ$128</f>
        <v>0</v>
      </c>
      <c r="C166" s="336">
        <f>Grundkalkulation!EZ$6</f>
        <v>0</v>
      </c>
      <c r="D166" s="162"/>
      <c r="E166" s="163" t="e">
        <f>Grundkalkulation!EZ$124</f>
        <v>#VALUE!</v>
      </c>
      <c r="F166" s="163" t="str">
        <f>Grundkalkulation!EZ$130</f>
        <v/>
      </c>
    </row>
    <row r="167" spans="1:6" ht="15" hidden="1" customHeight="1" outlineLevel="6">
      <c r="A167" s="167" t="str">
        <f>Grundkalkulation!FA$11</f>
        <v>153</v>
      </c>
      <c r="B167" s="165">
        <f>Grundkalkulation!FA$128</f>
        <v>0</v>
      </c>
      <c r="C167" s="336">
        <f>Grundkalkulation!FA$6</f>
        <v>0</v>
      </c>
      <c r="D167" s="162"/>
      <c r="E167" s="163" t="e">
        <f>Grundkalkulation!FA$124</f>
        <v>#VALUE!</v>
      </c>
      <c r="F167" s="163" t="str">
        <f>Grundkalkulation!FA$130</f>
        <v/>
      </c>
    </row>
    <row r="168" spans="1:6" ht="15" hidden="1" customHeight="1" outlineLevel="6">
      <c r="A168" s="167" t="str">
        <f>Grundkalkulation!FB$11</f>
        <v>154</v>
      </c>
      <c r="B168" s="165">
        <f>Grundkalkulation!FB$128</f>
        <v>0</v>
      </c>
      <c r="C168" s="336">
        <f>Grundkalkulation!FB$6</f>
        <v>0</v>
      </c>
      <c r="D168" s="162"/>
      <c r="E168" s="163" t="e">
        <f>Grundkalkulation!FB$124</f>
        <v>#VALUE!</v>
      </c>
      <c r="F168" s="163" t="str">
        <f>Grundkalkulation!FB$130</f>
        <v/>
      </c>
    </row>
    <row r="169" spans="1:6" ht="15" hidden="1" customHeight="1" outlineLevel="6">
      <c r="A169" s="167" t="str">
        <f>Grundkalkulation!FC$11</f>
        <v>155</v>
      </c>
      <c r="B169" s="165">
        <f>Grundkalkulation!FC$128</f>
        <v>0</v>
      </c>
      <c r="C169" s="336">
        <f>Grundkalkulation!FC$6</f>
        <v>0</v>
      </c>
      <c r="D169" s="162"/>
      <c r="E169" s="163" t="e">
        <f>Grundkalkulation!FC$124</f>
        <v>#VALUE!</v>
      </c>
      <c r="F169" s="163" t="str">
        <f>Grundkalkulation!FC$130</f>
        <v/>
      </c>
    </row>
    <row r="170" spans="1:6" ht="15" hidden="1" customHeight="1" outlineLevel="6">
      <c r="A170" s="167" t="str">
        <f>Grundkalkulation!FD$11</f>
        <v>156</v>
      </c>
      <c r="B170" s="165">
        <f>Grundkalkulation!FD$128</f>
        <v>0</v>
      </c>
      <c r="C170" s="336">
        <f>Grundkalkulation!FD$6</f>
        <v>0</v>
      </c>
      <c r="D170" s="162"/>
      <c r="E170" s="163" t="e">
        <f>Grundkalkulation!FD$124</f>
        <v>#VALUE!</v>
      </c>
      <c r="F170" s="163" t="str">
        <f>Grundkalkulation!FD$130</f>
        <v/>
      </c>
    </row>
    <row r="171" spans="1:6" ht="15" hidden="1" customHeight="1" outlineLevel="6">
      <c r="A171" s="167" t="str">
        <f>Grundkalkulation!FE$11</f>
        <v>157</v>
      </c>
      <c r="B171" s="165">
        <f>Grundkalkulation!FE$128</f>
        <v>0</v>
      </c>
      <c r="C171" s="336">
        <f>Grundkalkulation!FE$6</f>
        <v>0</v>
      </c>
      <c r="D171" s="162"/>
      <c r="E171" s="163" t="e">
        <f>Grundkalkulation!FE$124</f>
        <v>#VALUE!</v>
      </c>
      <c r="F171" s="163" t="str">
        <f>Grundkalkulation!FE$130</f>
        <v/>
      </c>
    </row>
    <row r="172" spans="1:6" ht="15" hidden="1" customHeight="1" outlineLevel="6">
      <c r="A172" s="167" t="str">
        <f>Grundkalkulation!FF$11</f>
        <v>158</v>
      </c>
      <c r="B172" s="165">
        <f>Grundkalkulation!FF$128</f>
        <v>0</v>
      </c>
      <c r="C172" s="336">
        <f>Grundkalkulation!FF$6</f>
        <v>0</v>
      </c>
      <c r="D172" s="162"/>
      <c r="E172" s="163" t="e">
        <f>Grundkalkulation!FF$124</f>
        <v>#VALUE!</v>
      </c>
      <c r="F172" s="163" t="str">
        <f>Grundkalkulation!FF$130</f>
        <v/>
      </c>
    </row>
    <row r="173" spans="1:6" ht="15" hidden="1" customHeight="1" outlineLevel="6">
      <c r="A173" s="167" t="str">
        <f>Grundkalkulation!FG$11</f>
        <v>159</v>
      </c>
      <c r="B173" s="165">
        <f>Grundkalkulation!FG$128</f>
        <v>0</v>
      </c>
      <c r="C173" s="336">
        <f>Grundkalkulation!FG$6</f>
        <v>0</v>
      </c>
      <c r="D173" s="162"/>
      <c r="E173" s="163" t="e">
        <f>Grundkalkulation!FG$124</f>
        <v>#VALUE!</v>
      </c>
      <c r="F173" s="163" t="str">
        <f>Grundkalkulation!FG$130</f>
        <v/>
      </c>
    </row>
    <row r="174" spans="1:6" ht="15" hidden="1" customHeight="1" outlineLevel="6">
      <c r="A174" s="167" t="str">
        <f>Grundkalkulation!FH$11</f>
        <v>160</v>
      </c>
      <c r="B174" s="165">
        <f>Grundkalkulation!FH$128</f>
        <v>0</v>
      </c>
      <c r="C174" s="336">
        <f>Grundkalkulation!FH$6</f>
        <v>0</v>
      </c>
      <c r="D174" s="162"/>
      <c r="E174" s="163" t="e">
        <f>Grundkalkulation!FH$124</f>
        <v>#VALUE!</v>
      </c>
      <c r="F174" s="163" t="str">
        <f>Grundkalkulation!FH$130</f>
        <v/>
      </c>
    </row>
    <row r="175" spans="1:6" ht="15" hidden="1" customHeight="1" outlineLevel="6">
      <c r="A175" s="167" t="str">
        <f>Grundkalkulation!FI$11</f>
        <v>161</v>
      </c>
      <c r="B175" s="165">
        <f>Grundkalkulation!FI$128</f>
        <v>0</v>
      </c>
      <c r="C175" s="336">
        <f>Grundkalkulation!FI$6</f>
        <v>0</v>
      </c>
      <c r="D175" s="162"/>
      <c r="E175" s="163" t="e">
        <f>Grundkalkulation!FI$124</f>
        <v>#VALUE!</v>
      </c>
      <c r="F175" s="163" t="str">
        <f>Grundkalkulation!FI$130</f>
        <v/>
      </c>
    </row>
    <row r="176" spans="1:6" ht="15" hidden="1" customHeight="1" outlineLevel="6">
      <c r="A176" s="167" t="str">
        <f>Grundkalkulation!FJ$11</f>
        <v>162</v>
      </c>
      <c r="B176" s="165">
        <f>Grundkalkulation!FJ$128</f>
        <v>0</v>
      </c>
      <c r="C176" s="336">
        <f>Grundkalkulation!FJ$6</f>
        <v>0</v>
      </c>
      <c r="D176" s="162"/>
      <c r="E176" s="163" t="e">
        <f>Grundkalkulation!FJ$124</f>
        <v>#VALUE!</v>
      </c>
      <c r="F176" s="163" t="str">
        <f>Grundkalkulation!FJ$130</f>
        <v/>
      </c>
    </row>
    <row r="177" spans="1:6" ht="15" hidden="1" customHeight="1" outlineLevel="6">
      <c r="A177" s="167" t="str">
        <f>Grundkalkulation!FK$11</f>
        <v>163</v>
      </c>
      <c r="B177" s="165">
        <f>Grundkalkulation!FK$128</f>
        <v>0</v>
      </c>
      <c r="C177" s="336">
        <f>Grundkalkulation!FK$6</f>
        <v>0</v>
      </c>
      <c r="D177" s="162"/>
      <c r="E177" s="163" t="e">
        <f>Grundkalkulation!FK$124</f>
        <v>#VALUE!</v>
      </c>
      <c r="F177" s="163" t="str">
        <f>Grundkalkulation!FK$130</f>
        <v/>
      </c>
    </row>
    <row r="178" spans="1:6" ht="15" hidden="1" customHeight="1" outlineLevel="6">
      <c r="A178" s="167" t="str">
        <f>Grundkalkulation!FL11</f>
        <v>164</v>
      </c>
      <c r="B178" s="161">
        <f>Grundkalkulation!FL$128</f>
        <v>0</v>
      </c>
      <c r="C178" s="336">
        <f>Grundkalkulation!FL$6</f>
        <v>0</v>
      </c>
      <c r="D178" s="162"/>
      <c r="E178" s="163" t="e">
        <f>Grundkalkulation!FL$124</f>
        <v>#VALUE!</v>
      </c>
      <c r="F178" s="163" t="str">
        <f>Grundkalkulation!FL$130</f>
        <v/>
      </c>
    </row>
    <row r="179" spans="1:6" ht="15" hidden="1" customHeight="1" outlineLevel="6">
      <c r="A179" s="167" t="str">
        <f>Grundkalkulation!FM11</f>
        <v>165</v>
      </c>
      <c r="B179" s="161">
        <f>Grundkalkulation!FM$128</f>
        <v>0</v>
      </c>
      <c r="C179" s="336">
        <f>Grundkalkulation!FM$6</f>
        <v>0</v>
      </c>
      <c r="D179" s="162"/>
      <c r="E179" s="163" t="e">
        <f>Grundkalkulation!FM$124</f>
        <v>#VALUE!</v>
      </c>
      <c r="F179" s="163" t="str">
        <f>Grundkalkulation!FM$130</f>
        <v/>
      </c>
    </row>
    <row r="180" spans="1:6" ht="15" collapsed="1">
      <c r="A180" s="168"/>
      <c r="B180" s="168"/>
      <c r="C180" s="337"/>
      <c r="D180" s="169"/>
      <c r="E180" s="170"/>
      <c r="F180" s="170"/>
    </row>
    <row r="181" spans="1:6" ht="15">
      <c r="A181" s="161"/>
      <c r="B181" s="161"/>
      <c r="C181" s="338"/>
      <c r="D181" s="171"/>
    </row>
    <row r="182" spans="1:6" ht="15">
      <c r="A182" s="87"/>
      <c r="D182" s="154" t="s">
        <v>198</v>
      </c>
      <c r="F182" s="172">
        <f>SUM(F15:F180)</f>
        <v>7586.9000000000005</v>
      </c>
    </row>
    <row r="183" spans="1:6" ht="15">
      <c r="B183" s="161"/>
      <c r="C183" s="338"/>
      <c r="D183" s="317">
        <v>0.19</v>
      </c>
      <c r="E183" s="319" t="s">
        <v>275</v>
      </c>
      <c r="F183" s="163">
        <f>F182*(D183)</f>
        <v>1441.5110000000002</v>
      </c>
    </row>
    <row r="184" spans="1:6" ht="16.5" thickBot="1">
      <c r="A184" s="87"/>
      <c r="D184" s="318" t="s">
        <v>276</v>
      </c>
      <c r="E184" s="216"/>
      <c r="F184" s="173">
        <f>SUM(F182:F183)</f>
        <v>9028.4110000000001</v>
      </c>
    </row>
    <row r="185" spans="1:6" ht="13.5" thickTop="1"/>
    <row r="186" spans="1:6">
      <c r="C186" s="340"/>
      <c r="D186" s="174"/>
    </row>
    <row r="187" spans="1:6" ht="15">
      <c r="A187" s="161"/>
      <c r="B187" s="161"/>
      <c r="C187" s="340"/>
      <c r="D187" s="174"/>
      <c r="E187" s="163"/>
      <c r="F187" s="163"/>
    </row>
    <row r="188" spans="1:6" ht="15">
      <c r="A188" s="161"/>
      <c r="B188" s="161"/>
      <c r="C188" s="340"/>
      <c r="D188" s="174"/>
      <c r="E188" s="163"/>
      <c r="F188" s="163"/>
    </row>
    <row r="189" spans="1:6">
      <c r="C189" s="340"/>
      <c r="D189" s="174"/>
    </row>
    <row r="193" spans="1:4" ht="15">
      <c r="A193" s="87"/>
      <c r="B193" s="161"/>
    </row>
    <row r="198" spans="1:4" ht="15">
      <c r="A198" s="175"/>
      <c r="C198" s="338"/>
      <c r="D198" s="171"/>
    </row>
    <row r="209" spans="3:4">
      <c r="C209" s="340"/>
      <c r="D209" s="174"/>
    </row>
    <row r="210" spans="3:4">
      <c r="C210" s="340"/>
      <c r="D210" s="174"/>
    </row>
    <row r="211" spans="3:4">
      <c r="C211" s="340"/>
      <c r="D211" s="174"/>
    </row>
    <row r="212" spans="3:4">
      <c r="C212" s="340"/>
      <c r="D212" s="174"/>
    </row>
    <row r="213" spans="3:4" ht="15">
      <c r="C213" s="338"/>
      <c r="D213" s="171"/>
    </row>
    <row r="216" spans="3:4">
      <c r="C216" s="340"/>
      <c r="D216" s="174"/>
    </row>
    <row r="217" spans="3:4">
      <c r="C217" s="340"/>
      <c r="D217" s="174"/>
    </row>
    <row r="218" spans="3:4" ht="15">
      <c r="C218" s="338"/>
      <c r="D218" s="171"/>
    </row>
    <row r="219" spans="3:4" ht="15">
      <c r="C219" s="338"/>
      <c r="D219" s="171"/>
    </row>
    <row r="229" spans="1:6" ht="15">
      <c r="C229" s="338"/>
      <c r="D229" s="171"/>
      <c r="F229" s="163"/>
    </row>
    <row r="230" spans="1:6" ht="15">
      <c r="C230" s="338"/>
      <c r="D230" s="171"/>
      <c r="F230" s="163"/>
    </row>
    <row r="238" spans="1:6" ht="15">
      <c r="A238" s="161"/>
      <c r="B238" s="161"/>
      <c r="C238" s="338"/>
      <c r="D238" s="171"/>
      <c r="F238" s="163"/>
    </row>
    <row r="239" spans="1:6" ht="15">
      <c r="A239" s="161"/>
      <c r="B239" s="161"/>
      <c r="C239" s="338"/>
      <c r="D239" s="171"/>
      <c r="F239" s="163"/>
    </row>
    <row r="242" spans="1:6">
      <c r="C242" s="341"/>
      <c r="D242" s="176"/>
    </row>
    <row r="243" spans="1:6" ht="15">
      <c r="A243" s="161"/>
      <c r="B243" s="161"/>
      <c r="E243" s="163"/>
      <c r="F243" s="163"/>
    </row>
    <row r="244" spans="1:6" ht="15">
      <c r="A244" s="161"/>
      <c r="B244" s="161"/>
      <c r="E244" s="163"/>
      <c r="F244" s="163"/>
    </row>
    <row r="255" spans="1:6" ht="15">
      <c r="C255" s="335"/>
      <c r="D255" s="162"/>
      <c r="E255" s="163"/>
      <c r="F255" s="163"/>
    </row>
    <row r="256" spans="1:6" ht="15">
      <c r="C256" s="335"/>
      <c r="D256" s="162"/>
      <c r="E256" s="163"/>
      <c r="F256" s="163"/>
    </row>
    <row r="257" spans="3:6" ht="15">
      <c r="C257" s="335"/>
      <c r="D257" s="162"/>
      <c r="E257" s="163"/>
      <c r="F257" s="163"/>
    </row>
    <row r="258" spans="3:6" ht="15">
      <c r="F258" s="163"/>
    </row>
  </sheetData>
  <phoneticPr fontId="0" type="noConversion"/>
  <pageMargins left="0.78740157499999996" right="0.78740157499999996" top="0.49" bottom="0.5" header="0.4921259845" footer="0.4921259845"/>
  <pageSetup paperSize="9" scale="75" orientation="portrait" r:id="rId1"/>
  <headerFooter alignWithMargins="0">
    <oddFooter>&amp;RSeite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6:G260"/>
  <sheetViews>
    <sheetView view="pageBreakPreview" zoomScaleNormal="70" workbookViewId="0">
      <selection activeCell="E13" sqref="E13"/>
    </sheetView>
  </sheetViews>
  <sheetFormatPr baseColWidth="10" defaultRowHeight="12.75" outlineLevelRow="7"/>
  <cols>
    <col min="1" max="1" width="14.7109375" style="59" customWidth="1"/>
    <col min="2" max="2" width="12.85546875" style="59" customWidth="1"/>
    <col min="3" max="3" width="41.42578125" style="59" customWidth="1"/>
    <col min="4" max="4" width="6.7109375" style="59" customWidth="1"/>
    <col min="5" max="5" width="21.28515625" style="59" customWidth="1"/>
    <col min="6" max="6" width="18" style="59" bestFit="1" customWidth="1"/>
    <col min="7" max="16384" width="11.42578125" style="59"/>
  </cols>
  <sheetData>
    <row r="6" spans="1:6" ht="18">
      <c r="A6" s="53" t="s">
        <v>254</v>
      </c>
      <c r="B6" s="149"/>
      <c r="C6" s="87"/>
      <c r="D6" s="87"/>
      <c r="E6" s="150"/>
      <c r="F6" s="151"/>
    </row>
    <row r="7" spans="1:6" ht="15">
      <c r="A7" s="87" t="str">
        <f>Grundkalkulation!A2</f>
        <v>Angebot-Nr.:</v>
      </c>
      <c r="B7" s="149" t="str">
        <f>Grundkalkulation!B2</f>
        <v>15-015407</v>
      </c>
      <c r="C7" s="87"/>
      <c r="D7" s="87"/>
      <c r="E7" s="150"/>
      <c r="F7" s="151"/>
    </row>
    <row r="8" spans="1:6" ht="15">
      <c r="A8" s="87" t="str">
        <f>Grundkalkulation!A3</f>
        <v>Projekt-Nr.:</v>
      </c>
      <c r="B8" s="149">
        <f>Grundkalkulation!B3</f>
        <v>0</v>
      </c>
      <c r="C8" s="87"/>
      <c r="D8" s="87"/>
      <c r="E8" s="150"/>
      <c r="F8" s="151"/>
    </row>
    <row r="9" spans="1:6" ht="15">
      <c r="A9" s="87" t="str">
        <f>Grundkalkulation!A4</f>
        <v>Projektname:</v>
      </c>
      <c r="B9" s="149" t="str">
        <f>Grundkalkulation!B4</f>
        <v>Dose, BV. Gotenstraße, HH</v>
      </c>
      <c r="C9" s="87"/>
      <c r="D9" s="87"/>
      <c r="E9" s="150"/>
      <c r="F9" s="151"/>
    </row>
    <row r="10" spans="1:6" ht="15">
      <c r="A10" s="87" t="str">
        <f>Grundkalkulation!A5</f>
        <v>Gewerk:</v>
      </c>
      <c r="B10" s="149" t="str">
        <f>Grundkalkulation!B5</f>
        <v>Wartung</v>
      </c>
      <c r="C10" s="87"/>
      <c r="D10" s="87"/>
      <c r="F10" s="151"/>
    </row>
    <row r="11" spans="1:6" ht="15.75">
      <c r="A11" s="152"/>
      <c r="B11" s="152"/>
      <c r="C11" s="87"/>
    </row>
    <row r="12" spans="1:6" ht="15">
      <c r="A12" s="149"/>
      <c r="B12" s="149"/>
      <c r="C12" s="87"/>
      <c r="E12" s="332" t="s">
        <v>202</v>
      </c>
      <c r="F12" s="203">
        <f>Nachtragskalkulation!B7</f>
        <v>0</v>
      </c>
    </row>
    <row r="13" spans="1:6" ht="15.75">
      <c r="A13" s="153"/>
      <c r="B13" s="154"/>
      <c r="C13" s="149"/>
      <c r="E13" s="332" t="s">
        <v>328</v>
      </c>
      <c r="F13" s="204">
        <f>Nachtragskalkulation!B8</f>
        <v>0</v>
      </c>
    </row>
    <row r="14" spans="1:6" ht="15">
      <c r="A14" s="155"/>
      <c r="B14" s="155"/>
      <c r="C14" s="87"/>
      <c r="D14" s="87"/>
      <c r="E14" s="156"/>
      <c r="F14" s="157"/>
    </row>
    <row r="15" spans="1:6" ht="33.75" customHeight="1">
      <c r="A15" s="158" t="s">
        <v>17</v>
      </c>
      <c r="B15" s="342" t="s">
        <v>243</v>
      </c>
      <c r="C15" s="159" t="s">
        <v>18</v>
      </c>
      <c r="D15" s="159"/>
      <c r="E15" s="198" t="s">
        <v>261</v>
      </c>
      <c r="F15" s="198" t="s">
        <v>262</v>
      </c>
    </row>
    <row r="16" spans="1:6" ht="15">
      <c r="A16" s="160"/>
      <c r="B16" s="161"/>
      <c r="C16" s="162"/>
      <c r="D16" s="162"/>
      <c r="E16" s="163"/>
      <c r="F16" s="163"/>
    </row>
    <row r="17" spans="1:7" ht="15" outlineLevel="1">
      <c r="A17" s="164" t="str">
        <f>Nachtragskalkulation!E$11</f>
        <v>1</v>
      </c>
      <c r="B17" s="161">
        <f>Nachtragskalkulation!E$128</f>
        <v>0</v>
      </c>
      <c r="C17" s="163">
        <f>Nachtragskalkulation!E$6</f>
        <v>0</v>
      </c>
      <c r="D17" s="162"/>
      <c r="E17" s="163" t="e">
        <f>Nachtragskalkulation!E$124</f>
        <v>#VALUE!</v>
      </c>
      <c r="F17" s="163" t="str">
        <f>Nachtragskalkulation!E$130</f>
        <v/>
      </c>
      <c r="G17" s="163"/>
    </row>
    <row r="18" spans="1:7" ht="15" outlineLevel="1">
      <c r="A18" s="164" t="str">
        <f>Nachtragskalkulation!F$11</f>
        <v>2</v>
      </c>
      <c r="B18" s="161">
        <f>Nachtragskalkulation!F$128</f>
        <v>0</v>
      </c>
      <c r="C18" s="163">
        <f>Nachtragskalkulation!F$6</f>
        <v>0</v>
      </c>
      <c r="D18" s="162"/>
      <c r="E18" s="163" t="e">
        <f>Nachtragskalkulation!F$124</f>
        <v>#VALUE!</v>
      </c>
      <c r="F18" s="163" t="str">
        <f>Nachtragskalkulation!F$130</f>
        <v/>
      </c>
      <c r="G18" s="163"/>
    </row>
    <row r="19" spans="1:7" ht="15" outlineLevel="1">
      <c r="A19" s="164" t="str">
        <f>Nachtragskalkulation!G$11</f>
        <v>3</v>
      </c>
      <c r="B19" s="161">
        <f>Nachtragskalkulation!G$128</f>
        <v>0</v>
      </c>
      <c r="C19" s="163">
        <f>Nachtragskalkulation!G$6</f>
        <v>0</v>
      </c>
      <c r="D19" s="162"/>
      <c r="E19" s="163" t="e">
        <f>Nachtragskalkulation!G$124</f>
        <v>#VALUE!</v>
      </c>
      <c r="F19" s="163" t="str">
        <f>Nachtragskalkulation!G$130</f>
        <v/>
      </c>
      <c r="G19" s="163"/>
    </row>
    <row r="20" spans="1:7" ht="15" outlineLevel="1">
      <c r="A20" s="164" t="str">
        <f>Nachtragskalkulation!H$11</f>
        <v>4</v>
      </c>
      <c r="B20" s="161">
        <f>Nachtragskalkulation!H$128</f>
        <v>0</v>
      </c>
      <c r="C20" s="163">
        <f>Nachtragskalkulation!H$6</f>
        <v>0</v>
      </c>
      <c r="D20" s="162"/>
      <c r="E20" s="163" t="e">
        <f>Nachtragskalkulation!H$124</f>
        <v>#VALUE!</v>
      </c>
      <c r="F20" s="163" t="str">
        <f>Nachtragskalkulation!H$130</f>
        <v/>
      </c>
      <c r="G20" s="163"/>
    </row>
    <row r="21" spans="1:7" ht="15" outlineLevel="1">
      <c r="A21" s="164" t="str">
        <f>Nachtragskalkulation!I$11</f>
        <v>5</v>
      </c>
      <c r="B21" s="161">
        <f>Nachtragskalkulation!I$128</f>
        <v>0</v>
      </c>
      <c r="C21" s="163">
        <f>Nachtragskalkulation!I$6</f>
        <v>0</v>
      </c>
      <c r="D21" s="162"/>
      <c r="E21" s="163" t="e">
        <f>Nachtragskalkulation!I$124</f>
        <v>#VALUE!</v>
      </c>
      <c r="F21" s="163" t="str">
        <f>Nachtragskalkulation!I$130</f>
        <v/>
      </c>
      <c r="G21" s="163"/>
    </row>
    <row r="22" spans="1:7" ht="15" outlineLevel="1">
      <c r="A22" s="164" t="str">
        <f>Nachtragskalkulation!J$11</f>
        <v>6</v>
      </c>
      <c r="B22" s="161">
        <f>Nachtragskalkulation!J$128</f>
        <v>0</v>
      </c>
      <c r="C22" s="163">
        <f>Nachtragskalkulation!J$6</f>
        <v>0</v>
      </c>
      <c r="D22" s="162"/>
      <c r="E22" s="163" t="e">
        <f>Nachtragskalkulation!J$124</f>
        <v>#VALUE!</v>
      </c>
      <c r="F22" s="163" t="str">
        <f>Nachtragskalkulation!J$130</f>
        <v/>
      </c>
      <c r="G22" s="163"/>
    </row>
    <row r="23" spans="1:7" ht="15" outlineLevel="1">
      <c r="A23" s="164" t="str">
        <f>Nachtragskalkulation!K$11</f>
        <v>7</v>
      </c>
      <c r="B23" s="161">
        <f>Nachtragskalkulation!K$128</f>
        <v>0</v>
      </c>
      <c r="C23" s="163">
        <f>Nachtragskalkulation!K$6</f>
        <v>0</v>
      </c>
      <c r="D23" s="162"/>
      <c r="E23" s="163" t="e">
        <f>Nachtragskalkulation!K$124</f>
        <v>#VALUE!</v>
      </c>
      <c r="F23" s="163" t="str">
        <f>Nachtragskalkulation!K$130</f>
        <v/>
      </c>
      <c r="G23" s="163"/>
    </row>
    <row r="24" spans="1:7" ht="15" outlineLevel="2">
      <c r="A24" s="164" t="str">
        <f>Nachtragskalkulation!L$11</f>
        <v>8</v>
      </c>
      <c r="B24" s="161">
        <f>Nachtragskalkulation!L$128</f>
        <v>0</v>
      </c>
      <c r="C24" s="163">
        <f>Nachtragskalkulation!L$6</f>
        <v>0</v>
      </c>
      <c r="D24" s="162"/>
      <c r="E24" s="163" t="e">
        <f>Nachtragskalkulation!L$124</f>
        <v>#VALUE!</v>
      </c>
      <c r="F24" s="163" t="str">
        <f>Nachtragskalkulation!L$130</f>
        <v/>
      </c>
      <c r="G24" s="163"/>
    </row>
    <row r="25" spans="1:7" ht="15" outlineLevel="2">
      <c r="A25" s="164" t="str">
        <f>Nachtragskalkulation!M$11</f>
        <v>9</v>
      </c>
      <c r="B25" s="161">
        <f>Nachtragskalkulation!M$128</f>
        <v>0</v>
      </c>
      <c r="C25" s="163">
        <f>Nachtragskalkulation!M$6</f>
        <v>0</v>
      </c>
      <c r="D25" s="162"/>
      <c r="E25" s="163" t="e">
        <f>Nachtragskalkulation!M$124</f>
        <v>#VALUE!</v>
      </c>
      <c r="F25" s="163" t="str">
        <f>Nachtragskalkulation!M$130</f>
        <v/>
      </c>
      <c r="G25" s="163"/>
    </row>
    <row r="26" spans="1:7" ht="15" outlineLevel="2">
      <c r="A26" s="164" t="str">
        <f>Nachtragskalkulation!N$11</f>
        <v>10</v>
      </c>
      <c r="B26" s="161">
        <f>Nachtragskalkulation!N$128</f>
        <v>0</v>
      </c>
      <c r="C26" s="163">
        <f>Nachtragskalkulation!N$6</f>
        <v>0</v>
      </c>
      <c r="D26" s="162"/>
      <c r="E26" s="163" t="e">
        <f>Nachtragskalkulation!N$124</f>
        <v>#VALUE!</v>
      </c>
      <c r="F26" s="163" t="str">
        <f>Nachtragskalkulation!N$130</f>
        <v/>
      </c>
      <c r="G26" s="163"/>
    </row>
    <row r="27" spans="1:7" ht="15" outlineLevel="2">
      <c r="A27" s="164" t="str">
        <f>Nachtragskalkulation!O$11</f>
        <v>11</v>
      </c>
      <c r="B27" s="161">
        <f>Nachtragskalkulation!O$128</f>
        <v>0</v>
      </c>
      <c r="C27" s="163">
        <f>Nachtragskalkulation!O$6</f>
        <v>0</v>
      </c>
      <c r="D27" s="162"/>
      <c r="E27" s="163" t="e">
        <f>Nachtragskalkulation!O$124</f>
        <v>#VALUE!</v>
      </c>
      <c r="F27" s="163" t="str">
        <f>Nachtragskalkulation!O$130</f>
        <v/>
      </c>
      <c r="G27" s="163"/>
    </row>
    <row r="28" spans="1:7" ht="15" outlineLevel="2">
      <c r="A28" s="164" t="str">
        <f>Nachtragskalkulation!P$11</f>
        <v>12</v>
      </c>
      <c r="B28" s="161">
        <f>Nachtragskalkulation!P$128</f>
        <v>0</v>
      </c>
      <c r="C28" s="163">
        <f>Nachtragskalkulation!P$6</f>
        <v>0</v>
      </c>
      <c r="D28" s="162"/>
      <c r="E28" s="163" t="e">
        <f>Nachtragskalkulation!P$124</f>
        <v>#VALUE!</v>
      </c>
      <c r="F28" s="163" t="str">
        <f>Nachtragskalkulation!P$130</f>
        <v/>
      </c>
      <c r="G28" s="163"/>
    </row>
    <row r="29" spans="1:7" ht="15" outlineLevel="2">
      <c r="A29" s="164" t="str">
        <f>Nachtragskalkulation!Q$11</f>
        <v>13</v>
      </c>
      <c r="B29" s="161">
        <f>Nachtragskalkulation!Q$128</f>
        <v>0</v>
      </c>
      <c r="C29" s="163">
        <f>Nachtragskalkulation!Q$6</f>
        <v>0</v>
      </c>
      <c r="D29" s="162"/>
      <c r="E29" s="163" t="e">
        <f>Nachtragskalkulation!Q$124</f>
        <v>#VALUE!</v>
      </c>
      <c r="F29" s="163" t="str">
        <f>Nachtragskalkulation!Q$130</f>
        <v/>
      </c>
      <c r="G29" s="163"/>
    </row>
    <row r="30" spans="1:7" ht="15" outlineLevel="2">
      <c r="A30" s="164" t="str">
        <f>Nachtragskalkulation!R$11</f>
        <v>14</v>
      </c>
      <c r="B30" s="161">
        <f>Nachtragskalkulation!R$128</f>
        <v>0</v>
      </c>
      <c r="C30" s="163">
        <f>Nachtragskalkulation!R$6</f>
        <v>0</v>
      </c>
      <c r="D30" s="162"/>
      <c r="E30" s="163" t="e">
        <f>Nachtragskalkulation!R$124</f>
        <v>#VALUE!</v>
      </c>
      <c r="F30" s="163" t="str">
        <f>Nachtragskalkulation!R$130</f>
        <v/>
      </c>
      <c r="G30" s="163"/>
    </row>
    <row r="31" spans="1:7" ht="15" outlineLevel="2">
      <c r="A31" s="164" t="str">
        <f>Nachtragskalkulation!S$11</f>
        <v>15</v>
      </c>
      <c r="B31" s="161">
        <f>Nachtragskalkulation!S$128</f>
        <v>0</v>
      </c>
      <c r="C31" s="163">
        <f>Nachtragskalkulation!S$6</f>
        <v>0</v>
      </c>
      <c r="D31" s="162"/>
      <c r="E31" s="163" t="e">
        <f>Nachtragskalkulation!S$124</f>
        <v>#VALUE!</v>
      </c>
      <c r="F31" s="163" t="str">
        <f>Nachtragskalkulation!S$130</f>
        <v/>
      </c>
      <c r="G31" s="163"/>
    </row>
    <row r="32" spans="1:7" ht="15" outlineLevel="2">
      <c r="A32" s="164" t="str">
        <f>Nachtragskalkulation!T$11</f>
        <v>16</v>
      </c>
      <c r="B32" s="161">
        <f>Nachtragskalkulation!T$128</f>
        <v>0</v>
      </c>
      <c r="C32" s="163">
        <f>Nachtragskalkulation!T$6</f>
        <v>0</v>
      </c>
      <c r="D32" s="162"/>
      <c r="E32" s="163" t="e">
        <f>Nachtragskalkulation!T$124</f>
        <v>#VALUE!</v>
      </c>
      <c r="F32" s="163" t="str">
        <f>Nachtragskalkulation!T$130</f>
        <v/>
      </c>
      <c r="G32" s="163"/>
    </row>
    <row r="33" spans="1:7" ht="15" outlineLevel="2">
      <c r="A33" s="164" t="str">
        <f>Nachtragskalkulation!U$11</f>
        <v>17</v>
      </c>
      <c r="B33" s="161">
        <f>Nachtragskalkulation!U$128</f>
        <v>0</v>
      </c>
      <c r="C33" s="163">
        <f>Nachtragskalkulation!U$6</f>
        <v>0</v>
      </c>
      <c r="D33" s="162"/>
      <c r="E33" s="163" t="e">
        <f>Nachtragskalkulation!U$124</f>
        <v>#VALUE!</v>
      </c>
      <c r="F33" s="163" t="str">
        <f>Nachtragskalkulation!U$130</f>
        <v/>
      </c>
      <c r="G33" s="163"/>
    </row>
    <row r="34" spans="1:7" ht="15" outlineLevel="2">
      <c r="A34" s="164" t="str">
        <f>Nachtragskalkulation!V$11</f>
        <v>18</v>
      </c>
      <c r="B34" s="161">
        <f>Nachtragskalkulation!V$128</f>
        <v>0</v>
      </c>
      <c r="C34" s="163">
        <f>Nachtragskalkulation!V$6</f>
        <v>0</v>
      </c>
      <c r="D34" s="162"/>
      <c r="E34" s="163" t="e">
        <f>Nachtragskalkulation!V$124</f>
        <v>#VALUE!</v>
      </c>
      <c r="F34" s="163" t="str">
        <f>Nachtragskalkulation!V$130</f>
        <v/>
      </c>
      <c r="G34" s="163"/>
    </row>
    <row r="35" spans="1:7" ht="15" outlineLevel="2">
      <c r="A35" s="164" t="str">
        <f>Nachtragskalkulation!W$11</f>
        <v>19</v>
      </c>
      <c r="B35" s="161">
        <f>Nachtragskalkulation!W$128</f>
        <v>0</v>
      </c>
      <c r="C35" s="163">
        <f>Nachtragskalkulation!W$6</f>
        <v>0</v>
      </c>
      <c r="D35" s="162"/>
      <c r="E35" s="163" t="e">
        <f>Nachtragskalkulation!W$124</f>
        <v>#VALUE!</v>
      </c>
      <c r="F35" s="163" t="str">
        <f>Nachtragskalkulation!W$130</f>
        <v/>
      </c>
      <c r="G35" s="163"/>
    </row>
    <row r="36" spans="1:7" ht="15" outlineLevel="2">
      <c r="A36" s="164" t="str">
        <f>Nachtragskalkulation!X$11</f>
        <v>20</v>
      </c>
      <c r="B36" s="161">
        <f>Nachtragskalkulation!X$128</f>
        <v>0</v>
      </c>
      <c r="C36" s="163">
        <f>Nachtragskalkulation!X$6</f>
        <v>0</v>
      </c>
      <c r="D36" s="162"/>
      <c r="E36" s="163" t="e">
        <f>Nachtragskalkulation!X$124</f>
        <v>#VALUE!</v>
      </c>
      <c r="F36" s="163" t="str">
        <f>Nachtragskalkulation!X$130</f>
        <v/>
      </c>
      <c r="G36" s="163"/>
    </row>
    <row r="37" spans="1:7" ht="15" outlineLevel="2">
      <c r="A37" s="164" t="str">
        <f>Nachtragskalkulation!Y$11</f>
        <v>21</v>
      </c>
      <c r="B37" s="161">
        <f>Nachtragskalkulation!Y$128</f>
        <v>0</v>
      </c>
      <c r="C37" s="163">
        <f>Nachtragskalkulation!Y$6</f>
        <v>0</v>
      </c>
      <c r="D37" s="162"/>
      <c r="E37" s="163" t="e">
        <f>Nachtragskalkulation!Y$124</f>
        <v>#VALUE!</v>
      </c>
      <c r="F37" s="163" t="str">
        <f>Nachtragskalkulation!Y$130</f>
        <v/>
      </c>
      <c r="G37" s="163"/>
    </row>
    <row r="38" spans="1:7" ht="15" outlineLevel="2">
      <c r="A38" s="164" t="str">
        <f>Nachtragskalkulation!Z$11</f>
        <v>22</v>
      </c>
      <c r="B38" s="161">
        <f>Nachtragskalkulation!Z$128</f>
        <v>0</v>
      </c>
      <c r="C38" s="163">
        <f>Nachtragskalkulation!Z$6</f>
        <v>0</v>
      </c>
      <c r="D38" s="162"/>
      <c r="E38" s="163" t="e">
        <f>Nachtragskalkulation!Z$124</f>
        <v>#VALUE!</v>
      </c>
      <c r="F38" s="163" t="str">
        <f>Nachtragskalkulation!Z$130</f>
        <v/>
      </c>
      <c r="G38" s="163"/>
    </row>
    <row r="39" spans="1:7" ht="15" outlineLevel="2">
      <c r="A39" s="164" t="str">
        <f>Nachtragskalkulation!AA$11</f>
        <v>23</v>
      </c>
      <c r="B39" s="161">
        <f>Nachtragskalkulation!AA$128</f>
        <v>0</v>
      </c>
      <c r="C39" s="163">
        <f>Nachtragskalkulation!AA$6</f>
        <v>0</v>
      </c>
      <c r="D39" s="162"/>
      <c r="E39" s="163" t="e">
        <f>Nachtragskalkulation!AA$124</f>
        <v>#VALUE!</v>
      </c>
      <c r="F39" s="163" t="str">
        <f>Nachtragskalkulation!AA$130</f>
        <v/>
      </c>
      <c r="G39" s="163"/>
    </row>
    <row r="40" spans="1:7" ht="15" outlineLevel="2">
      <c r="A40" s="164" t="str">
        <f>Nachtragskalkulation!AB$11</f>
        <v>24</v>
      </c>
      <c r="B40" s="161">
        <f>Nachtragskalkulation!AB$128</f>
        <v>0</v>
      </c>
      <c r="C40" s="163">
        <f>Nachtragskalkulation!AB$6</f>
        <v>0</v>
      </c>
      <c r="D40" s="162"/>
      <c r="E40" s="163" t="e">
        <f>Nachtragskalkulation!AB$124</f>
        <v>#VALUE!</v>
      </c>
      <c r="F40" s="163" t="str">
        <f>Nachtragskalkulation!AB$130</f>
        <v/>
      </c>
      <c r="G40" s="163"/>
    </row>
    <row r="41" spans="1:7" ht="15" outlineLevel="2">
      <c r="A41" s="164" t="str">
        <f>Nachtragskalkulation!AC$11</f>
        <v>25</v>
      </c>
      <c r="B41" s="161">
        <f>Nachtragskalkulation!AC$128</f>
        <v>0</v>
      </c>
      <c r="C41" s="163">
        <f>Nachtragskalkulation!AC$6</f>
        <v>0</v>
      </c>
      <c r="D41" s="162"/>
      <c r="E41" s="163" t="e">
        <f>Nachtragskalkulation!AC$124</f>
        <v>#VALUE!</v>
      </c>
      <c r="F41" s="163" t="str">
        <f>Nachtragskalkulation!AC$130</f>
        <v/>
      </c>
      <c r="G41" s="163"/>
    </row>
    <row r="42" spans="1:7" ht="15" outlineLevel="2">
      <c r="A42" s="164" t="str">
        <f>Nachtragskalkulation!AD$11</f>
        <v>26</v>
      </c>
      <c r="B42" s="161">
        <f>Nachtragskalkulation!AD$128</f>
        <v>0</v>
      </c>
      <c r="C42" s="163">
        <f>Nachtragskalkulation!AD$6</f>
        <v>0</v>
      </c>
      <c r="D42" s="162"/>
      <c r="E42" s="163" t="e">
        <f>Nachtragskalkulation!AD$124</f>
        <v>#VALUE!</v>
      </c>
      <c r="F42" s="163" t="str">
        <f>Nachtragskalkulation!AD$130</f>
        <v/>
      </c>
      <c r="G42" s="163"/>
    </row>
    <row r="43" spans="1:7" ht="15" outlineLevel="2">
      <c r="A43" s="164" t="str">
        <f>Nachtragskalkulation!AE$11</f>
        <v>27</v>
      </c>
      <c r="B43" s="161">
        <f>Nachtragskalkulation!AE$128</f>
        <v>0</v>
      </c>
      <c r="C43" s="163">
        <f>Nachtragskalkulation!AE$6</f>
        <v>0</v>
      </c>
      <c r="D43" s="162"/>
      <c r="E43" s="163" t="e">
        <f>Nachtragskalkulation!AE$124</f>
        <v>#VALUE!</v>
      </c>
      <c r="F43" s="163" t="str">
        <f>Nachtragskalkulation!AE$130</f>
        <v/>
      </c>
      <c r="G43" s="163"/>
    </row>
    <row r="44" spans="1:7" ht="15" outlineLevel="2">
      <c r="A44" s="164" t="str">
        <f>Nachtragskalkulation!AF$11</f>
        <v>28</v>
      </c>
      <c r="B44" s="161">
        <f>Nachtragskalkulation!AF$128</f>
        <v>0</v>
      </c>
      <c r="C44" s="163">
        <f>Nachtragskalkulation!AF$6</f>
        <v>0</v>
      </c>
      <c r="D44" s="162"/>
      <c r="E44" s="163" t="e">
        <f>Nachtragskalkulation!AF$124</f>
        <v>#VALUE!</v>
      </c>
      <c r="F44" s="163" t="str">
        <f>Nachtragskalkulation!AF$130</f>
        <v/>
      </c>
      <c r="G44" s="163"/>
    </row>
    <row r="45" spans="1:7" ht="15" outlineLevel="2">
      <c r="A45" s="164" t="str">
        <f>Nachtragskalkulation!AG$11</f>
        <v>29</v>
      </c>
      <c r="B45" s="161">
        <f>Nachtragskalkulation!AG$128</f>
        <v>0</v>
      </c>
      <c r="C45" s="163">
        <f>Nachtragskalkulation!AG$6</f>
        <v>0</v>
      </c>
      <c r="D45" s="162"/>
      <c r="E45" s="163" t="e">
        <f>Nachtragskalkulation!AG$124</f>
        <v>#VALUE!</v>
      </c>
      <c r="F45" s="163" t="str">
        <f>Nachtragskalkulation!AG$130</f>
        <v/>
      </c>
      <c r="G45" s="163"/>
    </row>
    <row r="46" spans="1:7" ht="15" outlineLevel="2">
      <c r="A46" s="164" t="str">
        <f>Nachtragskalkulation!AH$11</f>
        <v>30</v>
      </c>
      <c r="B46" s="161">
        <f>Nachtragskalkulation!AH$128</f>
        <v>0</v>
      </c>
      <c r="C46" s="163">
        <f>Nachtragskalkulation!AH$6</f>
        <v>0</v>
      </c>
      <c r="D46" s="162"/>
      <c r="E46" s="163" t="e">
        <f>Nachtragskalkulation!AH$124</f>
        <v>#VALUE!</v>
      </c>
      <c r="F46" s="163" t="str">
        <f>Nachtragskalkulation!AH$130</f>
        <v/>
      </c>
      <c r="G46" s="163"/>
    </row>
    <row r="47" spans="1:7" ht="15" outlineLevel="2">
      <c r="A47" s="164" t="str">
        <f>Nachtragskalkulation!AI$11</f>
        <v>31</v>
      </c>
      <c r="B47" s="161">
        <f>Nachtragskalkulation!AI$128</f>
        <v>0</v>
      </c>
      <c r="C47" s="163">
        <f>Nachtragskalkulation!AI$6</f>
        <v>0</v>
      </c>
      <c r="D47" s="162"/>
      <c r="E47" s="163" t="e">
        <f>Nachtragskalkulation!AI$124</f>
        <v>#VALUE!</v>
      </c>
      <c r="F47" s="163" t="str">
        <f>Nachtragskalkulation!AI$130</f>
        <v/>
      </c>
      <c r="G47" s="163"/>
    </row>
    <row r="48" spans="1:7" ht="15" outlineLevel="2">
      <c r="A48" s="164" t="str">
        <f>Nachtragskalkulation!AJ$11</f>
        <v>32</v>
      </c>
      <c r="B48" s="161">
        <f>Nachtragskalkulation!AJ$128</f>
        <v>0</v>
      </c>
      <c r="C48" s="163">
        <f>Nachtragskalkulation!AJ$6</f>
        <v>0</v>
      </c>
      <c r="D48" s="162"/>
      <c r="E48" s="163" t="e">
        <f>Nachtragskalkulation!AJ$124</f>
        <v>#VALUE!</v>
      </c>
      <c r="F48" s="163" t="str">
        <f>Nachtragskalkulation!AJ$130</f>
        <v/>
      </c>
      <c r="G48" s="163"/>
    </row>
    <row r="49" spans="1:7" ht="15" outlineLevel="2">
      <c r="A49" s="164" t="str">
        <f>Nachtragskalkulation!AK$11</f>
        <v>33</v>
      </c>
      <c r="B49" s="161">
        <f>Nachtragskalkulation!AK$128</f>
        <v>0</v>
      </c>
      <c r="C49" s="163">
        <f>Nachtragskalkulation!AK$6</f>
        <v>0</v>
      </c>
      <c r="D49" s="162"/>
      <c r="E49" s="163" t="e">
        <f>Nachtragskalkulation!AK$124</f>
        <v>#VALUE!</v>
      </c>
      <c r="F49" s="163" t="str">
        <f>Nachtragskalkulation!AK$130</f>
        <v/>
      </c>
      <c r="G49" s="163"/>
    </row>
    <row r="50" spans="1:7" ht="15" outlineLevel="3">
      <c r="A50" s="165" t="str">
        <f>Nachtragskalkulation!$AL$11</f>
        <v>34</v>
      </c>
      <c r="B50" s="165">
        <f>Nachtragskalkulation!AL$128</f>
        <v>0</v>
      </c>
      <c r="C50" s="163">
        <f>Nachtragskalkulation!AL$6</f>
        <v>0</v>
      </c>
      <c r="D50" s="162"/>
      <c r="E50" s="163" t="e">
        <f>Nachtragskalkulation!AL$124</f>
        <v>#VALUE!</v>
      </c>
      <c r="F50" s="163" t="str">
        <f>Nachtragskalkulation!AL$130</f>
        <v/>
      </c>
      <c r="G50" s="163"/>
    </row>
    <row r="51" spans="1:7" ht="15" outlineLevel="3">
      <c r="A51" s="165" t="str">
        <f>Nachtragskalkulation!AM$11</f>
        <v>35</v>
      </c>
      <c r="B51" s="165">
        <f>Nachtragskalkulation!AM$128</f>
        <v>0</v>
      </c>
      <c r="C51" s="163">
        <f>Nachtragskalkulation!AM$6</f>
        <v>0</v>
      </c>
      <c r="D51" s="162"/>
      <c r="E51" s="163" t="e">
        <f>Nachtragskalkulation!AM$124</f>
        <v>#VALUE!</v>
      </c>
      <c r="F51" s="163" t="str">
        <f>Nachtragskalkulation!AM$130</f>
        <v/>
      </c>
      <c r="G51" s="163"/>
    </row>
    <row r="52" spans="1:7" ht="15" outlineLevel="3">
      <c r="A52" s="165" t="str">
        <f>Nachtragskalkulation!AN$11</f>
        <v>36</v>
      </c>
      <c r="B52" s="165">
        <f>Nachtragskalkulation!AN$128</f>
        <v>0</v>
      </c>
      <c r="C52" s="163">
        <f>Nachtragskalkulation!AN$6</f>
        <v>0</v>
      </c>
      <c r="D52" s="162"/>
      <c r="E52" s="163" t="e">
        <f>Nachtragskalkulation!AN$124</f>
        <v>#VALUE!</v>
      </c>
      <c r="F52" s="163" t="str">
        <f>Nachtragskalkulation!AN$130</f>
        <v/>
      </c>
      <c r="G52" s="163"/>
    </row>
    <row r="53" spans="1:7" ht="15" outlineLevel="3">
      <c r="A53" s="165" t="str">
        <f>Nachtragskalkulation!AO$11</f>
        <v>37</v>
      </c>
      <c r="B53" s="165">
        <f>Nachtragskalkulation!AO$128</f>
        <v>0</v>
      </c>
      <c r="C53" s="163">
        <f>Nachtragskalkulation!AO$6</f>
        <v>0</v>
      </c>
      <c r="D53" s="162"/>
      <c r="E53" s="163" t="e">
        <f>Nachtragskalkulation!AO$124</f>
        <v>#VALUE!</v>
      </c>
      <c r="F53" s="163" t="str">
        <f>Nachtragskalkulation!AO$130</f>
        <v/>
      </c>
      <c r="G53" s="163"/>
    </row>
    <row r="54" spans="1:7" ht="15" outlineLevel="3">
      <c r="A54" s="165" t="str">
        <f>Nachtragskalkulation!AP$11</f>
        <v>38</v>
      </c>
      <c r="B54" s="165">
        <f>Nachtragskalkulation!AP$128</f>
        <v>0</v>
      </c>
      <c r="C54" s="163">
        <f>Nachtragskalkulation!AP$6</f>
        <v>0</v>
      </c>
      <c r="D54" s="162"/>
      <c r="E54" s="163" t="e">
        <f>Nachtragskalkulation!AP$124</f>
        <v>#VALUE!</v>
      </c>
      <c r="F54" s="163" t="str">
        <f>Nachtragskalkulation!AP$130</f>
        <v/>
      </c>
      <c r="G54" s="163"/>
    </row>
    <row r="55" spans="1:7" ht="15" outlineLevel="3">
      <c r="A55" s="165" t="str">
        <f>Nachtragskalkulation!AQ$11</f>
        <v>39</v>
      </c>
      <c r="B55" s="165">
        <f>Nachtragskalkulation!AQ$128</f>
        <v>0</v>
      </c>
      <c r="C55" s="163">
        <f>Nachtragskalkulation!AQ$6</f>
        <v>0</v>
      </c>
      <c r="D55" s="162"/>
      <c r="E55" s="163" t="e">
        <f>Nachtragskalkulation!AQ$124</f>
        <v>#VALUE!</v>
      </c>
      <c r="F55" s="163" t="str">
        <f>Nachtragskalkulation!AQ$130</f>
        <v/>
      </c>
      <c r="G55" s="163"/>
    </row>
    <row r="56" spans="1:7" ht="15" outlineLevel="3">
      <c r="A56" s="165" t="str">
        <f>Nachtragskalkulation!AR$11</f>
        <v>40</v>
      </c>
      <c r="B56" s="165">
        <f>Nachtragskalkulation!AR$128</f>
        <v>0</v>
      </c>
      <c r="C56" s="163">
        <f>Nachtragskalkulation!AR$6</f>
        <v>0</v>
      </c>
      <c r="D56" s="162"/>
      <c r="E56" s="163" t="e">
        <f>Nachtragskalkulation!AR$124</f>
        <v>#VALUE!</v>
      </c>
      <c r="F56" s="163" t="str">
        <f>Nachtragskalkulation!AR$130</f>
        <v/>
      </c>
      <c r="G56" s="163"/>
    </row>
    <row r="57" spans="1:7" ht="15" outlineLevel="3">
      <c r="A57" s="165" t="str">
        <f>Nachtragskalkulation!AS$11</f>
        <v>41</v>
      </c>
      <c r="B57" s="165">
        <f>Nachtragskalkulation!AS$128</f>
        <v>0</v>
      </c>
      <c r="C57" s="163">
        <f>Nachtragskalkulation!AS$6</f>
        <v>0</v>
      </c>
      <c r="D57" s="162"/>
      <c r="E57" s="163" t="e">
        <f>Nachtragskalkulation!AS$124</f>
        <v>#VALUE!</v>
      </c>
      <c r="F57" s="163" t="str">
        <f>Nachtragskalkulation!AS$130</f>
        <v/>
      </c>
      <c r="G57" s="163"/>
    </row>
    <row r="58" spans="1:7" ht="15" outlineLevel="3">
      <c r="A58" s="165" t="str">
        <f>Nachtragskalkulation!AT$11</f>
        <v>42</v>
      </c>
      <c r="B58" s="165">
        <f>Nachtragskalkulation!AT$128</f>
        <v>0</v>
      </c>
      <c r="C58" s="163">
        <f>Nachtragskalkulation!AT$6</f>
        <v>0</v>
      </c>
      <c r="D58" s="162"/>
      <c r="E58" s="163" t="e">
        <f>Nachtragskalkulation!AT$124</f>
        <v>#VALUE!</v>
      </c>
      <c r="F58" s="163" t="str">
        <f>Nachtragskalkulation!AT$130</f>
        <v/>
      </c>
      <c r="G58" s="163"/>
    </row>
    <row r="59" spans="1:7" ht="15" outlineLevel="3">
      <c r="A59" s="165" t="str">
        <f>Nachtragskalkulation!AU$11</f>
        <v>43</v>
      </c>
      <c r="B59" s="165">
        <f>Nachtragskalkulation!AU$128</f>
        <v>0</v>
      </c>
      <c r="C59" s="163">
        <f>Nachtragskalkulation!AU$6</f>
        <v>0</v>
      </c>
      <c r="D59" s="162"/>
      <c r="E59" s="163" t="e">
        <f>Nachtragskalkulation!AU$124</f>
        <v>#VALUE!</v>
      </c>
      <c r="F59" s="163" t="str">
        <f>Nachtragskalkulation!AU$130</f>
        <v/>
      </c>
      <c r="G59" s="163"/>
    </row>
    <row r="60" spans="1:7" ht="15" outlineLevel="3">
      <c r="A60" s="165" t="str">
        <f>Nachtragskalkulation!AV$11</f>
        <v>44</v>
      </c>
      <c r="B60" s="165">
        <f>Nachtragskalkulation!AV$128</f>
        <v>0</v>
      </c>
      <c r="C60" s="163">
        <f>Nachtragskalkulation!AV$6</f>
        <v>0</v>
      </c>
      <c r="D60" s="162"/>
      <c r="E60" s="163" t="e">
        <f>Nachtragskalkulation!AV$124</f>
        <v>#VALUE!</v>
      </c>
      <c r="F60" s="163" t="str">
        <f>Nachtragskalkulation!AV$130</f>
        <v/>
      </c>
      <c r="G60" s="163"/>
    </row>
    <row r="61" spans="1:7" ht="15" outlineLevel="3">
      <c r="A61" s="165" t="str">
        <f>Nachtragskalkulation!AW$11</f>
        <v>45</v>
      </c>
      <c r="B61" s="165">
        <f>Nachtragskalkulation!AW$128</f>
        <v>0</v>
      </c>
      <c r="C61" s="163">
        <f>Nachtragskalkulation!AW$6</f>
        <v>0</v>
      </c>
      <c r="D61" s="162"/>
      <c r="E61" s="163" t="e">
        <f>Nachtragskalkulation!AW$124</f>
        <v>#VALUE!</v>
      </c>
      <c r="F61" s="163" t="str">
        <f>Nachtragskalkulation!AW$130</f>
        <v/>
      </c>
      <c r="G61" s="163"/>
    </row>
    <row r="62" spans="1:7" ht="15" outlineLevel="3">
      <c r="A62" s="165" t="str">
        <f>Nachtragskalkulation!AX$11</f>
        <v>46</v>
      </c>
      <c r="B62" s="165">
        <f>Nachtragskalkulation!AX$128</f>
        <v>0</v>
      </c>
      <c r="C62" s="163">
        <f>Nachtragskalkulation!AX$6</f>
        <v>0</v>
      </c>
      <c r="D62" s="162"/>
      <c r="E62" s="163" t="e">
        <f>Nachtragskalkulation!AX$124</f>
        <v>#VALUE!</v>
      </c>
      <c r="F62" s="163" t="str">
        <f>Nachtragskalkulation!AX$130</f>
        <v/>
      </c>
      <c r="G62" s="163"/>
    </row>
    <row r="63" spans="1:7" ht="15" outlineLevel="3">
      <c r="A63" s="165" t="str">
        <f>Nachtragskalkulation!AY$11</f>
        <v>47</v>
      </c>
      <c r="B63" s="165">
        <f>Nachtragskalkulation!AY$128</f>
        <v>0</v>
      </c>
      <c r="C63" s="163">
        <f>Nachtragskalkulation!AY$6</f>
        <v>0</v>
      </c>
      <c r="D63" s="162"/>
      <c r="E63" s="163" t="e">
        <f>Nachtragskalkulation!AY$124</f>
        <v>#VALUE!</v>
      </c>
      <c r="F63" s="163" t="str">
        <f>Nachtragskalkulation!AY$130</f>
        <v/>
      </c>
      <c r="G63" s="163"/>
    </row>
    <row r="64" spans="1:7" ht="15" outlineLevel="3">
      <c r="A64" s="165" t="str">
        <f>Nachtragskalkulation!AZ$11</f>
        <v>48</v>
      </c>
      <c r="B64" s="165">
        <f>Nachtragskalkulation!AZ$128</f>
        <v>0</v>
      </c>
      <c r="C64" s="163">
        <f>Nachtragskalkulation!AZ$6</f>
        <v>0</v>
      </c>
      <c r="D64" s="162"/>
      <c r="E64" s="163" t="e">
        <f>Nachtragskalkulation!AZ$124</f>
        <v>#VALUE!</v>
      </c>
      <c r="F64" s="163" t="str">
        <f>Nachtragskalkulation!AZ$130</f>
        <v/>
      </c>
      <c r="G64" s="163"/>
    </row>
    <row r="65" spans="1:7" ht="15" outlineLevel="3">
      <c r="A65" s="165" t="str">
        <f>Nachtragskalkulation!BA$11</f>
        <v>49</v>
      </c>
      <c r="B65" s="165">
        <f>Nachtragskalkulation!BA$128</f>
        <v>0</v>
      </c>
      <c r="C65" s="163">
        <f>Nachtragskalkulation!BA$6</f>
        <v>0</v>
      </c>
      <c r="D65" s="162"/>
      <c r="E65" s="163" t="e">
        <f>Nachtragskalkulation!BA$124</f>
        <v>#VALUE!</v>
      </c>
      <c r="F65" s="163" t="str">
        <f>Nachtragskalkulation!BA$130</f>
        <v/>
      </c>
      <c r="G65" s="163"/>
    </row>
    <row r="66" spans="1:7" ht="15" outlineLevel="3">
      <c r="A66" s="165" t="str">
        <f>Nachtragskalkulation!BB$11</f>
        <v>50</v>
      </c>
      <c r="B66" s="165">
        <f>Nachtragskalkulation!BB$128</f>
        <v>0</v>
      </c>
      <c r="C66" s="163">
        <f>Nachtragskalkulation!BB$6</f>
        <v>0</v>
      </c>
      <c r="D66" s="162"/>
      <c r="E66" s="163" t="e">
        <f>Nachtragskalkulation!BB$124</f>
        <v>#VALUE!</v>
      </c>
      <c r="F66" s="163" t="str">
        <f>Nachtragskalkulation!BB$130</f>
        <v/>
      </c>
      <c r="G66" s="163"/>
    </row>
    <row r="67" spans="1:7" ht="15" outlineLevel="3">
      <c r="A67" s="165" t="str">
        <f>Nachtragskalkulation!BC$11</f>
        <v>51</v>
      </c>
      <c r="B67" s="165">
        <f>Nachtragskalkulation!BC$128</f>
        <v>0</v>
      </c>
      <c r="C67" s="163">
        <f>Nachtragskalkulation!BC$6</f>
        <v>0</v>
      </c>
      <c r="D67" s="162"/>
      <c r="E67" s="163" t="e">
        <f>Nachtragskalkulation!BC$124</f>
        <v>#VALUE!</v>
      </c>
      <c r="F67" s="163" t="str">
        <f>Nachtragskalkulation!BC$130</f>
        <v/>
      </c>
      <c r="G67" s="163"/>
    </row>
    <row r="68" spans="1:7" ht="15" outlineLevel="3">
      <c r="A68" s="165" t="str">
        <f>Nachtragskalkulation!BD$11</f>
        <v>52</v>
      </c>
      <c r="B68" s="165">
        <f>Nachtragskalkulation!BD$128</f>
        <v>0</v>
      </c>
      <c r="C68" s="163">
        <f>Nachtragskalkulation!BD$6</f>
        <v>0</v>
      </c>
      <c r="D68" s="162"/>
      <c r="E68" s="163" t="e">
        <f>Nachtragskalkulation!BD$124</f>
        <v>#VALUE!</v>
      </c>
      <c r="F68" s="163" t="str">
        <f>Nachtragskalkulation!BD$130</f>
        <v/>
      </c>
      <c r="G68" s="163"/>
    </row>
    <row r="69" spans="1:7" ht="15" outlineLevel="3">
      <c r="A69" s="165" t="str">
        <f>Nachtragskalkulation!BE$11</f>
        <v>53</v>
      </c>
      <c r="B69" s="165">
        <f>Nachtragskalkulation!BE$128</f>
        <v>0</v>
      </c>
      <c r="C69" s="163">
        <f>Nachtragskalkulation!BE$6</f>
        <v>0</v>
      </c>
      <c r="D69" s="162"/>
      <c r="E69" s="163" t="e">
        <f>Nachtragskalkulation!BE$124</f>
        <v>#VALUE!</v>
      </c>
      <c r="F69" s="163" t="str">
        <f>Nachtragskalkulation!BE$130</f>
        <v/>
      </c>
      <c r="G69" s="163"/>
    </row>
    <row r="70" spans="1:7" ht="15" outlineLevel="3">
      <c r="A70" s="164" t="str">
        <f>Nachtragskalkulation!BF11</f>
        <v>54</v>
      </c>
      <c r="B70" s="166">
        <f>Nachtragskalkulation!BF128</f>
        <v>0</v>
      </c>
      <c r="C70" s="163">
        <f>Nachtragskalkulation!BF6</f>
        <v>0</v>
      </c>
      <c r="D70" s="162"/>
      <c r="E70" s="163" t="e">
        <f>Nachtragskalkulation!BF124</f>
        <v>#VALUE!</v>
      </c>
      <c r="F70" s="163" t="str">
        <f>Nachtragskalkulation!BF$130</f>
        <v/>
      </c>
      <c r="G70" s="163"/>
    </row>
    <row r="71" spans="1:7" ht="15" outlineLevel="3">
      <c r="A71" s="164" t="str">
        <f>Nachtragskalkulation!BG11</f>
        <v>55</v>
      </c>
      <c r="B71" s="166">
        <f>Nachtragskalkulation!BG128</f>
        <v>0</v>
      </c>
      <c r="C71" s="163">
        <f>Nachtragskalkulation!BG6</f>
        <v>0</v>
      </c>
      <c r="D71" s="162"/>
      <c r="E71" s="163" t="e">
        <f>Nachtragskalkulation!BG124</f>
        <v>#VALUE!</v>
      </c>
      <c r="F71" s="163" t="str">
        <f>Nachtragskalkulation!BG130</f>
        <v/>
      </c>
      <c r="G71" s="163"/>
    </row>
    <row r="72" spans="1:7" ht="15" outlineLevel="3">
      <c r="A72" s="164" t="str">
        <f>Nachtragskalkulation!BH11</f>
        <v>56</v>
      </c>
      <c r="B72" s="161">
        <f>Nachtragskalkulation!BH$128</f>
        <v>0</v>
      </c>
      <c r="C72" s="163">
        <f>Nachtragskalkulation!BH$6</f>
        <v>0</v>
      </c>
      <c r="D72" s="162"/>
      <c r="E72" s="163" t="e">
        <f>Nachtragskalkulation!BH$124</f>
        <v>#VALUE!</v>
      </c>
      <c r="F72" s="163" t="str">
        <f>Nachtragskalkulation!BH$130</f>
        <v/>
      </c>
      <c r="G72" s="163"/>
    </row>
    <row r="73" spans="1:7" ht="15" outlineLevel="3">
      <c r="A73" s="164" t="str">
        <f>Nachtragskalkulation!BI11</f>
        <v>57</v>
      </c>
      <c r="B73" s="161">
        <f>Nachtragskalkulation!BI$128</f>
        <v>0</v>
      </c>
      <c r="C73" s="163">
        <f>Nachtragskalkulation!BI$6</f>
        <v>0</v>
      </c>
      <c r="D73" s="162"/>
      <c r="E73" s="163" t="e">
        <f>Nachtragskalkulation!BI$124</f>
        <v>#VALUE!</v>
      </c>
      <c r="F73" s="163" t="str">
        <f>Nachtragskalkulation!BI$130</f>
        <v/>
      </c>
      <c r="G73" s="163"/>
    </row>
    <row r="74" spans="1:7" ht="15" outlineLevel="3">
      <c r="A74" s="164" t="str">
        <f>Nachtragskalkulation!BJ11</f>
        <v>58</v>
      </c>
      <c r="B74" s="161">
        <f>Nachtragskalkulation!BJ$128</f>
        <v>0</v>
      </c>
      <c r="C74" s="163">
        <f>Nachtragskalkulation!BJ$6</f>
        <v>0</v>
      </c>
      <c r="D74" s="162"/>
      <c r="E74" s="163" t="e">
        <f>Nachtragskalkulation!BJ$124</f>
        <v>#VALUE!</v>
      </c>
      <c r="F74" s="163" t="str">
        <f>Nachtragskalkulation!BJ$130</f>
        <v/>
      </c>
      <c r="G74" s="163"/>
    </row>
    <row r="75" spans="1:7" ht="15" outlineLevel="3">
      <c r="A75" s="164" t="str">
        <f>Nachtragskalkulation!BK11</f>
        <v>59</v>
      </c>
      <c r="B75" s="161">
        <f>Nachtragskalkulation!BK$128</f>
        <v>0</v>
      </c>
      <c r="C75" s="163">
        <f>Nachtragskalkulation!BK$6</f>
        <v>0</v>
      </c>
      <c r="D75" s="162"/>
      <c r="E75" s="163" t="e">
        <f>Nachtragskalkulation!BK$124</f>
        <v>#VALUE!</v>
      </c>
      <c r="F75" s="163" t="str">
        <f>Nachtragskalkulation!BK$130</f>
        <v/>
      </c>
      <c r="G75" s="163"/>
    </row>
    <row r="76" spans="1:7" ht="15" outlineLevel="4">
      <c r="A76" s="164" t="str">
        <f>Nachtragskalkulation!BL11</f>
        <v>60</v>
      </c>
      <c r="B76" s="161">
        <f>Nachtragskalkulation!BL$128</f>
        <v>0</v>
      </c>
      <c r="C76" s="163">
        <f>Nachtragskalkulation!BL$6</f>
        <v>0</v>
      </c>
      <c r="D76" s="162"/>
      <c r="E76" s="163" t="e">
        <f>Nachtragskalkulation!BL$124</f>
        <v>#VALUE!</v>
      </c>
      <c r="F76" s="163" t="str">
        <f>Nachtragskalkulation!BL$130</f>
        <v/>
      </c>
      <c r="G76" s="163"/>
    </row>
    <row r="77" spans="1:7" ht="15" outlineLevel="4">
      <c r="A77" s="164" t="str">
        <f>Nachtragskalkulation!BM11</f>
        <v>61</v>
      </c>
      <c r="B77" s="161">
        <f>Nachtragskalkulation!BM$128</f>
        <v>0</v>
      </c>
      <c r="C77" s="163">
        <f>Nachtragskalkulation!BM$6</f>
        <v>0</v>
      </c>
      <c r="D77" s="162"/>
      <c r="E77" s="163" t="e">
        <f>Nachtragskalkulation!BM$124</f>
        <v>#VALUE!</v>
      </c>
      <c r="F77" s="163" t="str">
        <f>Nachtragskalkulation!BM$130</f>
        <v/>
      </c>
      <c r="G77" s="163"/>
    </row>
    <row r="78" spans="1:7" ht="15" outlineLevel="4">
      <c r="A78" s="164" t="str">
        <f>Nachtragskalkulation!BN11</f>
        <v>62</v>
      </c>
      <c r="B78" s="161">
        <f>Nachtragskalkulation!BN$128</f>
        <v>0</v>
      </c>
      <c r="C78" s="163">
        <f>Nachtragskalkulation!BN$6</f>
        <v>0</v>
      </c>
      <c r="D78" s="162"/>
      <c r="E78" s="163" t="e">
        <f>Nachtragskalkulation!BN$124</f>
        <v>#VALUE!</v>
      </c>
      <c r="F78" s="163" t="str">
        <f>Nachtragskalkulation!BN$130</f>
        <v/>
      </c>
      <c r="G78" s="163"/>
    </row>
    <row r="79" spans="1:7" ht="15" outlineLevel="4">
      <c r="A79" s="164" t="str">
        <f>Nachtragskalkulation!BO11</f>
        <v>63</v>
      </c>
      <c r="B79" s="161">
        <f>Nachtragskalkulation!BO$128</f>
        <v>0</v>
      </c>
      <c r="C79" s="163">
        <f>Nachtragskalkulation!BO$6</f>
        <v>0</v>
      </c>
      <c r="D79" s="162"/>
      <c r="E79" s="163" t="e">
        <f>Nachtragskalkulation!BO$124</f>
        <v>#VALUE!</v>
      </c>
      <c r="F79" s="163" t="str">
        <f>Nachtragskalkulation!BO$130</f>
        <v/>
      </c>
      <c r="G79" s="163"/>
    </row>
    <row r="80" spans="1:7" ht="15" outlineLevel="4">
      <c r="A80" s="164" t="str">
        <f>Nachtragskalkulation!BP11</f>
        <v>64</v>
      </c>
      <c r="B80" s="161">
        <f>Nachtragskalkulation!BP$128</f>
        <v>0</v>
      </c>
      <c r="C80" s="163">
        <f>Nachtragskalkulation!BP$6</f>
        <v>0</v>
      </c>
      <c r="D80" s="162"/>
      <c r="E80" s="163" t="e">
        <f>Nachtragskalkulation!BP$124</f>
        <v>#VALUE!</v>
      </c>
      <c r="F80" s="163" t="str">
        <f>Nachtragskalkulation!BP$130</f>
        <v/>
      </c>
      <c r="G80" s="163"/>
    </row>
    <row r="81" spans="1:7" ht="15" outlineLevel="4">
      <c r="A81" s="164" t="str">
        <f>Nachtragskalkulation!BQ11</f>
        <v>65</v>
      </c>
      <c r="B81" s="161">
        <f>Nachtragskalkulation!BQ$128</f>
        <v>0</v>
      </c>
      <c r="C81" s="163">
        <f>Nachtragskalkulation!BQ$6</f>
        <v>0</v>
      </c>
      <c r="D81" s="162"/>
      <c r="E81" s="163" t="e">
        <f>Nachtragskalkulation!BQ$124</f>
        <v>#VALUE!</v>
      </c>
      <c r="F81" s="163" t="str">
        <f>Nachtragskalkulation!BQ$130</f>
        <v/>
      </c>
      <c r="G81" s="163"/>
    </row>
    <row r="82" spans="1:7" ht="15" outlineLevel="4">
      <c r="A82" s="164" t="str">
        <f>Nachtragskalkulation!BR11</f>
        <v>66</v>
      </c>
      <c r="B82" s="161">
        <f>Nachtragskalkulation!BR$128</f>
        <v>0</v>
      </c>
      <c r="C82" s="163">
        <f>Nachtragskalkulation!BR$6</f>
        <v>0</v>
      </c>
      <c r="D82" s="162"/>
      <c r="E82" s="163" t="e">
        <f>Nachtragskalkulation!BR$124</f>
        <v>#VALUE!</v>
      </c>
      <c r="F82" s="163" t="str">
        <f>Nachtragskalkulation!BR$130</f>
        <v/>
      </c>
      <c r="G82" s="163"/>
    </row>
    <row r="83" spans="1:7" ht="15" outlineLevel="4">
      <c r="A83" s="164" t="str">
        <f>Nachtragskalkulation!BS11</f>
        <v>67</v>
      </c>
      <c r="B83" s="161">
        <f>Nachtragskalkulation!BS$128</f>
        <v>0</v>
      </c>
      <c r="C83" s="163">
        <f>Nachtragskalkulation!BS$6</f>
        <v>0</v>
      </c>
      <c r="D83" s="162"/>
      <c r="E83" s="163" t="e">
        <f>Nachtragskalkulation!BS$124</f>
        <v>#VALUE!</v>
      </c>
      <c r="F83" s="163" t="str">
        <f>Nachtragskalkulation!BS$130</f>
        <v/>
      </c>
      <c r="G83" s="163"/>
    </row>
    <row r="84" spans="1:7" ht="15" outlineLevel="4">
      <c r="A84" s="164" t="str">
        <f>Nachtragskalkulation!BT11</f>
        <v>68</v>
      </c>
      <c r="B84" s="161">
        <f>Nachtragskalkulation!BT$128</f>
        <v>0</v>
      </c>
      <c r="C84" s="163">
        <f>Nachtragskalkulation!BT$6</f>
        <v>0</v>
      </c>
      <c r="D84" s="162"/>
      <c r="E84" s="163" t="e">
        <f>Nachtragskalkulation!BT$124</f>
        <v>#VALUE!</v>
      </c>
      <c r="F84" s="163" t="str">
        <f>Nachtragskalkulation!BT$130</f>
        <v/>
      </c>
      <c r="G84" s="163"/>
    </row>
    <row r="85" spans="1:7" ht="15" outlineLevel="4">
      <c r="A85" s="164" t="str">
        <f>Nachtragskalkulation!BU11</f>
        <v>69</v>
      </c>
      <c r="B85" s="161">
        <f>Nachtragskalkulation!BU$128</f>
        <v>0</v>
      </c>
      <c r="C85" s="163">
        <f>Nachtragskalkulation!BU$6</f>
        <v>0</v>
      </c>
      <c r="D85" s="162"/>
      <c r="E85" s="163" t="e">
        <f>Nachtragskalkulation!BU$124</f>
        <v>#VALUE!</v>
      </c>
      <c r="F85" s="163" t="str">
        <f>Nachtragskalkulation!BU$130</f>
        <v/>
      </c>
      <c r="G85" s="163"/>
    </row>
    <row r="86" spans="1:7" ht="15" outlineLevel="4">
      <c r="A86" s="164" t="str">
        <f>Nachtragskalkulation!BV11</f>
        <v>70</v>
      </c>
      <c r="B86" s="161">
        <f>Nachtragskalkulation!BV$128</f>
        <v>0</v>
      </c>
      <c r="C86" s="163">
        <f>Nachtragskalkulation!BV$6</f>
        <v>0</v>
      </c>
      <c r="D86" s="162"/>
      <c r="E86" s="163" t="e">
        <f>Nachtragskalkulation!BV$124</f>
        <v>#VALUE!</v>
      </c>
      <c r="F86" s="163" t="str">
        <f>Nachtragskalkulation!BV$130</f>
        <v/>
      </c>
      <c r="G86" s="163"/>
    </row>
    <row r="87" spans="1:7" ht="15" outlineLevel="4">
      <c r="A87" s="164" t="str">
        <f>Nachtragskalkulation!BW11</f>
        <v>71</v>
      </c>
      <c r="B87" s="161">
        <f>Nachtragskalkulation!BW$128</f>
        <v>0</v>
      </c>
      <c r="C87" s="163">
        <f>Nachtragskalkulation!BW$6</f>
        <v>0</v>
      </c>
      <c r="D87" s="162"/>
      <c r="E87" s="163" t="e">
        <f>Nachtragskalkulation!BW$124</f>
        <v>#VALUE!</v>
      </c>
      <c r="F87" s="163" t="str">
        <f>Nachtragskalkulation!BW$130</f>
        <v/>
      </c>
      <c r="G87" s="163"/>
    </row>
    <row r="88" spans="1:7" ht="15" outlineLevel="4">
      <c r="A88" s="164" t="str">
        <f>Nachtragskalkulation!BX11</f>
        <v>72</v>
      </c>
      <c r="B88" s="161">
        <f>Nachtragskalkulation!BX$128</f>
        <v>0</v>
      </c>
      <c r="C88" s="163">
        <f>Nachtragskalkulation!BX$6</f>
        <v>0</v>
      </c>
      <c r="D88" s="162"/>
      <c r="E88" s="163" t="e">
        <f>Nachtragskalkulation!BX$124</f>
        <v>#VALUE!</v>
      </c>
      <c r="F88" s="163" t="str">
        <f>Nachtragskalkulation!BX$130</f>
        <v/>
      </c>
      <c r="G88" s="163"/>
    </row>
    <row r="89" spans="1:7" ht="15" outlineLevel="4">
      <c r="A89" s="164" t="str">
        <f>Nachtragskalkulation!BY11</f>
        <v>73</v>
      </c>
      <c r="B89" s="161">
        <f>Nachtragskalkulation!BY$128</f>
        <v>0</v>
      </c>
      <c r="C89" s="163">
        <f>Nachtragskalkulation!BY$6</f>
        <v>0</v>
      </c>
      <c r="D89" s="162"/>
      <c r="E89" s="163" t="e">
        <f>Nachtragskalkulation!BY$124</f>
        <v>#VALUE!</v>
      </c>
      <c r="F89" s="163" t="str">
        <f>Nachtragskalkulation!BY$130</f>
        <v/>
      </c>
      <c r="G89" s="163"/>
    </row>
    <row r="90" spans="1:7" ht="15" outlineLevel="4">
      <c r="A90" s="164" t="str">
        <f>Nachtragskalkulation!BZ11</f>
        <v>74</v>
      </c>
      <c r="B90" s="161">
        <f>Nachtragskalkulation!BZ$128</f>
        <v>0</v>
      </c>
      <c r="C90" s="163">
        <f>Nachtragskalkulation!BZ$6</f>
        <v>0</v>
      </c>
      <c r="D90" s="162"/>
      <c r="E90" s="163" t="e">
        <f>Nachtragskalkulation!BZ$124</f>
        <v>#VALUE!</v>
      </c>
      <c r="F90" s="163" t="str">
        <f>Nachtragskalkulation!BZ$130</f>
        <v/>
      </c>
      <c r="G90" s="163"/>
    </row>
    <row r="91" spans="1:7" ht="15" outlineLevel="4">
      <c r="A91" s="164" t="str">
        <f>Nachtragskalkulation!CA11</f>
        <v>75</v>
      </c>
      <c r="B91" s="161">
        <f>Nachtragskalkulation!CA$128</f>
        <v>0</v>
      </c>
      <c r="C91" s="163">
        <f>Nachtragskalkulation!CA$6</f>
        <v>0</v>
      </c>
      <c r="D91" s="162"/>
      <c r="E91" s="163" t="e">
        <f>Nachtragskalkulation!CA$124</f>
        <v>#VALUE!</v>
      </c>
      <c r="F91" s="163" t="str">
        <f>Nachtragskalkulation!CA$130</f>
        <v/>
      </c>
      <c r="G91" s="163"/>
    </row>
    <row r="92" spans="1:7" ht="15" outlineLevel="4">
      <c r="A92" s="164" t="str">
        <f>Nachtragskalkulation!CB11</f>
        <v>76</v>
      </c>
      <c r="B92" s="161">
        <f>Nachtragskalkulation!CB$128</f>
        <v>0</v>
      </c>
      <c r="C92" s="163">
        <f>Nachtragskalkulation!CB$6</f>
        <v>0</v>
      </c>
      <c r="D92" s="162"/>
      <c r="E92" s="163" t="e">
        <f>Nachtragskalkulation!CB$124</f>
        <v>#VALUE!</v>
      </c>
      <c r="F92" s="163" t="str">
        <f>Nachtragskalkulation!CB$130</f>
        <v/>
      </c>
      <c r="G92" s="163"/>
    </row>
    <row r="93" spans="1:7" ht="15" outlineLevel="4">
      <c r="A93" s="164" t="str">
        <f>Nachtragskalkulation!CC11</f>
        <v>77</v>
      </c>
      <c r="B93" s="161">
        <f>Nachtragskalkulation!CC$128</f>
        <v>0</v>
      </c>
      <c r="C93" s="163">
        <f>Nachtragskalkulation!CC$6</f>
        <v>0</v>
      </c>
      <c r="D93" s="162"/>
      <c r="E93" s="163" t="e">
        <f>Nachtragskalkulation!CC$124</f>
        <v>#VALUE!</v>
      </c>
      <c r="F93" s="163" t="str">
        <f>Nachtragskalkulation!CC$130</f>
        <v/>
      </c>
      <c r="G93" s="163"/>
    </row>
    <row r="94" spans="1:7" ht="15" outlineLevel="4">
      <c r="A94" s="164" t="str">
        <f>Nachtragskalkulation!CD11</f>
        <v>78</v>
      </c>
      <c r="B94" s="161">
        <f>Nachtragskalkulation!CD$128</f>
        <v>0</v>
      </c>
      <c r="C94" s="163">
        <f>Nachtragskalkulation!CD$6</f>
        <v>0</v>
      </c>
      <c r="D94" s="162"/>
      <c r="E94" s="163" t="e">
        <f>Nachtragskalkulation!CD$124</f>
        <v>#VALUE!</v>
      </c>
      <c r="F94" s="163" t="str">
        <f>Nachtragskalkulation!CD$130</f>
        <v/>
      </c>
      <c r="G94" s="163"/>
    </row>
    <row r="95" spans="1:7" ht="15" outlineLevel="4">
      <c r="A95" s="164" t="str">
        <f>Nachtragskalkulation!CE11</f>
        <v>79</v>
      </c>
      <c r="B95" s="161">
        <f>Nachtragskalkulation!CE$128</f>
        <v>0</v>
      </c>
      <c r="C95" s="163">
        <f>Nachtragskalkulation!CE$6</f>
        <v>0</v>
      </c>
      <c r="D95" s="162"/>
      <c r="E95" s="163" t="e">
        <f>Nachtragskalkulation!CE$124</f>
        <v>#VALUE!</v>
      </c>
      <c r="F95" s="163" t="str">
        <f>Nachtragskalkulation!CE$130</f>
        <v/>
      </c>
      <c r="G95" s="163"/>
    </row>
    <row r="96" spans="1:7" ht="15" outlineLevel="4">
      <c r="A96" s="164" t="str">
        <f>Nachtragskalkulation!CF11</f>
        <v>80</v>
      </c>
      <c r="B96" s="161">
        <f>Nachtragskalkulation!CF$128</f>
        <v>0</v>
      </c>
      <c r="C96" s="163">
        <f>Nachtragskalkulation!CF$6</f>
        <v>0</v>
      </c>
      <c r="D96" s="162"/>
      <c r="E96" s="163" t="e">
        <f>Nachtragskalkulation!CF$124</f>
        <v>#VALUE!</v>
      </c>
      <c r="F96" s="163" t="str">
        <f>Nachtragskalkulation!CF$130</f>
        <v/>
      </c>
      <c r="G96" s="163"/>
    </row>
    <row r="97" spans="1:7" ht="15" outlineLevel="4">
      <c r="A97" s="164" t="str">
        <f>Nachtragskalkulation!CG11</f>
        <v>81</v>
      </c>
      <c r="B97" s="161">
        <f>Nachtragskalkulation!CG$128</f>
        <v>0</v>
      </c>
      <c r="C97" s="163">
        <f>Nachtragskalkulation!CG$6</f>
        <v>0</v>
      </c>
      <c r="D97" s="162"/>
      <c r="E97" s="163" t="e">
        <f>Nachtragskalkulation!CG$124</f>
        <v>#VALUE!</v>
      </c>
      <c r="F97" s="163" t="str">
        <f>Nachtragskalkulation!CG$130</f>
        <v/>
      </c>
      <c r="G97" s="163"/>
    </row>
    <row r="98" spans="1:7" ht="15" outlineLevel="4">
      <c r="A98" s="164" t="str">
        <f>Nachtragskalkulation!CH11</f>
        <v>82</v>
      </c>
      <c r="B98" s="161">
        <f>Nachtragskalkulation!CH$128</f>
        <v>0</v>
      </c>
      <c r="C98" s="163">
        <f>Nachtragskalkulation!CH$6</f>
        <v>0</v>
      </c>
      <c r="D98" s="162"/>
      <c r="E98" s="163" t="e">
        <f>Nachtragskalkulation!CH$124</f>
        <v>#VALUE!</v>
      </c>
      <c r="F98" s="163" t="str">
        <f>Nachtragskalkulation!CH$130</f>
        <v/>
      </c>
      <c r="G98" s="163"/>
    </row>
    <row r="99" spans="1:7" ht="15" outlineLevel="4">
      <c r="A99" s="164" t="str">
        <f>Nachtragskalkulation!CI$11</f>
        <v>83</v>
      </c>
      <c r="B99" s="161">
        <f>Nachtragskalkulation!CI$128</f>
        <v>0</v>
      </c>
      <c r="C99" s="163">
        <f>Nachtragskalkulation!CI$6</f>
        <v>0</v>
      </c>
      <c r="D99" s="162"/>
      <c r="E99" s="163" t="e">
        <f>Nachtragskalkulation!CI$124</f>
        <v>#VALUE!</v>
      </c>
      <c r="F99" s="163" t="str">
        <f>Nachtragskalkulation!CI$130</f>
        <v/>
      </c>
      <c r="G99" s="163"/>
    </row>
    <row r="100" spans="1:7" ht="15" outlineLevel="4">
      <c r="A100" s="167" t="str">
        <f>Nachtragskalkulation!CJ11</f>
        <v>84</v>
      </c>
      <c r="B100" s="161">
        <f>Nachtragskalkulation!CJ$128</f>
        <v>0</v>
      </c>
      <c r="C100" s="163">
        <f>Nachtragskalkulation!CJ$6</f>
        <v>0</v>
      </c>
      <c r="D100" s="162"/>
      <c r="E100" s="163" t="e">
        <f>Nachtragskalkulation!CJ$124</f>
        <v>#VALUE!</v>
      </c>
      <c r="F100" s="163" t="str">
        <f>Nachtragskalkulation!CJ$130</f>
        <v/>
      </c>
      <c r="G100" s="163"/>
    </row>
    <row r="101" spans="1:7" ht="15" outlineLevel="4">
      <c r="A101" s="167" t="str">
        <f>Nachtragskalkulation!CK11</f>
        <v>85</v>
      </c>
      <c r="B101" s="161">
        <f>Nachtragskalkulation!CK$128</f>
        <v>0</v>
      </c>
      <c r="C101" s="163">
        <f>Nachtragskalkulation!CK$6</f>
        <v>0</v>
      </c>
      <c r="D101" s="162"/>
      <c r="E101" s="163" t="e">
        <f>Nachtragskalkulation!CK$124</f>
        <v>#VALUE!</v>
      </c>
      <c r="F101" s="163" t="str">
        <f>Nachtragskalkulation!CK$130</f>
        <v/>
      </c>
      <c r="G101" s="163"/>
    </row>
    <row r="102" spans="1:7" ht="15" outlineLevel="4">
      <c r="A102" s="164" t="str">
        <f>Nachtragskalkulation!CL11</f>
        <v>86</v>
      </c>
      <c r="B102" s="161">
        <f>Nachtragskalkulation!CL128</f>
        <v>0</v>
      </c>
      <c r="C102" s="163">
        <f>Nachtragskalkulation!CL6</f>
        <v>0</v>
      </c>
      <c r="D102" s="162"/>
      <c r="E102" s="163" t="e">
        <f>Nachtragskalkulation!CL124</f>
        <v>#VALUE!</v>
      </c>
      <c r="F102" s="163" t="str">
        <f>Nachtragskalkulation!CL$130</f>
        <v/>
      </c>
      <c r="G102" s="163"/>
    </row>
    <row r="103" spans="1:7" ht="15" outlineLevel="4">
      <c r="A103" s="164" t="str">
        <f>Nachtragskalkulation!CM11</f>
        <v>87</v>
      </c>
      <c r="B103" s="161">
        <f>Nachtragskalkulation!CM128</f>
        <v>0</v>
      </c>
      <c r="C103" s="163">
        <f>Nachtragskalkulation!CM6</f>
        <v>0</v>
      </c>
      <c r="D103" s="162"/>
      <c r="E103" s="163" t="e">
        <f>Nachtragskalkulation!CM124</f>
        <v>#VALUE!</v>
      </c>
      <c r="F103" s="163" t="str">
        <f>Nachtragskalkulation!CM$130</f>
        <v/>
      </c>
      <c r="G103" s="163"/>
    </row>
    <row r="104" spans="1:7" ht="15" outlineLevel="4">
      <c r="A104" s="164" t="str">
        <f>Nachtragskalkulation!CN$11</f>
        <v>88</v>
      </c>
      <c r="B104" s="161">
        <f>Nachtragskalkulation!CN128</f>
        <v>0</v>
      </c>
      <c r="C104" s="163">
        <f>Nachtragskalkulation!CN$6</f>
        <v>0</v>
      </c>
      <c r="D104" s="162"/>
      <c r="E104" s="163" t="e">
        <f>Nachtragskalkulation!CN$124</f>
        <v>#VALUE!</v>
      </c>
      <c r="F104" s="163" t="str">
        <f>Nachtragskalkulation!CN$130</f>
        <v/>
      </c>
      <c r="G104" s="163"/>
    </row>
    <row r="105" spans="1:7" ht="15" outlineLevel="4">
      <c r="A105" s="164" t="str">
        <f>Nachtragskalkulation!$CO$11</f>
        <v>89</v>
      </c>
      <c r="B105" s="161">
        <f>Nachtragskalkulation!CO128</f>
        <v>0</v>
      </c>
      <c r="C105" s="163">
        <f>Nachtragskalkulation!CO$6</f>
        <v>0</v>
      </c>
      <c r="D105" s="162"/>
      <c r="E105" s="163" t="e">
        <f>Nachtragskalkulation!CO$124</f>
        <v>#VALUE!</v>
      </c>
      <c r="F105" s="163" t="str">
        <f>Nachtragskalkulation!CO$130</f>
        <v/>
      </c>
      <c r="G105" s="163"/>
    </row>
    <row r="106" spans="1:7" ht="15" outlineLevel="4">
      <c r="A106" s="164" t="str">
        <f>Nachtragskalkulation!CP$11</f>
        <v>90</v>
      </c>
      <c r="B106" s="165">
        <f>Nachtragskalkulation!CP$128</f>
        <v>0</v>
      </c>
      <c r="C106" s="163">
        <f>Nachtragskalkulation!CP$6</f>
        <v>0</v>
      </c>
      <c r="D106" s="162"/>
      <c r="E106" s="163" t="e">
        <f>Nachtragskalkulation!CP$124</f>
        <v>#VALUE!</v>
      </c>
      <c r="F106" s="163" t="str">
        <f>Nachtragskalkulation!CP$130</f>
        <v/>
      </c>
      <c r="G106" s="163"/>
    </row>
    <row r="107" spans="1:7" ht="15" outlineLevel="4">
      <c r="A107" s="164" t="str">
        <f>Nachtragskalkulation!CQ$11</f>
        <v>91</v>
      </c>
      <c r="B107" s="165">
        <f>Nachtragskalkulation!CQ$128</f>
        <v>0</v>
      </c>
      <c r="C107" s="163">
        <f>Nachtragskalkulation!CQ$6</f>
        <v>0</v>
      </c>
      <c r="D107" s="162"/>
      <c r="E107" s="163" t="e">
        <f>Nachtragskalkulation!CQ$124</f>
        <v>#VALUE!</v>
      </c>
      <c r="F107" s="163" t="str">
        <f>Nachtragskalkulation!CQ$130</f>
        <v/>
      </c>
      <c r="G107" s="163"/>
    </row>
    <row r="108" spans="1:7" ht="15" outlineLevel="4">
      <c r="A108" s="164" t="str">
        <f>Nachtragskalkulation!CR$11</f>
        <v>92</v>
      </c>
      <c r="B108" s="165">
        <f>Nachtragskalkulation!CR$128</f>
        <v>0</v>
      </c>
      <c r="C108" s="163">
        <f>Nachtragskalkulation!CR$6</f>
        <v>0</v>
      </c>
      <c r="D108" s="162"/>
      <c r="E108" s="163" t="e">
        <f>Nachtragskalkulation!CR$124</f>
        <v>#VALUE!</v>
      </c>
      <c r="F108" s="163" t="str">
        <f>Nachtragskalkulation!CR$130</f>
        <v/>
      </c>
      <c r="G108" s="163"/>
    </row>
    <row r="109" spans="1:7" ht="15" outlineLevel="4">
      <c r="A109" s="164" t="str">
        <f>Nachtragskalkulation!CS$11</f>
        <v>93</v>
      </c>
      <c r="B109" s="165">
        <f>Nachtragskalkulation!CS$128</f>
        <v>0</v>
      </c>
      <c r="C109" s="163">
        <f>Nachtragskalkulation!CS$6</f>
        <v>0</v>
      </c>
      <c r="D109" s="162"/>
      <c r="E109" s="163" t="e">
        <f>Nachtragskalkulation!CS$124</f>
        <v>#VALUE!</v>
      </c>
      <c r="F109" s="163" t="str">
        <f>Nachtragskalkulation!CS$130</f>
        <v/>
      </c>
      <c r="G109" s="163"/>
    </row>
    <row r="110" spans="1:7" ht="15" outlineLevel="4">
      <c r="A110" s="164" t="str">
        <f>Nachtragskalkulation!CT$11</f>
        <v>94</v>
      </c>
      <c r="B110" s="165">
        <f>Nachtragskalkulation!CT$128</f>
        <v>0</v>
      </c>
      <c r="C110" s="163">
        <f>Nachtragskalkulation!CT$6</f>
        <v>0</v>
      </c>
      <c r="D110" s="162"/>
      <c r="E110" s="163" t="e">
        <f>Nachtragskalkulation!CT$124</f>
        <v>#VALUE!</v>
      </c>
      <c r="F110" s="163" t="str">
        <f>Nachtragskalkulation!CT$130</f>
        <v/>
      </c>
      <c r="G110" s="163"/>
    </row>
    <row r="111" spans="1:7" ht="15" outlineLevel="4">
      <c r="A111" s="164" t="str">
        <f>Nachtragskalkulation!CU$11</f>
        <v>95</v>
      </c>
      <c r="B111" s="165">
        <f>Nachtragskalkulation!CU$128</f>
        <v>0</v>
      </c>
      <c r="C111" s="163">
        <f>Nachtragskalkulation!CU$6</f>
        <v>0</v>
      </c>
      <c r="D111" s="162"/>
      <c r="E111" s="163" t="e">
        <f>Nachtragskalkulation!CU$124</f>
        <v>#VALUE!</v>
      </c>
      <c r="F111" s="163" t="str">
        <f>Nachtragskalkulation!CU$130</f>
        <v/>
      </c>
      <c r="G111" s="163"/>
    </row>
    <row r="112" spans="1:7" ht="15" outlineLevel="4">
      <c r="A112" s="164" t="str">
        <f>Nachtragskalkulation!CV$11</f>
        <v>96</v>
      </c>
      <c r="B112" s="165">
        <f>Nachtragskalkulation!CV$128</f>
        <v>0</v>
      </c>
      <c r="C112" s="163">
        <f>Nachtragskalkulation!CV$6</f>
        <v>0</v>
      </c>
      <c r="D112" s="162"/>
      <c r="E112" s="163" t="e">
        <f>Nachtragskalkulation!CV$124</f>
        <v>#VALUE!</v>
      </c>
      <c r="F112" s="163" t="str">
        <f>Nachtragskalkulation!CV$130</f>
        <v/>
      </c>
      <c r="G112" s="163"/>
    </row>
    <row r="113" spans="1:7" ht="15" outlineLevel="4">
      <c r="A113" s="164" t="str">
        <f>Nachtragskalkulation!CW$11</f>
        <v>97</v>
      </c>
      <c r="B113" s="165">
        <f>Nachtragskalkulation!CW$128</f>
        <v>0</v>
      </c>
      <c r="C113" s="163">
        <f>Nachtragskalkulation!CW$6</f>
        <v>0</v>
      </c>
      <c r="D113" s="162"/>
      <c r="E113" s="163" t="e">
        <f>Nachtragskalkulation!CW$124</f>
        <v>#VALUE!</v>
      </c>
      <c r="F113" s="163" t="str">
        <f>Nachtragskalkulation!CW$130</f>
        <v/>
      </c>
      <c r="G113" s="163"/>
    </row>
    <row r="114" spans="1:7" ht="15" outlineLevel="4">
      <c r="A114" s="164" t="str">
        <f>Nachtragskalkulation!CX$11</f>
        <v>98</v>
      </c>
      <c r="B114" s="165">
        <f>Nachtragskalkulation!CX$128</f>
        <v>0</v>
      </c>
      <c r="C114" s="163">
        <f>Nachtragskalkulation!CX$6</f>
        <v>0</v>
      </c>
      <c r="D114" s="162"/>
      <c r="E114" s="163" t="e">
        <f>Nachtragskalkulation!CX$124</f>
        <v>#VALUE!</v>
      </c>
      <c r="F114" s="163" t="str">
        <f>Nachtragskalkulation!CX$130</f>
        <v/>
      </c>
      <c r="G114" s="163"/>
    </row>
    <row r="115" spans="1:7" ht="15" outlineLevel="4">
      <c r="A115" s="164" t="str">
        <f>Nachtragskalkulation!CY$11</f>
        <v>99</v>
      </c>
      <c r="B115" s="165">
        <f>Nachtragskalkulation!CY$128</f>
        <v>0</v>
      </c>
      <c r="C115" s="163">
        <f>Nachtragskalkulation!CY$6</f>
        <v>0</v>
      </c>
      <c r="D115" s="162"/>
      <c r="E115" s="163" t="e">
        <f>Nachtragskalkulation!CY$124</f>
        <v>#VALUE!</v>
      </c>
      <c r="F115" s="163" t="str">
        <f>Nachtragskalkulation!CY$130</f>
        <v/>
      </c>
      <c r="G115" s="163"/>
    </row>
    <row r="116" spans="1:7" ht="15" outlineLevel="4">
      <c r="A116" s="164" t="str">
        <f>Nachtragskalkulation!CZ$11</f>
        <v>100</v>
      </c>
      <c r="B116" s="165">
        <f>Nachtragskalkulation!CZ$128</f>
        <v>0</v>
      </c>
      <c r="C116" s="163">
        <f>Nachtragskalkulation!CZ$6</f>
        <v>0</v>
      </c>
      <c r="D116" s="162"/>
      <c r="E116" s="163" t="e">
        <f>Nachtragskalkulation!CZ$124</f>
        <v>#VALUE!</v>
      </c>
      <c r="F116" s="163" t="str">
        <f>Nachtragskalkulation!CZ$130</f>
        <v/>
      </c>
      <c r="G116" s="163"/>
    </row>
    <row r="117" spans="1:7" ht="15" outlineLevel="4">
      <c r="A117" s="164" t="str">
        <f>Nachtragskalkulation!DA$11</f>
        <v>101</v>
      </c>
      <c r="B117" s="165">
        <f>Nachtragskalkulation!DA$128</f>
        <v>0</v>
      </c>
      <c r="C117" s="163">
        <f>Nachtragskalkulation!DA$6</f>
        <v>0</v>
      </c>
      <c r="D117" s="162"/>
      <c r="E117" s="163" t="e">
        <f>Nachtragskalkulation!DA$124</f>
        <v>#VALUE!</v>
      </c>
      <c r="F117" s="163" t="str">
        <f>Nachtragskalkulation!DA$130</f>
        <v/>
      </c>
      <c r="G117" s="163"/>
    </row>
    <row r="118" spans="1:7" ht="15" outlineLevel="5">
      <c r="A118" s="164" t="str">
        <f>Nachtragskalkulation!DB$11</f>
        <v>102</v>
      </c>
      <c r="B118" s="165">
        <f>Nachtragskalkulation!DB$128</f>
        <v>0</v>
      </c>
      <c r="C118" s="163">
        <f>Nachtragskalkulation!DB$6</f>
        <v>0</v>
      </c>
      <c r="D118" s="162"/>
      <c r="E118" s="163" t="e">
        <f>Nachtragskalkulation!DB$124</f>
        <v>#VALUE!</v>
      </c>
      <c r="F118" s="163" t="str">
        <f>Nachtragskalkulation!DB$130</f>
        <v/>
      </c>
      <c r="G118" s="163"/>
    </row>
    <row r="119" spans="1:7" ht="15" outlineLevel="5">
      <c r="A119" s="164" t="str">
        <f>Nachtragskalkulation!DC$11</f>
        <v>103</v>
      </c>
      <c r="B119" s="165">
        <f>Nachtragskalkulation!DC$128</f>
        <v>0</v>
      </c>
      <c r="C119" s="163">
        <f>Nachtragskalkulation!DC$6</f>
        <v>0</v>
      </c>
      <c r="D119" s="162"/>
      <c r="E119" s="163" t="e">
        <f>Nachtragskalkulation!DC$124</f>
        <v>#VALUE!</v>
      </c>
      <c r="F119" s="163" t="str">
        <f>Nachtragskalkulation!DC$130</f>
        <v/>
      </c>
      <c r="G119" s="163"/>
    </row>
    <row r="120" spans="1:7" ht="15" outlineLevel="5">
      <c r="A120" s="164" t="str">
        <f>Nachtragskalkulation!DD$11</f>
        <v>104</v>
      </c>
      <c r="B120" s="165">
        <f>Nachtragskalkulation!DD$128</f>
        <v>0</v>
      </c>
      <c r="C120" s="163">
        <f>Nachtragskalkulation!DD$6</f>
        <v>0</v>
      </c>
      <c r="D120" s="162"/>
      <c r="E120" s="163" t="e">
        <f>Nachtragskalkulation!DD$124</f>
        <v>#VALUE!</v>
      </c>
      <c r="F120" s="163" t="str">
        <f>Nachtragskalkulation!DD$130</f>
        <v/>
      </c>
      <c r="G120" s="163"/>
    </row>
    <row r="121" spans="1:7" ht="15" outlineLevel="5">
      <c r="A121" s="164" t="str">
        <f>Nachtragskalkulation!DE$11</f>
        <v>105</v>
      </c>
      <c r="B121" s="165">
        <f>Nachtragskalkulation!DE$128</f>
        <v>0</v>
      </c>
      <c r="C121" s="163">
        <f>Nachtragskalkulation!DE$6</f>
        <v>0</v>
      </c>
      <c r="D121" s="162"/>
      <c r="E121" s="163" t="e">
        <f>Nachtragskalkulation!DE$124</f>
        <v>#VALUE!</v>
      </c>
      <c r="F121" s="163" t="str">
        <f>Nachtragskalkulation!DE$130</f>
        <v/>
      </c>
      <c r="G121" s="163"/>
    </row>
    <row r="122" spans="1:7" ht="15" outlineLevel="5">
      <c r="A122" s="164" t="str">
        <f>Nachtragskalkulation!DF$11</f>
        <v>106</v>
      </c>
      <c r="B122" s="165">
        <f>Nachtragskalkulation!DF$128</f>
        <v>0</v>
      </c>
      <c r="C122" s="163">
        <f>Nachtragskalkulation!DF$6</f>
        <v>0</v>
      </c>
      <c r="D122" s="162"/>
      <c r="E122" s="163" t="e">
        <f>Nachtragskalkulation!DF$124</f>
        <v>#VALUE!</v>
      </c>
      <c r="F122" s="163" t="str">
        <f>Nachtragskalkulation!DF$130</f>
        <v/>
      </c>
      <c r="G122" s="163"/>
    </row>
    <row r="123" spans="1:7" ht="15" outlineLevel="5">
      <c r="A123" s="164" t="str">
        <f>Nachtragskalkulation!DG$11</f>
        <v>107</v>
      </c>
      <c r="B123" s="165">
        <f>Nachtragskalkulation!DG$128</f>
        <v>0</v>
      </c>
      <c r="C123" s="163">
        <f>Nachtragskalkulation!DG$6</f>
        <v>0</v>
      </c>
      <c r="D123" s="162"/>
      <c r="E123" s="163" t="e">
        <f>Nachtragskalkulation!DG$124</f>
        <v>#VALUE!</v>
      </c>
      <c r="F123" s="163" t="str">
        <f>Nachtragskalkulation!DG$130</f>
        <v/>
      </c>
      <c r="G123" s="163"/>
    </row>
    <row r="124" spans="1:7" ht="15" outlineLevel="5">
      <c r="A124" s="164" t="str">
        <f>Nachtragskalkulation!DH$11</f>
        <v>108</v>
      </c>
      <c r="B124" s="165">
        <f>Nachtragskalkulation!DH$128</f>
        <v>0</v>
      </c>
      <c r="C124" s="163">
        <f>Nachtragskalkulation!DH$6</f>
        <v>0</v>
      </c>
      <c r="D124" s="162"/>
      <c r="E124" s="163" t="e">
        <f>Nachtragskalkulation!DH$124</f>
        <v>#VALUE!</v>
      </c>
      <c r="F124" s="163" t="str">
        <f>Nachtragskalkulation!DH$130</f>
        <v/>
      </c>
      <c r="G124" s="163"/>
    </row>
    <row r="125" spans="1:7" ht="15" outlineLevel="5">
      <c r="A125" s="164" t="str">
        <f>Nachtragskalkulation!DI$11</f>
        <v>109</v>
      </c>
      <c r="B125" s="165">
        <f>Nachtragskalkulation!DI$128</f>
        <v>0</v>
      </c>
      <c r="C125" s="163">
        <f>Nachtragskalkulation!DI$6</f>
        <v>0</v>
      </c>
      <c r="D125" s="162"/>
      <c r="E125" s="163" t="e">
        <f>Nachtragskalkulation!DI$124</f>
        <v>#VALUE!</v>
      </c>
      <c r="F125" s="163" t="str">
        <f>Nachtragskalkulation!DI$130</f>
        <v/>
      </c>
      <c r="G125" s="163"/>
    </row>
    <row r="126" spans="1:7" ht="15" outlineLevel="5">
      <c r="A126" s="164" t="str">
        <f>Nachtragskalkulation!DJ$11</f>
        <v>110</v>
      </c>
      <c r="B126" s="165">
        <f>Nachtragskalkulation!DJ$128</f>
        <v>0</v>
      </c>
      <c r="C126" s="163">
        <f>Nachtragskalkulation!DJ$6</f>
        <v>0</v>
      </c>
      <c r="D126" s="162"/>
      <c r="E126" s="163" t="e">
        <f>Nachtragskalkulation!DJ$124</f>
        <v>#VALUE!</v>
      </c>
      <c r="F126" s="163" t="str">
        <f>Nachtragskalkulation!DJ$130</f>
        <v/>
      </c>
      <c r="G126" s="163"/>
    </row>
    <row r="127" spans="1:7" ht="15" outlineLevel="5">
      <c r="A127" s="167" t="str">
        <f>Nachtragskalkulation!DK11</f>
        <v>111</v>
      </c>
      <c r="B127" s="165">
        <f>Nachtragskalkulation!DK$128</f>
        <v>0</v>
      </c>
      <c r="C127" s="163">
        <f>Nachtragskalkulation!DK$6</f>
        <v>0</v>
      </c>
      <c r="D127" s="162"/>
      <c r="E127" s="163" t="e">
        <f>Nachtragskalkulation!DK$124</f>
        <v>#VALUE!</v>
      </c>
      <c r="F127" s="163" t="str">
        <f>Nachtragskalkulation!DK$130</f>
        <v/>
      </c>
      <c r="G127" s="163"/>
    </row>
    <row r="128" spans="1:7" ht="15" outlineLevel="5">
      <c r="A128" s="164" t="str">
        <f>Nachtragskalkulation!DL11</f>
        <v>112</v>
      </c>
      <c r="B128" s="161">
        <f>Nachtragskalkulation!DL$128</f>
        <v>0</v>
      </c>
      <c r="C128" s="163">
        <f>Nachtragskalkulation!DL$6</f>
        <v>0</v>
      </c>
      <c r="D128" s="162"/>
      <c r="E128" s="163" t="e">
        <f>Nachtragskalkulation!DL$124</f>
        <v>#VALUE!</v>
      </c>
      <c r="F128" s="163" t="str">
        <f>Nachtragskalkulation!DL$130</f>
        <v/>
      </c>
      <c r="G128" s="163"/>
    </row>
    <row r="129" spans="1:7" ht="15" outlineLevel="5">
      <c r="A129" s="164" t="str">
        <f>Nachtragskalkulation!DM11</f>
        <v>113</v>
      </c>
      <c r="B129" s="161">
        <f>Nachtragskalkulation!DM$128</f>
        <v>0</v>
      </c>
      <c r="C129" s="163">
        <f>Nachtragskalkulation!DM$6</f>
        <v>0</v>
      </c>
      <c r="D129" s="162"/>
      <c r="E129" s="163" t="e">
        <f>Nachtragskalkulation!DM$124</f>
        <v>#VALUE!</v>
      </c>
      <c r="F129" s="163" t="str">
        <f>Nachtragskalkulation!DM$130</f>
        <v/>
      </c>
      <c r="G129" s="163"/>
    </row>
    <row r="130" spans="1:7" ht="15" outlineLevel="5">
      <c r="A130" s="164" t="str">
        <f>Nachtragskalkulation!DN11</f>
        <v>114</v>
      </c>
      <c r="B130" s="161">
        <f>Nachtragskalkulation!DN$128</f>
        <v>0</v>
      </c>
      <c r="C130" s="163">
        <f>Nachtragskalkulation!DN$6</f>
        <v>0</v>
      </c>
      <c r="D130" s="162"/>
      <c r="E130" s="163" t="e">
        <f>Nachtragskalkulation!DN$124</f>
        <v>#VALUE!</v>
      </c>
      <c r="F130" s="163" t="str">
        <f>Nachtragskalkulation!DN$130</f>
        <v/>
      </c>
      <c r="G130" s="163"/>
    </row>
    <row r="131" spans="1:7" ht="15" outlineLevel="5">
      <c r="A131" s="164" t="str">
        <f>Nachtragskalkulation!DO11</f>
        <v>115</v>
      </c>
      <c r="B131" s="161">
        <f>Nachtragskalkulation!DO$128</f>
        <v>0</v>
      </c>
      <c r="C131" s="163">
        <f>Nachtragskalkulation!DO$6</f>
        <v>0</v>
      </c>
      <c r="D131" s="162"/>
      <c r="E131" s="163" t="e">
        <f>Nachtragskalkulation!DO$124</f>
        <v>#VALUE!</v>
      </c>
      <c r="F131" s="163" t="str">
        <f>Nachtragskalkulation!DO$130</f>
        <v/>
      </c>
      <c r="G131" s="163"/>
    </row>
    <row r="132" spans="1:7" ht="15" outlineLevel="5">
      <c r="A132" s="167" t="str">
        <f>Nachtragskalkulation!DP11</f>
        <v>116</v>
      </c>
      <c r="B132" s="161">
        <f>Nachtragskalkulation!DP$128</f>
        <v>0</v>
      </c>
      <c r="C132" s="163">
        <f>Nachtragskalkulation!DP$6</f>
        <v>0</v>
      </c>
      <c r="D132" s="162"/>
      <c r="E132" s="163" t="e">
        <f>Nachtragskalkulation!DP$124</f>
        <v>#VALUE!</v>
      </c>
      <c r="F132" s="163" t="str">
        <f>Nachtragskalkulation!DP$130</f>
        <v/>
      </c>
      <c r="G132" s="163"/>
    </row>
    <row r="133" spans="1:7" ht="15" outlineLevel="5">
      <c r="A133" s="164" t="str">
        <f>Nachtragskalkulation!DQ11</f>
        <v>117</v>
      </c>
      <c r="B133" s="161">
        <f>Nachtragskalkulation!DQ$128</f>
        <v>0</v>
      </c>
      <c r="C133" s="163">
        <f>Nachtragskalkulation!DQ$6</f>
        <v>0</v>
      </c>
      <c r="D133" s="162"/>
      <c r="E133" s="163" t="e">
        <f>Nachtragskalkulation!DQ$124</f>
        <v>#VALUE!</v>
      </c>
      <c r="F133" s="163" t="str">
        <f>Nachtragskalkulation!DQ$130</f>
        <v/>
      </c>
      <c r="G133" s="163"/>
    </row>
    <row r="134" spans="1:7" ht="15" outlineLevel="5">
      <c r="A134" s="164" t="str">
        <f>Nachtragskalkulation!DR11</f>
        <v>118</v>
      </c>
      <c r="B134" s="161">
        <f>Nachtragskalkulation!DR$128</f>
        <v>0</v>
      </c>
      <c r="C134" s="163">
        <f>Nachtragskalkulation!DR$6</f>
        <v>0</v>
      </c>
      <c r="D134" s="162"/>
      <c r="E134" s="163" t="e">
        <f>Nachtragskalkulation!DR$124</f>
        <v>#VALUE!</v>
      </c>
      <c r="F134" s="163" t="str">
        <f>Nachtragskalkulation!DR$130</f>
        <v/>
      </c>
      <c r="G134" s="163"/>
    </row>
    <row r="135" spans="1:7" ht="15" outlineLevel="5">
      <c r="A135" s="164" t="str">
        <f>Nachtragskalkulation!DS11</f>
        <v>119</v>
      </c>
      <c r="B135" s="161">
        <f>Nachtragskalkulation!DS$128</f>
        <v>0</v>
      </c>
      <c r="C135" s="163">
        <f>Nachtragskalkulation!DS$6</f>
        <v>0</v>
      </c>
      <c r="D135" s="162"/>
      <c r="E135" s="163" t="e">
        <f>Nachtragskalkulation!DS$124</f>
        <v>#VALUE!</v>
      </c>
      <c r="F135" s="163" t="str">
        <f>Nachtragskalkulation!DS$130</f>
        <v/>
      </c>
      <c r="G135" s="163"/>
    </row>
    <row r="136" spans="1:7" ht="15" outlineLevel="5">
      <c r="A136" s="164" t="str">
        <f>Nachtragskalkulation!DT11</f>
        <v>120</v>
      </c>
      <c r="B136" s="161">
        <f>Nachtragskalkulation!DT$128</f>
        <v>0</v>
      </c>
      <c r="C136" s="163">
        <f>Nachtragskalkulation!DT$6</f>
        <v>0</v>
      </c>
      <c r="D136" s="162"/>
      <c r="E136" s="163" t="e">
        <f>Nachtragskalkulation!DT$124</f>
        <v>#VALUE!</v>
      </c>
      <c r="F136" s="163" t="str">
        <f>Nachtragskalkulation!DT$130</f>
        <v/>
      </c>
      <c r="G136" s="163"/>
    </row>
    <row r="137" spans="1:7" ht="15" outlineLevel="5">
      <c r="A137" s="164" t="str">
        <f>Nachtragskalkulation!DU11</f>
        <v>121</v>
      </c>
      <c r="B137" s="161">
        <f>Nachtragskalkulation!DU$128</f>
        <v>0</v>
      </c>
      <c r="C137" s="163">
        <f>Nachtragskalkulation!DU$6</f>
        <v>0</v>
      </c>
      <c r="D137" s="162"/>
      <c r="E137" s="163" t="e">
        <f>Nachtragskalkulation!DU$124</f>
        <v>#VALUE!</v>
      </c>
      <c r="F137" s="163" t="str">
        <f>Nachtragskalkulation!DU$130</f>
        <v/>
      </c>
      <c r="G137" s="163"/>
    </row>
    <row r="138" spans="1:7" ht="15" outlineLevel="5">
      <c r="A138" s="164" t="str">
        <f>Nachtragskalkulation!DV11</f>
        <v>122</v>
      </c>
      <c r="B138" s="161">
        <f>Nachtragskalkulation!DV$128</f>
        <v>0</v>
      </c>
      <c r="C138" s="163">
        <f>Nachtragskalkulation!DV$6</f>
        <v>0</v>
      </c>
      <c r="D138" s="162"/>
      <c r="E138" s="163" t="e">
        <f>Nachtragskalkulation!DV$124</f>
        <v>#VALUE!</v>
      </c>
      <c r="F138" s="163" t="str">
        <f>Nachtragskalkulation!DV$130</f>
        <v/>
      </c>
      <c r="G138" s="163"/>
    </row>
    <row r="139" spans="1:7" ht="15" outlineLevel="5">
      <c r="A139" s="164" t="str">
        <f>Nachtragskalkulation!DW11</f>
        <v>123</v>
      </c>
      <c r="B139" s="161">
        <f>Nachtragskalkulation!DW$128</f>
        <v>0</v>
      </c>
      <c r="C139" s="163">
        <f>Nachtragskalkulation!DW$6</f>
        <v>0</v>
      </c>
      <c r="D139" s="162"/>
      <c r="E139" s="163" t="e">
        <f>Nachtragskalkulation!DW$124</f>
        <v>#VALUE!</v>
      </c>
      <c r="F139" s="163" t="str">
        <f>Nachtragskalkulation!DW$130</f>
        <v/>
      </c>
      <c r="G139" s="163"/>
    </row>
    <row r="140" spans="1:7" ht="15" outlineLevel="5">
      <c r="A140" s="164" t="str">
        <f>Nachtragskalkulation!DX11</f>
        <v>124</v>
      </c>
      <c r="B140" s="161">
        <f>Nachtragskalkulation!DX$128</f>
        <v>0</v>
      </c>
      <c r="C140" s="163">
        <f>Nachtragskalkulation!DX$6</f>
        <v>0</v>
      </c>
      <c r="D140" s="162"/>
      <c r="E140" s="163" t="e">
        <f>Nachtragskalkulation!DX$124</f>
        <v>#VALUE!</v>
      </c>
      <c r="F140" s="163" t="str">
        <f>Nachtragskalkulation!DX$130</f>
        <v/>
      </c>
      <c r="G140" s="163"/>
    </row>
    <row r="141" spans="1:7" ht="15" outlineLevel="5">
      <c r="A141" s="164" t="str">
        <f>Nachtragskalkulation!DY11</f>
        <v>125</v>
      </c>
      <c r="B141" s="161">
        <f>Nachtragskalkulation!DY$128</f>
        <v>0</v>
      </c>
      <c r="C141" s="163">
        <f>Nachtragskalkulation!DY$6</f>
        <v>0</v>
      </c>
      <c r="D141" s="162"/>
      <c r="E141" s="163" t="e">
        <f>Nachtragskalkulation!DY$124</f>
        <v>#VALUE!</v>
      </c>
      <c r="F141" s="163" t="str">
        <f>Nachtragskalkulation!DY$130</f>
        <v/>
      </c>
      <c r="G141" s="163"/>
    </row>
    <row r="142" spans="1:7" ht="15" outlineLevel="5">
      <c r="A142" s="164" t="str">
        <f>Nachtragskalkulation!DZ11</f>
        <v>126</v>
      </c>
      <c r="B142" s="161">
        <f>Nachtragskalkulation!DZ$128</f>
        <v>0</v>
      </c>
      <c r="C142" s="163">
        <f>Nachtragskalkulation!DZ$6</f>
        <v>0</v>
      </c>
      <c r="D142" s="162"/>
      <c r="E142" s="163" t="e">
        <f>Nachtragskalkulation!DZ$124</f>
        <v>#VALUE!</v>
      </c>
      <c r="F142" s="163" t="str">
        <f>Nachtragskalkulation!DZ$130</f>
        <v/>
      </c>
      <c r="G142" s="163"/>
    </row>
    <row r="143" spans="1:7" ht="15" outlineLevel="5">
      <c r="A143" s="164" t="str">
        <f>Nachtragskalkulation!EA11</f>
        <v>127</v>
      </c>
      <c r="B143" s="161">
        <f>Nachtragskalkulation!EA$128</f>
        <v>0</v>
      </c>
      <c r="C143" s="163">
        <f>Nachtragskalkulation!EA$6</f>
        <v>0</v>
      </c>
      <c r="D143" s="162"/>
      <c r="E143" s="163" t="e">
        <f>Nachtragskalkulation!EA$124</f>
        <v>#VALUE!</v>
      </c>
      <c r="F143" s="163" t="str">
        <f>Nachtragskalkulation!EA$130</f>
        <v/>
      </c>
      <c r="G143" s="163"/>
    </row>
    <row r="144" spans="1:7" ht="15" outlineLevel="6">
      <c r="A144" s="164" t="str">
        <f>Nachtragskalkulation!EB11</f>
        <v>128</v>
      </c>
      <c r="B144" s="161">
        <f>Nachtragskalkulation!EB$128</f>
        <v>0</v>
      </c>
      <c r="C144" s="163">
        <f>Nachtragskalkulation!EB$6</f>
        <v>0</v>
      </c>
      <c r="D144" s="162"/>
      <c r="E144" s="163" t="e">
        <f>Nachtragskalkulation!EB$124</f>
        <v>#VALUE!</v>
      </c>
      <c r="F144" s="163" t="str">
        <f>Nachtragskalkulation!EB$130</f>
        <v/>
      </c>
      <c r="G144" s="163"/>
    </row>
    <row r="145" spans="1:7" ht="15" outlineLevel="6">
      <c r="A145" s="164" t="str">
        <f>Nachtragskalkulation!EC11</f>
        <v>129</v>
      </c>
      <c r="B145" s="161">
        <f>Nachtragskalkulation!EC$128</f>
        <v>0</v>
      </c>
      <c r="C145" s="163">
        <f>Nachtragskalkulation!EC$6</f>
        <v>0</v>
      </c>
      <c r="D145" s="162"/>
      <c r="E145" s="163" t="e">
        <f>Nachtragskalkulation!EC$124</f>
        <v>#VALUE!</v>
      </c>
      <c r="F145" s="163" t="str">
        <f>Nachtragskalkulation!EC$130</f>
        <v/>
      </c>
      <c r="G145" s="163"/>
    </row>
    <row r="146" spans="1:7" ht="15" outlineLevel="6">
      <c r="A146" s="164" t="str">
        <f>Nachtragskalkulation!ED11</f>
        <v>130</v>
      </c>
      <c r="B146" s="161">
        <f>Nachtragskalkulation!ED$128</f>
        <v>0</v>
      </c>
      <c r="C146" s="163">
        <f>Nachtragskalkulation!ED$6</f>
        <v>0</v>
      </c>
      <c r="D146" s="162"/>
      <c r="E146" s="163" t="e">
        <f>Nachtragskalkulation!ED$124</f>
        <v>#VALUE!</v>
      </c>
      <c r="F146" s="163" t="str">
        <f>Nachtragskalkulation!ED$130</f>
        <v/>
      </c>
      <c r="G146" s="163"/>
    </row>
    <row r="147" spans="1:7" ht="15" outlineLevel="6">
      <c r="A147" s="164" t="str">
        <f>Nachtragskalkulation!EE11</f>
        <v>131</v>
      </c>
      <c r="B147" s="161">
        <f>Nachtragskalkulation!EE$128</f>
        <v>0</v>
      </c>
      <c r="C147" s="163">
        <f>Nachtragskalkulation!EE$6</f>
        <v>0</v>
      </c>
      <c r="D147" s="162"/>
      <c r="E147" s="163" t="e">
        <f>Nachtragskalkulation!EE$124</f>
        <v>#VALUE!</v>
      </c>
      <c r="F147" s="163" t="str">
        <f>Nachtragskalkulation!EE$130</f>
        <v/>
      </c>
      <c r="G147" s="163"/>
    </row>
    <row r="148" spans="1:7" ht="15" outlineLevel="6">
      <c r="A148" s="164" t="str">
        <f>Nachtragskalkulation!EF11</f>
        <v>132</v>
      </c>
      <c r="B148" s="161">
        <f>Nachtragskalkulation!EF$128</f>
        <v>0</v>
      </c>
      <c r="C148" s="163">
        <f>Nachtragskalkulation!EF$6</f>
        <v>0</v>
      </c>
      <c r="D148" s="162"/>
      <c r="E148" s="163" t="e">
        <f>Nachtragskalkulation!EF$124</f>
        <v>#VALUE!</v>
      </c>
      <c r="F148" s="163" t="str">
        <f>Nachtragskalkulation!EF$130</f>
        <v/>
      </c>
      <c r="G148" s="163"/>
    </row>
    <row r="149" spans="1:7" ht="15" outlineLevel="6">
      <c r="A149" s="164" t="str">
        <f>Nachtragskalkulation!EG11</f>
        <v>133</v>
      </c>
      <c r="B149" s="161">
        <f>Nachtragskalkulation!EG$128</f>
        <v>0</v>
      </c>
      <c r="C149" s="163">
        <f>Nachtragskalkulation!EG$6</f>
        <v>0</v>
      </c>
      <c r="D149" s="162"/>
      <c r="E149" s="163" t="e">
        <f>Nachtragskalkulation!EG$124</f>
        <v>#VALUE!</v>
      </c>
      <c r="F149" s="163" t="str">
        <f>Nachtragskalkulation!EG$130</f>
        <v/>
      </c>
      <c r="G149" s="163"/>
    </row>
    <row r="150" spans="1:7" ht="15" outlineLevel="6">
      <c r="A150" s="164" t="str">
        <f>Nachtragskalkulation!EH11</f>
        <v>134</v>
      </c>
      <c r="B150" s="161">
        <f>Nachtragskalkulation!EH$128</f>
        <v>0</v>
      </c>
      <c r="C150" s="163">
        <f>Nachtragskalkulation!EH$6</f>
        <v>0</v>
      </c>
      <c r="D150" s="162"/>
      <c r="E150" s="163" t="e">
        <f>Nachtragskalkulation!EH$124</f>
        <v>#VALUE!</v>
      </c>
      <c r="F150" s="163" t="str">
        <f>Nachtragskalkulation!EH$130</f>
        <v/>
      </c>
      <c r="G150" s="163"/>
    </row>
    <row r="151" spans="1:7" ht="15" outlineLevel="6">
      <c r="A151" s="164" t="str">
        <f>Nachtragskalkulation!EI11</f>
        <v>135</v>
      </c>
      <c r="B151" s="161">
        <f>Nachtragskalkulation!EI$128</f>
        <v>0</v>
      </c>
      <c r="C151" s="163">
        <f>Nachtragskalkulation!EI$6</f>
        <v>0</v>
      </c>
      <c r="D151" s="162"/>
      <c r="E151" s="163" t="e">
        <f>Nachtragskalkulation!EI$124</f>
        <v>#VALUE!</v>
      </c>
      <c r="F151" s="163" t="str">
        <f>Nachtragskalkulation!EI$130</f>
        <v/>
      </c>
      <c r="G151" s="163"/>
    </row>
    <row r="152" spans="1:7" ht="15" outlineLevel="6">
      <c r="A152" s="164" t="str">
        <f>Nachtragskalkulation!EJ11</f>
        <v>136</v>
      </c>
      <c r="B152" s="161">
        <f>Nachtragskalkulation!EJ$128</f>
        <v>0</v>
      </c>
      <c r="C152" s="163">
        <f>Nachtragskalkulation!EJ$6</f>
        <v>0</v>
      </c>
      <c r="D152" s="162"/>
      <c r="E152" s="163" t="e">
        <f>Nachtragskalkulation!EJ$124</f>
        <v>#VALUE!</v>
      </c>
      <c r="F152" s="163" t="str">
        <f>Nachtragskalkulation!EJ$130</f>
        <v/>
      </c>
      <c r="G152" s="163"/>
    </row>
    <row r="153" spans="1:7" ht="15" outlineLevel="6">
      <c r="A153" s="164" t="str">
        <f>Nachtragskalkulation!EK11</f>
        <v>137</v>
      </c>
      <c r="B153" s="161">
        <f>Nachtragskalkulation!EK$128</f>
        <v>0</v>
      </c>
      <c r="C153" s="163">
        <f>Nachtragskalkulation!EK$6</f>
        <v>0</v>
      </c>
      <c r="D153" s="162"/>
      <c r="E153" s="163" t="e">
        <f>Nachtragskalkulation!EK$124</f>
        <v>#VALUE!</v>
      </c>
      <c r="F153" s="163" t="str">
        <f>Nachtragskalkulation!EK$130</f>
        <v/>
      </c>
      <c r="G153" s="163"/>
    </row>
    <row r="154" spans="1:7" ht="15" outlineLevel="6">
      <c r="A154" s="164" t="str">
        <f>Nachtragskalkulation!EL$11</f>
        <v>138</v>
      </c>
      <c r="B154" s="161">
        <f>Nachtragskalkulation!EL$128</f>
        <v>0</v>
      </c>
      <c r="C154" s="163">
        <f>Nachtragskalkulation!EL$6</f>
        <v>0</v>
      </c>
      <c r="D154" s="162"/>
      <c r="E154" s="163" t="e">
        <f>Nachtragskalkulation!EL$124</f>
        <v>#VALUE!</v>
      </c>
      <c r="F154" s="163" t="str">
        <f>Nachtragskalkulation!EL$130</f>
        <v/>
      </c>
      <c r="G154" s="163"/>
    </row>
    <row r="155" spans="1:7" ht="15" outlineLevel="6">
      <c r="A155" s="167" t="str">
        <f>Nachtragskalkulation!EM11</f>
        <v>139</v>
      </c>
      <c r="B155" s="161">
        <f>Nachtragskalkulation!EM$128</f>
        <v>0</v>
      </c>
      <c r="C155" s="163">
        <f>Nachtragskalkulation!EM$6</f>
        <v>0</v>
      </c>
      <c r="D155" s="162"/>
      <c r="E155" s="163" t="e">
        <f>Nachtragskalkulation!EM$124</f>
        <v>#VALUE!</v>
      </c>
      <c r="F155" s="163" t="str">
        <f>Nachtragskalkulation!EM$130</f>
        <v/>
      </c>
      <c r="G155" s="163"/>
    </row>
    <row r="156" spans="1:7" ht="15" outlineLevel="6">
      <c r="A156" s="167" t="str">
        <f>Nachtragskalkulation!EN11</f>
        <v>140</v>
      </c>
      <c r="B156" s="161">
        <f>Nachtragskalkulation!EN$128</f>
        <v>0</v>
      </c>
      <c r="C156" s="163">
        <f>Nachtragskalkulation!EN$6</f>
        <v>0</v>
      </c>
      <c r="D156" s="162"/>
      <c r="E156" s="163" t="e">
        <f>Nachtragskalkulation!EN$124</f>
        <v>#VALUE!</v>
      </c>
      <c r="F156" s="163" t="str">
        <f>Nachtragskalkulation!EN$130</f>
        <v/>
      </c>
      <c r="G156" s="163"/>
    </row>
    <row r="157" spans="1:7" ht="15" outlineLevel="6">
      <c r="A157" s="167" t="str">
        <f>Nachtragskalkulation!EO11</f>
        <v>141</v>
      </c>
      <c r="B157" s="161">
        <f>Nachtragskalkulation!EO$128</f>
        <v>0</v>
      </c>
      <c r="C157" s="163">
        <f>Nachtragskalkulation!EO$6</f>
        <v>0</v>
      </c>
      <c r="D157" s="162"/>
      <c r="E157" s="163" t="e">
        <f>Nachtragskalkulation!EO$124</f>
        <v>#VALUE!</v>
      </c>
      <c r="F157" s="163" t="str">
        <f>Nachtragskalkulation!EO$130</f>
        <v/>
      </c>
      <c r="G157" s="163"/>
    </row>
    <row r="158" spans="1:7" ht="15" outlineLevel="6">
      <c r="A158" s="167" t="str">
        <f>Nachtragskalkulation!EP11</f>
        <v>142</v>
      </c>
      <c r="B158" s="161">
        <f>Nachtragskalkulation!EP$128</f>
        <v>0</v>
      </c>
      <c r="C158" s="163">
        <f>Nachtragskalkulation!EP$6</f>
        <v>0</v>
      </c>
      <c r="D158" s="162"/>
      <c r="E158" s="163" t="e">
        <f>Nachtragskalkulation!EP$124</f>
        <v>#VALUE!</v>
      </c>
      <c r="F158" s="163" t="str">
        <f>Nachtragskalkulation!EP$130</f>
        <v/>
      </c>
      <c r="G158" s="163"/>
    </row>
    <row r="159" spans="1:7" ht="15" outlineLevel="6">
      <c r="A159" s="167" t="str">
        <f>Nachtragskalkulation!EQ$11</f>
        <v>143</v>
      </c>
      <c r="B159" s="161">
        <f>Nachtragskalkulation!EQ$128</f>
        <v>0</v>
      </c>
      <c r="C159" s="163">
        <f>Nachtragskalkulation!EQ$6</f>
        <v>0</v>
      </c>
      <c r="D159" s="162"/>
      <c r="E159" s="163" t="e">
        <f>Nachtragskalkulation!EQ$124</f>
        <v>#VALUE!</v>
      </c>
      <c r="F159" s="163" t="str">
        <f>Nachtragskalkulation!EQ$130</f>
        <v/>
      </c>
      <c r="G159" s="163"/>
    </row>
    <row r="160" spans="1:7" ht="15" outlineLevel="6">
      <c r="A160" s="167" t="str">
        <f>Nachtragskalkulation!ER$11</f>
        <v>144</v>
      </c>
      <c r="B160" s="161">
        <f>Nachtragskalkulation!ER128</f>
        <v>0</v>
      </c>
      <c r="C160" s="163">
        <f>Nachtragskalkulation!ER$6</f>
        <v>0</v>
      </c>
      <c r="D160" s="162"/>
      <c r="E160" s="163" t="e">
        <f>Nachtragskalkulation!ER$124</f>
        <v>#VALUE!</v>
      </c>
      <c r="F160" s="163" t="str">
        <f>Nachtragskalkulation!ER$130</f>
        <v/>
      </c>
      <c r="G160" s="163"/>
    </row>
    <row r="161" spans="1:7" ht="15" outlineLevel="6">
      <c r="A161" s="167" t="str">
        <f>Nachtragskalkulation!ES$11</f>
        <v>145</v>
      </c>
      <c r="B161" s="165">
        <f>Nachtragskalkulation!ES$128</f>
        <v>0</v>
      </c>
      <c r="C161" s="163">
        <f>Nachtragskalkulation!ES$6</f>
        <v>0</v>
      </c>
      <c r="D161" s="162"/>
      <c r="E161" s="163" t="e">
        <f>Nachtragskalkulation!ES$124</f>
        <v>#VALUE!</v>
      </c>
      <c r="F161" s="163" t="str">
        <f>Nachtragskalkulation!ES$130</f>
        <v/>
      </c>
      <c r="G161" s="163"/>
    </row>
    <row r="162" spans="1:7" ht="15" outlineLevel="6">
      <c r="A162" s="167" t="str">
        <f>Nachtragskalkulation!ET$11</f>
        <v>146</v>
      </c>
      <c r="B162" s="165">
        <f>Nachtragskalkulation!ET$128</f>
        <v>0</v>
      </c>
      <c r="C162" s="163">
        <f>Nachtragskalkulation!ET$6</f>
        <v>0</v>
      </c>
      <c r="D162" s="162"/>
      <c r="E162" s="163" t="e">
        <f>Nachtragskalkulation!ET$124</f>
        <v>#VALUE!</v>
      </c>
      <c r="F162" s="163" t="str">
        <f>Nachtragskalkulation!ET$130</f>
        <v/>
      </c>
      <c r="G162" s="163"/>
    </row>
    <row r="163" spans="1:7" ht="15" outlineLevel="6">
      <c r="A163" s="167" t="str">
        <f>Nachtragskalkulation!EU$11</f>
        <v>147</v>
      </c>
      <c r="B163" s="165">
        <f>Nachtragskalkulation!EU$128</f>
        <v>0</v>
      </c>
      <c r="C163" s="163">
        <f>Nachtragskalkulation!EU$6</f>
        <v>0</v>
      </c>
      <c r="D163" s="162"/>
      <c r="E163" s="163" t="e">
        <f>Nachtragskalkulation!EU$124</f>
        <v>#VALUE!</v>
      </c>
      <c r="F163" s="163" t="str">
        <f>Nachtragskalkulation!EU$130</f>
        <v/>
      </c>
      <c r="G163" s="163"/>
    </row>
    <row r="164" spans="1:7" ht="15" outlineLevel="6">
      <c r="A164" s="167" t="str">
        <f>Nachtragskalkulation!EV$11</f>
        <v>148</v>
      </c>
      <c r="B164" s="165">
        <f>Nachtragskalkulation!EV$128</f>
        <v>0</v>
      </c>
      <c r="C164" s="163">
        <f>Nachtragskalkulation!EV$6</f>
        <v>0</v>
      </c>
      <c r="D164" s="162"/>
      <c r="E164" s="163" t="e">
        <f>Nachtragskalkulation!EV$124</f>
        <v>#VALUE!</v>
      </c>
      <c r="F164" s="163" t="str">
        <f>Nachtragskalkulation!EV$130</f>
        <v/>
      </c>
      <c r="G164" s="163"/>
    </row>
    <row r="165" spans="1:7" ht="15" outlineLevel="6">
      <c r="A165" s="167" t="str">
        <f>Nachtragskalkulation!EW$11</f>
        <v>149</v>
      </c>
      <c r="B165" s="165">
        <f>Nachtragskalkulation!EW$128</f>
        <v>0</v>
      </c>
      <c r="C165" s="163">
        <f>Nachtragskalkulation!EW$6</f>
        <v>0</v>
      </c>
      <c r="D165" s="162"/>
      <c r="E165" s="163" t="e">
        <f>Nachtragskalkulation!EW$124</f>
        <v>#VALUE!</v>
      </c>
      <c r="F165" s="163" t="str">
        <f>Nachtragskalkulation!EW$130</f>
        <v/>
      </c>
      <c r="G165" s="163"/>
    </row>
    <row r="166" spans="1:7" ht="15" outlineLevel="7">
      <c r="A166" s="167" t="str">
        <f>Nachtragskalkulation!EX$11</f>
        <v>150</v>
      </c>
      <c r="B166" s="165">
        <f>Nachtragskalkulation!EX$128</f>
        <v>0</v>
      </c>
      <c r="C166" s="163">
        <f>Nachtragskalkulation!EX$6</f>
        <v>0</v>
      </c>
      <c r="D166" s="162"/>
      <c r="E166" s="163" t="e">
        <f>Nachtragskalkulation!EX$124</f>
        <v>#VALUE!</v>
      </c>
      <c r="F166" s="163" t="str">
        <f>Nachtragskalkulation!EX$130</f>
        <v/>
      </c>
      <c r="G166" s="163"/>
    </row>
    <row r="167" spans="1:7" ht="15" outlineLevel="7">
      <c r="A167" s="167" t="str">
        <f>Nachtragskalkulation!EY$11</f>
        <v>151</v>
      </c>
      <c r="B167" s="165">
        <f>Nachtragskalkulation!EY$128</f>
        <v>0</v>
      </c>
      <c r="C167" s="163">
        <f>Nachtragskalkulation!EY$6</f>
        <v>0</v>
      </c>
      <c r="D167" s="162"/>
      <c r="E167" s="163" t="e">
        <f>Nachtragskalkulation!EY$124</f>
        <v>#VALUE!</v>
      </c>
      <c r="F167" s="163" t="str">
        <f>Nachtragskalkulation!EY$130</f>
        <v/>
      </c>
      <c r="G167" s="163"/>
    </row>
    <row r="168" spans="1:7" ht="15" outlineLevel="7">
      <c r="A168" s="167" t="str">
        <f>Nachtragskalkulation!EZ$11</f>
        <v>152</v>
      </c>
      <c r="B168" s="165">
        <f>Nachtragskalkulation!EZ$128</f>
        <v>0</v>
      </c>
      <c r="C168" s="163">
        <f>Nachtragskalkulation!EZ$6</f>
        <v>0</v>
      </c>
      <c r="D168" s="162"/>
      <c r="E168" s="163" t="e">
        <f>Nachtragskalkulation!EZ$124</f>
        <v>#VALUE!</v>
      </c>
      <c r="F168" s="163" t="str">
        <f>Nachtragskalkulation!EZ$130</f>
        <v/>
      </c>
      <c r="G168" s="163"/>
    </row>
    <row r="169" spans="1:7" ht="15" outlineLevel="7">
      <c r="A169" s="167" t="str">
        <f>Nachtragskalkulation!FA$11</f>
        <v>153</v>
      </c>
      <c r="B169" s="165">
        <f>Nachtragskalkulation!FA$128</f>
        <v>0</v>
      </c>
      <c r="C169" s="163">
        <f>Nachtragskalkulation!FA$6</f>
        <v>0</v>
      </c>
      <c r="D169" s="162"/>
      <c r="E169" s="163" t="e">
        <f>Nachtragskalkulation!FA$124</f>
        <v>#VALUE!</v>
      </c>
      <c r="F169" s="163" t="str">
        <f>Nachtragskalkulation!FA$130</f>
        <v/>
      </c>
      <c r="G169" s="163"/>
    </row>
    <row r="170" spans="1:7" ht="15" outlineLevel="7">
      <c r="A170" s="167" t="str">
        <f>Nachtragskalkulation!FB$11</f>
        <v>154</v>
      </c>
      <c r="B170" s="165">
        <f>Nachtragskalkulation!FB$128</f>
        <v>0</v>
      </c>
      <c r="C170" s="163">
        <f>Nachtragskalkulation!FB$6</f>
        <v>0</v>
      </c>
      <c r="D170" s="162"/>
      <c r="E170" s="163" t="e">
        <f>Nachtragskalkulation!FB$124</f>
        <v>#VALUE!</v>
      </c>
      <c r="F170" s="163" t="str">
        <f>Nachtragskalkulation!FB$130</f>
        <v/>
      </c>
      <c r="G170" s="163"/>
    </row>
    <row r="171" spans="1:7" ht="15" outlineLevel="7">
      <c r="A171" s="167" t="str">
        <f>Nachtragskalkulation!FC$11</f>
        <v>155</v>
      </c>
      <c r="B171" s="165">
        <f>Nachtragskalkulation!FC$128</f>
        <v>0</v>
      </c>
      <c r="C171" s="163">
        <f>Nachtragskalkulation!FC$6</f>
        <v>0</v>
      </c>
      <c r="D171" s="162"/>
      <c r="E171" s="163" t="e">
        <f>Nachtragskalkulation!FC$124</f>
        <v>#VALUE!</v>
      </c>
      <c r="F171" s="163" t="str">
        <f>Nachtragskalkulation!FC$130</f>
        <v/>
      </c>
      <c r="G171" s="163"/>
    </row>
    <row r="172" spans="1:7" ht="15" outlineLevel="7">
      <c r="A172" s="167" t="str">
        <f>Nachtragskalkulation!FD$11</f>
        <v>156</v>
      </c>
      <c r="B172" s="165">
        <f>Nachtragskalkulation!FD$128</f>
        <v>0</v>
      </c>
      <c r="C172" s="163">
        <f>Nachtragskalkulation!FD$6</f>
        <v>0</v>
      </c>
      <c r="D172" s="162"/>
      <c r="E172" s="163" t="e">
        <f>Nachtragskalkulation!FD$124</f>
        <v>#VALUE!</v>
      </c>
      <c r="F172" s="163" t="str">
        <f>Nachtragskalkulation!FD$130</f>
        <v/>
      </c>
      <c r="G172" s="163"/>
    </row>
    <row r="173" spans="1:7" ht="15" outlineLevel="7">
      <c r="A173" s="167" t="str">
        <f>Nachtragskalkulation!FE$11</f>
        <v>157</v>
      </c>
      <c r="B173" s="165">
        <f>Nachtragskalkulation!FE$128</f>
        <v>0</v>
      </c>
      <c r="C173" s="163">
        <f>Nachtragskalkulation!FE$6</f>
        <v>0</v>
      </c>
      <c r="D173" s="162"/>
      <c r="E173" s="163" t="e">
        <f>Nachtragskalkulation!FE$124</f>
        <v>#VALUE!</v>
      </c>
      <c r="F173" s="163" t="str">
        <f>Nachtragskalkulation!FE$130</f>
        <v/>
      </c>
      <c r="G173" s="163"/>
    </row>
    <row r="174" spans="1:7" ht="15" outlineLevel="7">
      <c r="A174" s="167" t="str">
        <f>Nachtragskalkulation!FF$11</f>
        <v>158</v>
      </c>
      <c r="B174" s="165">
        <f>Nachtragskalkulation!FF$128</f>
        <v>0</v>
      </c>
      <c r="C174" s="163">
        <f>Nachtragskalkulation!FF$6</f>
        <v>0</v>
      </c>
      <c r="D174" s="162"/>
      <c r="E174" s="163" t="e">
        <f>Nachtragskalkulation!FF$124</f>
        <v>#VALUE!</v>
      </c>
      <c r="F174" s="163" t="str">
        <f>Nachtragskalkulation!FF$130</f>
        <v/>
      </c>
      <c r="G174" s="163"/>
    </row>
    <row r="175" spans="1:7" ht="15" outlineLevel="7">
      <c r="A175" s="167" t="str">
        <f>Nachtragskalkulation!FG$11</f>
        <v>159</v>
      </c>
      <c r="B175" s="165">
        <f>Nachtragskalkulation!FG$128</f>
        <v>0</v>
      </c>
      <c r="C175" s="163">
        <f>Nachtragskalkulation!FG$6</f>
        <v>0</v>
      </c>
      <c r="D175" s="162"/>
      <c r="E175" s="163" t="e">
        <f>Nachtragskalkulation!FG$124</f>
        <v>#VALUE!</v>
      </c>
      <c r="F175" s="163" t="str">
        <f>Nachtragskalkulation!FG$130</f>
        <v/>
      </c>
      <c r="G175" s="163"/>
    </row>
    <row r="176" spans="1:7" ht="15" outlineLevel="7">
      <c r="A176" s="167" t="str">
        <f>Nachtragskalkulation!FH$11</f>
        <v>160</v>
      </c>
      <c r="B176" s="165">
        <f>Nachtragskalkulation!FH$128</f>
        <v>0</v>
      </c>
      <c r="C176" s="163">
        <f>Nachtragskalkulation!FH$6</f>
        <v>0</v>
      </c>
      <c r="D176" s="162"/>
      <c r="E176" s="163" t="e">
        <f>Nachtragskalkulation!FH$124</f>
        <v>#VALUE!</v>
      </c>
      <c r="F176" s="163" t="str">
        <f>Nachtragskalkulation!FH$130</f>
        <v/>
      </c>
      <c r="G176" s="163"/>
    </row>
    <row r="177" spans="1:7" ht="15" outlineLevel="7">
      <c r="A177" s="167" t="str">
        <f>Nachtragskalkulation!FI$11</f>
        <v>161</v>
      </c>
      <c r="B177" s="165">
        <f>Nachtragskalkulation!FI$128</f>
        <v>0</v>
      </c>
      <c r="C177" s="163">
        <f>Nachtragskalkulation!FI$6</f>
        <v>0</v>
      </c>
      <c r="D177" s="162"/>
      <c r="E177" s="163" t="e">
        <f>Nachtragskalkulation!FI$124</f>
        <v>#VALUE!</v>
      </c>
      <c r="F177" s="163" t="str">
        <f>Nachtragskalkulation!FI$130</f>
        <v/>
      </c>
      <c r="G177" s="163"/>
    </row>
    <row r="178" spans="1:7" ht="15" outlineLevel="7">
      <c r="A178" s="167" t="str">
        <f>Nachtragskalkulation!FJ$11</f>
        <v>162</v>
      </c>
      <c r="B178" s="165">
        <f>Nachtragskalkulation!FJ$128</f>
        <v>0</v>
      </c>
      <c r="C178" s="163">
        <f>Nachtragskalkulation!FJ$6</f>
        <v>0</v>
      </c>
      <c r="D178" s="162"/>
      <c r="E178" s="163" t="e">
        <f>Nachtragskalkulation!FJ$124</f>
        <v>#VALUE!</v>
      </c>
      <c r="F178" s="163" t="str">
        <f>Nachtragskalkulation!FJ$130</f>
        <v/>
      </c>
      <c r="G178" s="163"/>
    </row>
    <row r="179" spans="1:7" ht="15" outlineLevel="7">
      <c r="A179" s="167" t="str">
        <f>Nachtragskalkulation!FK$11</f>
        <v>163</v>
      </c>
      <c r="B179" s="165">
        <f>Nachtragskalkulation!FK$128</f>
        <v>0</v>
      </c>
      <c r="C179" s="163">
        <f>Nachtragskalkulation!FK$6</f>
        <v>0</v>
      </c>
      <c r="D179" s="162"/>
      <c r="E179" s="163" t="e">
        <f>Nachtragskalkulation!FK$124</f>
        <v>#VALUE!</v>
      </c>
      <c r="F179" s="163" t="str">
        <f>Nachtragskalkulation!FK$130</f>
        <v/>
      </c>
      <c r="G179" s="163"/>
    </row>
    <row r="180" spans="1:7" ht="15" outlineLevel="7">
      <c r="A180" s="167" t="str">
        <f>Nachtragskalkulation!FL11</f>
        <v>164</v>
      </c>
      <c r="B180" s="161">
        <f>Nachtragskalkulation!FL$128</f>
        <v>0</v>
      </c>
      <c r="C180" s="163">
        <f>Nachtragskalkulation!FL$6</f>
        <v>0</v>
      </c>
      <c r="D180" s="162"/>
      <c r="E180" s="163" t="e">
        <f>Nachtragskalkulation!FL$124</f>
        <v>#VALUE!</v>
      </c>
      <c r="F180" s="163" t="str">
        <f>Nachtragskalkulation!FL$130</f>
        <v/>
      </c>
      <c r="G180" s="163"/>
    </row>
    <row r="181" spans="1:7" ht="15" outlineLevel="7">
      <c r="A181" s="167" t="str">
        <f>Nachtragskalkulation!FM11</f>
        <v>165</v>
      </c>
      <c r="B181" s="161">
        <f>Nachtragskalkulation!FM$128</f>
        <v>0</v>
      </c>
      <c r="C181" s="163">
        <f>Nachtragskalkulation!FM$6</f>
        <v>0</v>
      </c>
      <c r="D181" s="162"/>
      <c r="E181" s="163" t="e">
        <f>Nachtragskalkulation!FM$124</f>
        <v>#VALUE!</v>
      </c>
      <c r="F181" s="163" t="str">
        <f>Nachtragskalkulation!FM$130</f>
        <v/>
      </c>
      <c r="G181" s="163"/>
    </row>
    <row r="182" spans="1:7" ht="15">
      <c r="A182" s="168"/>
      <c r="B182" s="168"/>
      <c r="C182" s="169"/>
      <c r="D182" s="169"/>
      <c r="E182" s="170"/>
      <c r="F182" s="170"/>
    </row>
    <row r="183" spans="1:7" ht="15">
      <c r="A183" s="161"/>
      <c r="B183" s="161"/>
      <c r="C183" s="171"/>
      <c r="D183" s="171"/>
    </row>
    <row r="184" spans="1:7" ht="15">
      <c r="A184" s="87"/>
      <c r="D184" s="154" t="s">
        <v>198</v>
      </c>
      <c r="F184" s="172">
        <f>SUM(F16:F182)</f>
        <v>0</v>
      </c>
    </row>
    <row r="185" spans="1:7" ht="15">
      <c r="B185" s="161"/>
      <c r="C185" s="215"/>
      <c r="D185" s="317">
        <v>0.19</v>
      </c>
      <c r="E185" s="319" t="s">
        <v>275</v>
      </c>
      <c r="F185" s="163">
        <f>F184*(D185)</f>
        <v>0</v>
      </c>
    </row>
    <row r="186" spans="1:7" ht="16.5" thickBot="1">
      <c r="A186" s="87"/>
      <c r="D186" s="320" t="s">
        <v>276</v>
      </c>
      <c r="E186" s="216"/>
      <c r="F186" s="173">
        <f>SUM(F184:F185)</f>
        <v>0</v>
      </c>
    </row>
    <row r="187" spans="1:7" ht="13.5" thickTop="1"/>
    <row r="188" spans="1:7">
      <c r="C188" s="174"/>
      <c r="D188" s="174"/>
    </row>
    <row r="189" spans="1:7" ht="15">
      <c r="A189" s="161"/>
      <c r="B189" s="161"/>
      <c r="C189" s="174"/>
      <c r="D189" s="174"/>
      <c r="E189" s="163"/>
      <c r="F189" s="163"/>
    </row>
    <row r="190" spans="1:7" ht="15">
      <c r="A190" s="161"/>
      <c r="B190" s="161"/>
      <c r="C190" s="174"/>
      <c r="D190" s="174"/>
      <c r="E190" s="163"/>
      <c r="F190" s="163"/>
    </row>
    <row r="191" spans="1:7">
      <c r="C191" s="174"/>
      <c r="D191" s="174"/>
    </row>
    <row r="195" spans="1:4" ht="15">
      <c r="A195" s="87"/>
      <c r="B195" s="161"/>
    </row>
    <row r="200" spans="1:4" ht="15">
      <c r="A200" s="175"/>
      <c r="C200" s="171"/>
      <c r="D200" s="171"/>
    </row>
    <row r="211" spans="3:4">
      <c r="C211" s="174"/>
      <c r="D211" s="174"/>
    </row>
    <row r="212" spans="3:4">
      <c r="C212" s="174"/>
      <c r="D212" s="174"/>
    </row>
    <row r="213" spans="3:4">
      <c r="C213" s="174"/>
      <c r="D213" s="174"/>
    </row>
    <row r="214" spans="3:4">
      <c r="C214" s="174"/>
      <c r="D214" s="174"/>
    </row>
    <row r="215" spans="3:4" ht="15">
      <c r="C215" s="171"/>
      <c r="D215" s="171"/>
    </row>
    <row r="218" spans="3:4">
      <c r="C218" s="174"/>
      <c r="D218" s="174"/>
    </row>
    <row r="219" spans="3:4">
      <c r="C219" s="174"/>
      <c r="D219" s="174"/>
    </row>
    <row r="220" spans="3:4" ht="15">
      <c r="C220" s="171"/>
      <c r="D220" s="171"/>
    </row>
    <row r="221" spans="3:4" ht="15">
      <c r="C221" s="171"/>
      <c r="D221" s="171"/>
    </row>
    <row r="231" spans="1:6" ht="15">
      <c r="C231" s="171"/>
      <c r="D231" s="171"/>
      <c r="F231" s="163"/>
    </row>
    <row r="232" spans="1:6" ht="15">
      <c r="C232" s="171"/>
      <c r="D232" s="171"/>
      <c r="F232" s="163"/>
    </row>
    <row r="240" spans="1:6" ht="15">
      <c r="A240" s="161"/>
      <c r="B240" s="161"/>
      <c r="C240" s="171"/>
      <c r="D240" s="171"/>
      <c r="F240" s="163"/>
    </row>
    <row r="241" spans="1:6" ht="15">
      <c r="A241" s="161"/>
      <c r="B241" s="161"/>
      <c r="C241" s="171"/>
      <c r="D241" s="171"/>
      <c r="F241" s="163"/>
    </row>
    <row r="244" spans="1:6">
      <c r="C244" s="176"/>
      <c r="D244" s="176"/>
    </row>
    <row r="245" spans="1:6" ht="15">
      <c r="A245" s="161"/>
      <c r="B245" s="161"/>
      <c r="E245" s="163"/>
      <c r="F245" s="163"/>
    </row>
    <row r="246" spans="1:6" ht="15">
      <c r="A246" s="161"/>
      <c r="B246" s="161"/>
      <c r="E246" s="163"/>
      <c r="F246" s="163"/>
    </row>
    <row r="257" spans="3:6" ht="15">
      <c r="C257" s="162"/>
      <c r="D257" s="162"/>
      <c r="E257" s="163"/>
      <c r="F257" s="163"/>
    </row>
    <row r="258" spans="3:6" ht="15">
      <c r="C258" s="162"/>
      <c r="D258" s="162"/>
      <c r="E258" s="163"/>
      <c r="F258" s="163"/>
    </row>
    <row r="259" spans="3:6" ht="15">
      <c r="C259" s="162"/>
      <c r="D259" s="162"/>
      <c r="E259" s="163"/>
      <c r="F259" s="163"/>
    </row>
    <row r="260" spans="3:6" ht="15">
      <c r="F260" s="163"/>
    </row>
  </sheetData>
  <phoneticPr fontId="0" type="noConversion"/>
  <pageMargins left="0.78740157499999996" right="0.78740157499999996" top="0.49" bottom="0.5" header="0.4921259845" footer="0.4921259845"/>
  <pageSetup paperSize="9" scale="75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2:P32"/>
  <sheetViews>
    <sheetView view="pageBreakPreview" zoomScale="115" zoomScaleNormal="100" workbookViewId="0">
      <selection activeCell="P29" sqref="P29"/>
    </sheetView>
  </sheetViews>
  <sheetFormatPr baseColWidth="10" defaultRowHeight="12.75"/>
  <cols>
    <col min="1" max="1" width="11.85546875" style="59" customWidth="1"/>
    <col min="2" max="2" width="25.7109375" style="59" customWidth="1"/>
    <col min="3" max="3" width="10.5703125" style="49" customWidth="1"/>
    <col min="4" max="4" width="9.28515625" style="58" customWidth="1"/>
    <col min="5" max="5" width="13.7109375" style="56" customWidth="1"/>
    <col min="6" max="6" width="9.28515625" style="57" customWidth="1"/>
    <col min="7" max="7" width="13.7109375" style="56" customWidth="1"/>
    <col min="8" max="8" width="8.7109375" style="58" customWidth="1"/>
    <col min="9" max="9" width="6.140625" style="49" bestFit="1" customWidth="1"/>
    <col min="10" max="10" width="14.140625" style="49" customWidth="1"/>
    <col min="11" max="11" width="6.85546875" style="49" bestFit="1" customWidth="1"/>
    <col min="12" max="12" width="13" style="59" bestFit="1" customWidth="1"/>
    <col min="13" max="13" width="7.42578125" style="59" customWidth="1"/>
    <col min="14" max="14" width="12.7109375" style="59" customWidth="1"/>
    <col min="15" max="15" width="8.5703125" style="59" customWidth="1"/>
    <col min="16" max="16" width="13" style="59" customWidth="1"/>
    <col min="17" max="17" width="11.85546875" style="59" bestFit="1" customWidth="1"/>
    <col min="18" max="16384" width="11.42578125" style="59"/>
  </cols>
  <sheetData>
    <row r="2" spans="1:16" ht="18">
      <c r="A2" s="53" t="s">
        <v>241</v>
      </c>
      <c r="B2" s="53"/>
      <c r="C2" s="54"/>
      <c r="D2" s="55"/>
    </row>
    <row r="3" spans="1:16" ht="12.75" customHeight="1">
      <c r="A3" s="59" t="str">
        <f>Grundkalkulation!A2</f>
        <v>Angebot-Nr.:</v>
      </c>
      <c r="B3" s="213" t="str">
        <f>Grundkalkulation!B2</f>
        <v>15-015407</v>
      </c>
      <c r="C3" s="54"/>
      <c r="D3" s="55"/>
    </row>
    <row r="4" spans="1:16" ht="12.75" customHeight="1">
      <c r="A4" s="59" t="str">
        <f>Grundkalkulation!A3</f>
        <v>Projekt-Nr.:</v>
      </c>
      <c r="B4" s="213">
        <f>Grundkalkulation!B3</f>
        <v>0</v>
      </c>
      <c r="C4" s="54"/>
      <c r="D4" s="55"/>
    </row>
    <row r="5" spans="1:16">
      <c r="A5" s="59" t="str">
        <f>Grundkalkulation!A4</f>
        <v>Projektname:</v>
      </c>
      <c r="B5" s="200" t="str">
        <f>Grundkalkulation!B4</f>
        <v>Dose, BV. Gotenstraße, HH</v>
      </c>
      <c r="G5" s="327"/>
      <c r="H5" s="328"/>
      <c r="I5" s="329"/>
      <c r="J5" s="330"/>
      <c r="K5" s="265"/>
      <c r="L5" s="330"/>
      <c r="M5" s="331"/>
      <c r="N5" s="265"/>
      <c r="O5" s="265"/>
      <c r="P5" s="265"/>
    </row>
    <row r="6" spans="1:16">
      <c r="A6" s="59" t="str">
        <f>Grundkalkulation!A5</f>
        <v>Gewerk:</v>
      </c>
      <c r="B6" s="200" t="str">
        <f>Grundkalkulation!B5</f>
        <v>Wartung</v>
      </c>
      <c r="G6" s="60"/>
      <c r="H6" s="61" t="s">
        <v>200</v>
      </c>
      <c r="I6" s="66">
        <f>J6/J29</f>
        <v>0.4953592298799866</v>
      </c>
      <c r="J6" s="63">
        <f>SUM(J13:J20)</f>
        <v>3758.2409411764706</v>
      </c>
      <c r="K6" s="65"/>
      <c r="L6" s="63"/>
      <c r="M6" s="343">
        <f>(J6+L7)/P29</f>
        <v>0.4953592298799866</v>
      </c>
      <c r="N6" s="265"/>
      <c r="O6" s="265"/>
      <c r="P6" s="265"/>
    </row>
    <row r="7" spans="1:16">
      <c r="A7" s="59" t="str">
        <f>Grundkalkulation!A6</f>
        <v xml:space="preserve">Auftraggeber: </v>
      </c>
      <c r="B7" s="200" t="str">
        <f>Grundkalkulation!B6</f>
        <v>Paul Dose</v>
      </c>
      <c r="G7" s="60"/>
      <c r="H7" s="61" t="s">
        <v>196</v>
      </c>
      <c r="I7" s="76"/>
      <c r="J7" s="63">
        <v>0</v>
      </c>
      <c r="K7" s="62"/>
      <c r="L7" s="63">
        <f>SUM(L13:L20)</f>
        <v>0</v>
      </c>
      <c r="M7" s="64"/>
      <c r="N7" s="133"/>
      <c r="O7" s="133"/>
      <c r="P7" s="133"/>
    </row>
    <row r="8" spans="1:16">
      <c r="A8" s="59" t="str">
        <f>Grundkalkulation!A7</f>
        <v xml:space="preserve">Datum: </v>
      </c>
      <c r="B8" s="214">
        <f>Grundkalkulation!B7</f>
        <v>42144</v>
      </c>
      <c r="G8" s="60"/>
      <c r="H8" s="61" t="s">
        <v>197</v>
      </c>
      <c r="I8" s="66">
        <f>J8/J29</f>
        <v>0.13457130828448102</v>
      </c>
      <c r="J8" s="63">
        <f>J31</f>
        <v>1020.9790588235292</v>
      </c>
      <c r="K8" s="66">
        <f>L8/P29</f>
        <v>0.13457130828448102</v>
      </c>
      <c r="L8" s="63">
        <f>J31+L31</f>
        <v>1020.9790588235292</v>
      </c>
      <c r="M8" s="64"/>
      <c r="N8" s="133"/>
      <c r="O8" s="133"/>
      <c r="P8" s="133"/>
    </row>
    <row r="9" spans="1:16">
      <c r="A9" s="59" t="str">
        <f>Grundkalkulation!A8</f>
        <v>Kalkulation:</v>
      </c>
      <c r="B9" s="200" t="str">
        <f>Grundkalkulation!B8</f>
        <v>Dieter Suhrke</v>
      </c>
      <c r="G9" s="60"/>
      <c r="H9" s="61"/>
      <c r="I9" s="66"/>
      <c r="J9" s="63"/>
      <c r="K9" s="66"/>
      <c r="L9" s="63"/>
      <c r="M9" s="64"/>
      <c r="N9" s="133"/>
      <c r="O9" s="133"/>
      <c r="P9" s="133"/>
    </row>
    <row r="10" spans="1:16" s="109" customFormat="1" ht="17.25" customHeight="1">
      <c r="A10" s="108"/>
      <c r="B10" s="108"/>
      <c r="C10" s="477" t="s">
        <v>272</v>
      </c>
      <c r="D10" s="475" t="s">
        <v>242</v>
      </c>
      <c r="E10" s="476"/>
      <c r="F10" s="475" t="s">
        <v>253</v>
      </c>
      <c r="G10" s="476"/>
      <c r="H10" s="84"/>
      <c r="I10" s="84"/>
      <c r="J10" s="84"/>
      <c r="K10" s="84"/>
      <c r="L10" s="84"/>
      <c r="M10" s="84"/>
      <c r="N10" s="278"/>
      <c r="O10" s="284"/>
      <c r="P10" s="84"/>
    </row>
    <row r="11" spans="1:16" s="109" customFormat="1" ht="33" customHeight="1">
      <c r="A11" s="108"/>
      <c r="B11" s="108"/>
      <c r="C11" s="477"/>
      <c r="D11" s="223" t="s">
        <v>278</v>
      </c>
      <c r="E11" s="224" t="s">
        <v>263</v>
      </c>
      <c r="F11" s="223" t="s">
        <v>278</v>
      </c>
      <c r="G11" s="224" t="s">
        <v>263</v>
      </c>
      <c r="H11" s="84" t="s">
        <v>255</v>
      </c>
      <c r="I11" s="84"/>
      <c r="J11" s="84" t="s">
        <v>310</v>
      </c>
      <c r="K11" s="84"/>
      <c r="L11" s="84" t="s">
        <v>312</v>
      </c>
      <c r="M11" s="84"/>
      <c r="N11" s="278" t="s">
        <v>314</v>
      </c>
      <c r="O11" s="284" t="s">
        <v>311</v>
      </c>
      <c r="P11" s="84" t="s">
        <v>306</v>
      </c>
    </row>
    <row r="12" spans="1:16">
      <c r="N12" s="279"/>
      <c r="O12" s="285"/>
    </row>
    <row r="13" spans="1:16">
      <c r="A13" s="59" t="s">
        <v>265</v>
      </c>
      <c r="E13" s="57">
        <f>Grundkalkulation!FN133</f>
        <v>0</v>
      </c>
      <c r="G13" s="57">
        <f>Nachtragskalkulation!FN133</f>
        <v>0</v>
      </c>
      <c r="H13" s="57"/>
      <c r="J13" s="114">
        <f>E13+G13</f>
        <v>0</v>
      </c>
      <c r="K13" s="115"/>
      <c r="L13" s="116">
        <f>J13*M13</f>
        <v>0</v>
      </c>
      <c r="M13" s="67">
        <v>0</v>
      </c>
      <c r="N13" s="280"/>
      <c r="O13" s="286"/>
      <c r="P13" s="263">
        <f>J13+L13</f>
        <v>0</v>
      </c>
    </row>
    <row r="14" spans="1:16">
      <c r="A14" s="59" t="s">
        <v>266</v>
      </c>
      <c r="E14" s="57">
        <f>Grundkalkulation!FN134</f>
        <v>3100.1280000000002</v>
      </c>
      <c r="G14" s="57">
        <f>Nachtragskalkulation!FN134</f>
        <v>0</v>
      </c>
      <c r="H14" s="57"/>
      <c r="J14" s="114">
        <f t="shared" ref="J14:J27" si="0">E14+G14</f>
        <v>3100.1280000000002</v>
      </c>
      <c r="K14" s="115"/>
      <c r="L14" s="116">
        <f t="shared" ref="L14:L27" si="1">J14*M14</f>
        <v>0</v>
      </c>
      <c r="M14" s="67">
        <v>0</v>
      </c>
      <c r="N14" s="280"/>
      <c r="O14" s="286"/>
      <c r="P14" s="263">
        <f>J14+L14</f>
        <v>3100.1280000000002</v>
      </c>
    </row>
    <row r="15" spans="1:16">
      <c r="A15" s="59" t="s">
        <v>267</v>
      </c>
      <c r="E15" s="57">
        <f>Grundkalkulation!FN135</f>
        <v>0</v>
      </c>
      <c r="G15" s="57">
        <f>Nachtragskalkulation!FN135</f>
        <v>0</v>
      </c>
      <c r="H15" s="57"/>
      <c r="J15" s="114">
        <f t="shared" si="0"/>
        <v>0</v>
      </c>
      <c r="K15" s="115"/>
      <c r="L15" s="116">
        <f t="shared" si="1"/>
        <v>0</v>
      </c>
      <c r="M15" s="67">
        <v>0</v>
      </c>
      <c r="N15" s="280"/>
      <c r="O15" s="286"/>
      <c r="P15" s="263">
        <f t="shared" ref="P15:P27" si="2">J15+L15</f>
        <v>0</v>
      </c>
    </row>
    <row r="16" spans="1:16">
      <c r="A16" s="59" t="s">
        <v>268</v>
      </c>
      <c r="E16" s="57">
        <f>Grundkalkulation!FN136</f>
        <v>505.03999999999996</v>
      </c>
      <c r="G16" s="57">
        <f>Nachtragskalkulation!FN136</f>
        <v>0</v>
      </c>
      <c r="H16" s="57"/>
      <c r="J16" s="114">
        <f t="shared" si="0"/>
        <v>505.03999999999996</v>
      </c>
      <c r="K16" s="115"/>
      <c r="L16" s="116">
        <f t="shared" si="1"/>
        <v>0</v>
      </c>
      <c r="M16" s="67">
        <v>0</v>
      </c>
      <c r="N16" s="280"/>
      <c r="O16" s="286"/>
      <c r="P16" s="263">
        <f t="shared" si="2"/>
        <v>505.03999999999996</v>
      </c>
    </row>
    <row r="17" spans="1:16">
      <c r="A17" s="59" t="s">
        <v>269</v>
      </c>
      <c r="E17" s="57">
        <f>Grundkalkulation!FN137</f>
        <v>0</v>
      </c>
      <c r="G17" s="57">
        <f>Nachtragskalkulation!FN137</f>
        <v>0</v>
      </c>
      <c r="H17" s="57"/>
      <c r="J17" s="114">
        <f t="shared" si="0"/>
        <v>0</v>
      </c>
      <c r="K17" s="115"/>
      <c r="L17" s="116">
        <f t="shared" si="1"/>
        <v>0</v>
      </c>
      <c r="M17" s="67">
        <v>0</v>
      </c>
      <c r="N17" s="280"/>
      <c r="O17" s="286"/>
      <c r="P17" s="263">
        <f t="shared" si="2"/>
        <v>0</v>
      </c>
    </row>
    <row r="18" spans="1:16">
      <c r="A18" s="201" t="s">
        <v>230</v>
      </c>
      <c r="E18" s="57">
        <f>Grundkalkulation!FN138</f>
        <v>0</v>
      </c>
      <c r="G18" s="57">
        <f>Nachtragskalkulation!FN138</f>
        <v>0</v>
      </c>
      <c r="H18" s="57"/>
      <c r="J18" s="114">
        <f t="shared" si="0"/>
        <v>0</v>
      </c>
      <c r="K18" s="115"/>
      <c r="L18" s="116">
        <f t="shared" si="1"/>
        <v>0</v>
      </c>
      <c r="M18" s="67">
        <v>0</v>
      </c>
      <c r="N18" s="280"/>
      <c r="O18" s="286"/>
      <c r="P18" s="263">
        <f t="shared" si="2"/>
        <v>0</v>
      </c>
    </row>
    <row r="19" spans="1:16">
      <c r="E19" s="57"/>
      <c r="G19" s="57"/>
      <c r="H19" s="57"/>
      <c r="J19" s="114"/>
      <c r="K19" s="115"/>
      <c r="L19" s="116"/>
      <c r="M19" s="67"/>
      <c r="N19" s="280"/>
      <c r="O19" s="286"/>
    </row>
    <row r="20" spans="1:16">
      <c r="A20" s="59" t="s">
        <v>264</v>
      </c>
      <c r="E20" s="57">
        <f>Grundkalkulation!FN140</f>
        <v>153.07294117647058</v>
      </c>
      <c r="G20" s="57">
        <f>Nachtragskalkulation!FN141</f>
        <v>0</v>
      </c>
      <c r="H20" s="57"/>
      <c r="J20" s="114">
        <f t="shared" si="0"/>
        <v>153.07294117647058</v>
      </c>
      <c r="K20" s="115"/>
      <c r="L20" s="116">
        <f t="shared" si="1"/>
        <v>0</v>
      </c>
      <c r="M20" s="67">
        <v>0</v>
      </c>
      <c r="N20" s="280"/>
      <c r="O20" s="286"/>
      <c r="P20" s="263">
        <f>J20+L20</f>
        <v>153.07294117647058</v>
      </c>
    </row>
    <row r="21" spans="1:16">
      <c r="A21" s="201" t="s">
        <v>21</v>
      </c>
      <c r="E21" s="57">
        <f>Grundkalkulation!FN141</f>
        <v>0</v>
      </c>
      <c r="G21" s="57">
        <f>Nachtragskalkulation!FN142</f>
        <v>0</v>
      </c>
      <c r="H21" s="57"/>
      <c r="J21" s="114">
        <f t="shared" si="0"/>
        <v>0</v>
      </c>
      <c r="K21" s="115"/>
      <c r="L21" s="116">
        <f t="shared" si="1"/>
        <v>0</v>
      </c>
      <c r="M21" s="67">
        <v>0</v>
      </c>
      <c r="N21" s="280"/>
      <c r="O21" s="286"/>
      <c r="P21" s="263">
        <f t="shared" si="2"/>
        <v>0</v>
      </c>
    </row>
    <row r="22" spans="1:16">
      <c r="A22" s="201" t="s">
        <v>201</v>
      </c>
      <c r="E22" s="57">
        <f>Grundkalkulation!FN142</f>
        <v>1020.9044</v>
      </c>
      <c r="G22" s="57">
        <f>Nachtragskalkulation!FN143</f>
        <v>0</v>
      </c>
      <c r="H22" s="57"/>
      <c r="J22" s="114">
        <f t="shared" si="0"/>
        <v>1020.9044</v>
      </c>
      <c r="K22" s="115"/>
      <c r="L22" s="116">
        <f t="shared" si="1"/>
        <v>0</v>
      </c>
      <c r="M22" s="67">
        <v>0</v>
      </c>
      <c r="N22" s="280"/>
      <c r="O22" s="286"/>
      <c r="P22" s="263">
        <f t="shared" si="2"/>
        <v>1020.9044</v>
      </c>
    </row>
    <row r="23" spans="1:16">
      <c r="A23" s="201" t="s">
        <v>263</v>
      </c>
      <c r="B23" s="136"/>
      <c r="E23" s="57">
        <f>SUM(E20:E22)</f>
        <v>1173.9773411764706</v>
      </c>
      <c r="G23" s="57">
        <f>SUM(G20:G22)</f>
        <v>0</v>
      </c>
      <c r="H23" s="57"/>
      <c r="J23" s="114">
        <f t="shared" si="0"/>
        <v>1173.9773411764706</v>
      </c>
      <c r="K23" s="115"/>
      <c r="L23" s="116">
        <f t="shared" si="1"/>
        <v>0</v>
      </c>
      <c r="M23" s="67"/>
      <c r="N23" s="280"/>
      <c r="O23" s="286"/>
      <c r="P23" s="263">
        <f>SUM(P20:P22)</f>
        <v>1173.9773411764706</v>
      </c>
    </row>
    <row r="24" spans="1:16">
      <c r="E24" s="57"/>
      <c r="G24" s="57"/>
      <c r="H24" s="57"/>
      <c r="J24" s="114"/>
      <c r="K24" s="115"/>
      <c r="L24" s="116"/>
      <c r="M24" s="67"/>
      <c r="N24" s="280"/>
      <c r="O24" s="286"/>
    </row>
    <row r="25" spans="1:16">
      <c r="A25" s="59" t="s">
        <v>270</v>
      </c>
      <c r="C25" s="57">
        <f>Grundkalkulation!D112</f>
        <v>41</v>
      </c>
      <c r="D25" s="68">
        <f>Grundkalkulation!FN145</f>
        <v>0</v>
      </c>
      <c r="E25" s="57">
        <f>C25*D25</f>
        <v>0</v>
      </c>
      <c r="F25" s="68">
        <f>Nachtragskalkulation!FN145</f>
        <v>0</v>
      </c>
      <c r="G25" s="57">
        <f>C25*F25</f>
        <v>0</v>
      </c>
      <c r="H25" s="68">
        <f>D25+F25</f>
        <v>0</v>
      </c>
      <c r="J25" s="114">
        <f>E25+G25</f>
        <v>0</v>
      </c>
      <c r="K25" s="115"/>
      <c r="L25" s="116">
        <f t="shared" si="1"/>
        <v>0</v>
      </c>
      <c r="M25" s="67">
        <v>0</v>
      </c>
      <c r="N25" s="290">
        <v>42</v>
      </c>
      <c r="O25" s="287">
        <f>P25/N25</f>
        <v>0</v>
      </c>
      <c r="P25" s="263">
        <f>J25+L25</f>
        <v>0</v>
      </c>
    </row>
    <row r="26" spans="1:16">
      <c r="D26" s="68"/>
      <c r="E26" s="57"/>
      <c r="F26" s="68"/>
      <c r="G26" s="57"/>
      <c r="H26" s="68"/>
      <c r="J26" s="114"/>
      <c r="K26" s="115"/>
      <c r="L26" s="116"/>
      <c r="M26" s="67"/>
      <c r="N26" s="290"/>
      <c r="O26" s="287"/>
    </row>
    <row r="27" spans="1:16">
      <c r="A27" s="59" t="s">
        <v>271</v>
      </c>
      <c r="C27" s="57">
        <f>Grundkalkulation!D121</f>
        <v>41</v>
      </c>
      <c r="D27" s="68">
        <f>Grundkalkulation!FN148</f>
        <v>68.48</v>
      </c>
      <c r="E27" s="57">
        <f>C27*D27</f>
        <v>2807.6800000000003</v>
      </c>
      <c r="F27" s="68">
        <f>Nachtragskalkulation!FN148</f>
        <v>0</v>
      </c>
      <c r="G27" s="57">
        <f>C27*F27</f>
        <v>0</v>
      </c>
      <c r="H27" s="68">
        <f>D27+F27</f>
        <v>68.48</v>
      </c>
      <c r="J27" s="114">
        <f t="shared" si="0"/>
        <v>2807.6800000000003</v>
      </c>
      <c r="K27" s="115"/>
      <c r="L27" s="116">
        <f t="shared" si="1"/>
        <v>0</v>
      </c>
      <c r="M27" s="67">
        <v>0</v>
      </c>
      <c r="N27" s="290">
        <v>42</v>
      </c>
      <c r="O27" s="287">
        <f>P27/N27</f>
        <v>66.849523809523816</v>
      </c>
      <c r="P27" s="263">
        <f t="shared" si="2"/>
        <v>2807.6800000000003</v>
      </c>
    </row>
    <row r="28" spans="1:16">
      <c r="J28" s="115"/>
      <c r="K28" s="115"/>
      <c r="L28" s="116"/>
      <c r="M28" s="67"/>
      <c r="N28" s="290"/>
      <c r="O28" s="286"/>
    </row>
    <row r="29" spans="1:16" s="110" customFormat="1">
      <c r="A29" s="110" t="s">
        <v>198</v>
      </c>
      <c r="C29" s="111"/>
      <c r="D29" s="112"/>
      <c r="E29" s="113">
        <f>Grundkalkulation!FN150</f>
        <v>7586.9000000000005</v>
      </c>
      <c r="F29" s="113"/>
      <c r="G29" s="113">
        <f>Nachtragskalkulation!FN150</f>
        <v>0</v>
      </c>
      <c r="H29" s="113"/>
      <c r="I29" s="113"/>
      <c r="J29" s="117">
        <f>(SUM(J13:J21)+J25+J27+J31)</f>
        <v>7586.9000000000005</v>
      </c>
      <c r="K29" s="118"/>
      <c r="L29" s="119">
        <f>SUM(L13:L27)+L31</f>
        <v>0</v>
      </c>
      <c r="M29" s="70">
        <f>L29/J29</f>
        <v>0</v>
      </c>
      <c r="N29" s="281"/>
      <c r="O29" s="288"/>
      <c r="P29" s="264">
        <f>J29+L29</f>
        <v>7586.9000000000005</v>
      </c>
    </row>
    <row r="30" spans="1:16">
      <c r="E30" s="57"/>
      <c r="G30" s="57"/>
      <c r="H30" s="57"/>
      <c r="I30" s="57"/>
      <c r="J30" s="120"/>
      <c r="K30" s="121"/>
      <c r="L30" s="122"/>
      <c r="N30" s="279"/>
      <c r="O30" s="285"/>
    </row>
    <row r="31" spans="1:16" s="199" customFormat="1">
      <c r="A31" s="199" t="s">
        <v>256</v>
      </c>
      <c r="C31" s="207"/>
      <c r="D31" s="208"/>
      <c r="E31" s="209">
        <f>E29-(SUM(E13:E21)+E25+E27)</f>
        <v>1020.9790588235292</v>
      </c>
      <c r="F31" s="209"/>
      <c r="G31" s="209">
        <f>G29-(SUM(G13:G21)+G25+G27)</f>
        <v>0</v>
      </c>
      <c r="H31" s="209"/>
      <c r="I31" s="209"/>
      <c r="J31" s="210">
        <f>E31+G31</f>
        <v>1020.9790588235292</v>
      </c>
      <c r="K31" s="207"/>
      <c r="L31" s="211">
        <f>J31*M31</f>
        <v>0</v>
      </c>
      <c r="M31" s="212">
        <v>0</v>
      </c>
      <c r="N31" s="282"/>
      <c r="O31" s="289"/>
      <c r="P31" s="211">
        <f>J31+L31</f>
        <v>1020.9790588235292</v>
      </c>
    </row>
    <row r="32" spans="1:16">
      <c r="N32" s="279"/>
      <c r="O32" s="285"/>
    </row>
  </sheetData>
  <sheetProtection selectLockedCells="1"/>
  <mergeCells count="3">
    <mergeCell ref="D10:E10"/>
    <mergeCell ref="F10:G10"/>
    <mergeCell ref="C10:C11"/>
  </mergeCells>
  <phoneticPr fontId="0" type="noConversion"/>
  <pageMargins left="0.47" right="0.46" top="0.984251969" bottom="0.47" header="0.4921259845" footer="0.4921259845"/>
  <pageSetup paperSize="9" scale="73" orientation="landscape" horizontalDpi="4294967294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1:L54"/>
  <sheetViews>
    <sheetView view="pageBreakPreview" zoomScale="85" zoomScaleNormal="100" zoomScaleSheetLayoutView="85" workbookViewId="0">
      <selection activeCell="C14" sqref="C14"/>
    </sheetView>
  </sheetViews>
  <sheetFormatPr baseColWidth="10" defaultRowHeight="12.75"/>
  <cols>
    <col min="1" max="1" width="13" style="398" customWidth="1"/>
    <col min="2" max="2" width="45.85546875" style="59" customWidth="1"/>
    <col min="3" max="7" width="14.5703125" style="59" customWidth="1"/>
    <col min="8" max="8" width="11.42578125" style="59"/>
    <col min="9" max="9" width="27.42578125" style="59" customWidth="1"/>
    <col min="10" max="16384" width="11.42578125" style="59"/>
  </cols>
  <sheetData>
    <row r="1" spans="1:12">
      <c r="A1" s="415"/>
      <c r="B1" s="416"/>
      <c r="C1" s="416"/>
      <c r="D1" s="416"/>
      <c r="E1" s="416"/>
      <c r="F1" s="416"/>
      <c r="G1" s="416"/>
      <c r="H1" s="400"/>
      <c r="I1" s="400"/>
      <c r="J1" s="400"/>
      <c r="K1" s="400"/>
      <c r="L1" s="400"/>
    </row>
    <row r="2" spans="1:12" s="375" customFormat="1" ht="18">
      <c r="A2" s="417" t="s">
        <v>345</v>
      </c>
      <c r="B2" s="418"/>
      <c r="C2" s="418"/>
      <c r="D2" s="418"/>
      <c r="E2" s="418"/>
      <c r="F2" s="418"/>
      <c r="G2" s="418"/>
      <c r="H2" s="401"/>
      <c r="I2" s="401"/>
      <c r="J2" s="401"/>
      <c r="K2" s="401"/>
      <c r="L2" s="401"/>
    </row>
    <row r="3" spans="1:12">
      <c r="A3" s="415" t="str">
        <f>[1]Grundkalkulation!A2</f>
        <v>Angebot-Nr.:</v>
      </c>
      <c r="B3" s="419" t="str">
        <f>Grundkalkulation!B2</f>
        <v>15-015407</v>
      </c>
      <c r="C3" s="416"/>
      <c r="D3" s="416"/>
      <c r="E3" s="416"/>
      <c r="F3" s="416"/>
      <c r="G3" s="416"/>
      <c r="H3" s="400"/>
      <c r="I3" s="400"/>
      <c r="J3" s="400"/>
      <c r="K3" s="400"/>
      <c r="L3" s="400"/>
    </row>
    <row r="4" spans="1:12">
      <c r="A4" s="415" t="str">
        <f>[1]Grundkalkulation!A3</f>
        <v>Projekt-Nr.:</v>
      </c>
      <c r="B4" s="419">
        <f>Grundkalkulation!B3</f>
        <v>0</v>
      </c>
      <c r="C4" s="416"/>
      <c r="D4" s="416"/>
      <c r="E4" s="416"/>
      <c r="F4" s="416"/>
      <c r="G4" s="416"/>
      <c r="H4" s="400"/>
      <c r="I4" s="400"/>
      <c r="J4" s="400"/>
      <c r="K4" s="400"/>
      <c r="L4" s="400"/>
    </row>
    <row r="5" spans="1:12">
      <c r="A5" s="415" t="str">
        <f>[1]Grundkalkulation!A4</f>
        <v>Projektname:</v>
      </c>
      <c r="B5" s="419" t="str">
        <f>Grundkalkulation!B4</f>
        <v>Dose, BV. Gotenstraße, HH</v>
      </c>
      <c r="C5" s="416"/>
      <c r="D5" s="416"/>
      <c r="E5" s="416"/>
      <c r="F5" s="416"/>
      <c r="G5" s="416"/>
      <c r="H5" s="400"/>
      <c r="I5" s="400"/>
      <c r="J5" s="400"/>
      <c r="K5" s="400"/>
      <c r="L5" s="400"/>
    </row>
    <row r="6" spans="1:12">
      <c r="A6" s="415" t="str">
        <f>[1]Grundkalkulation!A5</f>
        <v>Gewerk:</v>
      </c>
      <c r="B6" s="419" t="str">
        <f>Grundkalkulation!B5</f>
        <v>Wartung</v>
      </c>
      <c r="C6" s="416"/>
      <c r="D6" s="416"/>
      <c r="E6" s="416"/>
      <c r="F6" s="416"/>
      <c r="G6" s="416"/>
      <c r="H6" s="400"/>
      <c r="I6" s="400"/>
      <c r="J6" s="400"/>
      <c r="K6" s="400"/>
      <c r="L6" s="400"/>
    </row>
    <row r="7" spans="1:12">
      <c r="A7" s="415" t="str">
        <f>[1]Grundkalkulation!A6</f>
        <v xml:space="preserve">Auftraggeber: </v>
      </c>
      <c r="B7" s="419" t="str">
        <f>Grundkalkulation!B6</f>
        <v>Paul Dose</v>
      </c>
      <c r="C7" s="416"/>
      <c r="D7" s="416"/>
      <c r="E7" s="416"/>
      <c r="F7" s="416"/>
      <c r="G7" s="416"/>
      <c r="H7" s="400"/>
      <c r="I7" s="400"/>
      <c r="J7" s="400"/>
      <c r="K7" s="400"/>
      <c r="L7" s="400"/>
    </row>
    <row r="8" spans="1:12">
      <c r="A8" s="415" t="str">
        <f>[1]Grundkalkulation!A7</f>
        <v xml:space="preserve">Datum: </v>
      </c>
      <c r="B8" s="419">
        <f>Grundkalkulation!B7</f>
        <v>42144</v>
      </c>
      <c r="C8" s="416"/>
      <c r="D8" s="416"/>
      <c r="E8" s="416"/>
      <c r="F8" s="416"/>
      <c r="G8" s="416"/>
      <c r="H8" s="400"/>
      <c r="I8" s="400"/>
      <c r="J8" s="400"/>
      <c r="K8" s="400"/>
      <c r="L8" s="400"/>
    </row>
    <row r="9" spans="1:12">
      <c r="A9" s="415"/>
      <c r="B9" s="416"/>
      <c r="C9" s="416"/>
      <c r="D9" s="416"/>
      <c r="E9" s="416"/>
      <c r="F9" s="416"/>
      <c r="G9" s="416"/>
      <c r="H9" s="400"/>
      <c r="I9" s="400"/>
      <c r="J9" s="400"/>
      <c r="K9" s="400"/>
      <c r="L9" s="400"/>
    </row>
    <row r="10" spans="1:12" s="87" customFormat="1" ht="19.5" customHeight="1">
      <c r="A10" s="420" t="s">
        <v>346</v>
      </c>
      <c r="B10" s="421" t="s">
        <v>347</v>
      </c>
      <c r="C10" s="422" t="s">
        <v>348</v>
      </c>
      <c r="D10" s="422" t="s">
        <v>349</v>
      </c>
      <c r="E10" s="423"/>
      <c r="F10" s="423"/>
      <c r="G10" s="423"/>
      <c r="H10" s="402"/>
      <c r="I10" s="402"/>
      <c r="J10" s="402"/>
      <c r="K10" s="402"/>
      <c r="L10" s="402"/>
    </row>
    <row r="11" spans="1:12">
      <c r="A11" s="424"/>
      <c r="B11" s="425"/>
      <c r="C11" s="478" t="s">
        <v>350</v>
      </c>
      <c r="D11" s="479"/>
      <c r="E11" s="416"/>
      <c r="F11" s="416"/>
      <c r="G11" s="416"/>
      <c r="H11" s="400"/>
      <c r="I11" s="400"/>
      <c r="J11" s="400"/>
      <c r="K11" s="400"/>
      <c r="L11" s="400"/>
    </row>
    <row r="12" spans="1:12">
      <c r="A12" s="426" t="s">
        <v>351</v>
      </c>
      <c r="B12" s="427" t="s">
        <v>352</v>
      </c>
      <c r="C12" s="428"/>
      <c r="D12" s="429">
        <v>11.9</v>
      </c>
      <c r="E12" s="416"/>
      <c r="F12" s="416"/>
      <c r="G12" s="416"/>
      <c r="H12" s="400"/>
      <c r="I12" s="400"/>
      <c r="J12" s="400"/>
      <c r="K12" s="400"/>
      <c r="L12" s="400"/>
    </row>
    <row r="13" spans="1:12">
      <c r="A13" s="424"/>
      <c r="B13" s="425"/>
      <c r="C13" s="430"/>
      <c r="D13" s="431"/>
      <c r="E13" s="416"/>
      <c r="F13" s="416"/>
      <c r="G13" s="416"/>
      <c r="H13" s="400"/>
      <c r="I13" s="400"/>
      <c r="J13" s="400"/>
      <c r="K13" s="400"/>
      <c r="L13" s="400"/>
    </row>
    <row r="14" spans="1:12">
      <c r="A14" s="426" t="s">
        <v>353</v>
      </c>
      <c r="B14" s="427" t="s">
        <v>354</v>
      </c>
      <c r="C14" s="428">
        <v>0.9</v>
      </c>
      <c r="D14" s="429">
        <f>D12*C14</f>
        <v>10.71</v>
      </c>
      <c r="E14" s="416"/>
      <c r="F14" s="416"/>
      <c r="G14" s="416"/>
      <c r="H14" s="400"/>
      <c r="I14" s="400"/>
      <c r="J14" s="400"/>
      <c r="K14" s="400"/>
      <c r="L14" s="400"/>
    </row>
    <row r="15" spans="1:12">
      <c r="A15" s="424"/>
      <c r="B15" s="425"/>
      <c r="C15" s="430"/>
      <c r="D15" s="431"/>
      <c r="E15" s="416"/>
      <c r="F15" s="416"/>
      <c r="G15" s="416"/>
      <c r="H15" s="400"/>
      <c r="I15" s="400"/>
      <c r="J15" s="400"/>
      <c r="K15" s="400"/>
      <c r="L15" s="400"/>
    </row>
    <row r="16" spans="1:12">
      <c r="A16" s="426" t="s">
        <v>355</v>
      </c>
      <c r="B16" s="427" t="s">
        <v>356</v>
      </c>
      <c r="C16" s="428"/>
      <c r="D16" s="429">
        <f>IF(K16=0,0,K16/D41)</f>
        <v>0</v>
      </c>
      <c r="E16" s="416"/>
      <c r="F16" s="416"/>
      <c r="G16" s="416"/>
      <c r="H16" s="400"/>
      <c r="I16" s="472" t="s">
        <v>357</v>
      </c>
      <c r="J16" s="462"/>
      <c r="K16" s="473">
        <f>[2]Grundkalkulation!FN140</f>
        <v>0</v>
      </c>
      <c r="L16" s="400"/>
    </row>
    <row r="17" spans="1:12">
      <c r="A17" s="424"/>
      <c r="B17" s="425"/>
      <c r="C17" s="430"/>
      <c r="D17" s="431"/>
      <c r="E17" s="416"/>
      <c r="F17" s="416"/>
      <c r="G17" s="416"/>
      <c r="H17" s="400"/>
      <c r="I17" s="400"/>
      <c r="J17" s="400"/>
      <c r="K17" s="400"/>
      <c r="L17" s="400"/>
    </row>
    <row r="18" spans="1:12">
      <c r="A18" s="432" t="s">
        <v>358</v>
      </c>
      <c r="B18" s="433" t="s">
        <v>359</v>
      </c>
      <c r="C18" s="434"/>
      <c r="D18" s="435">
        <f>SUM(D12:D16)</f>
        <v>22.61</v>
      </c>
      <c r="E18" s="416"/>
      <c r="F18" s="416"/>
      <c r="G18" s="416"/>
      <c r="H18" s="400"/>
      <c r="I18" s="400"/>
      <c r="J18" s="400"/>
      <c r="K18" s="400"/>
      <c r="L18" s="400"/>
    </row>
    <row r="19" spans="1:12" ht="13.5" thickBot="1">
      <c r="A19" s="424"/>
      <c r="B19" s="425"/>
      <c r="C19" s="430"/>
      <c r="D19" s="431"/>
      <c r="E19" s="416"/>
      <c r="F19" s="416"/>
      <c r="G19" s="416"/>
      <c r="H19" s="400"/>
      <c r="I19" s="400"/>
      <c r="J19" s="400"/>
      <c r="K19" s="400"/>
      <c r="L19" s="400"/>
    </row>
    <row r="20" spans="1:12" ht="13.5" thickBot="1">
      <c r="A20" s="426" t="s">
        <v>360</v>
      </c>
      <c r="B20" s="436" t="s">
        <v>361</v>
      </c>
      <c r="C20" s="437">
        <f>(D22-D18)/D18</f>
        <v>0.85758513931888547</v>
      </c>
      <c r="D20" s="438">
        <f>D18*C20</f>
        <v>19.39</v>
      </c>
      <c r="E20" s="416"/>
      <c r="F20" s="416"/>
      <c r="G20" s="416"/>
      <c r="H20" s="400"/>
      <c r="I20" s="400"/>
      <c r="J20" s="400"/>
      <c r="K20" s="400"/>
      <c r="L20" s="400"/>
    </row>
    <row r="21" spans="1:12">
      <c r="A21" s="424"/>
      <c r="B21" s="425"/>
      <c r="C21" s="430"/>
      <c r="D21" s="431"/>
      <c r="E21" s="416"/>
      <c r="F21" s="416"/>
      <c r="G21" s="416"/>
      <c r="H21" s="400"/>
      <c r="I21" s="400"/>
      <c r="J21" s="400"/>
      <c r="K21" s="400"/>
      <c r="L21" s="400"/>
    </row>
    <row r="22" spans="1:12">
      <c r="A22" s="432" t="s">
        <v>362</v>
      </c>
      <c r="B22" s="433" t="s">
        <v>363</v>
      </c>
      <c r="C22" s="434"/>
      <c r="D22" s="435">
        <v>42</v>
      </c>
      <c r="E22" s="416"/>
      <c r="F22" s="416"/>
      <c r="G22" s="416"/>
      <c r="H22" s="400"/>
      <c r="I22" s="400"/>
      <c r="J22" s="400"/>
      <c r="K22" s="400"/>
      <c r="L22" s="400"/>
    </row>
    <row r="23" spans="1:12">
      <c r="A23" s="439"/>
      <c r="B23" s="440"/>
      <c r="C23" s="441"/>
      <c r="D23" s="442"/>
      <c r="E23" s="416"/>
      <c r="F23" s="416"/>
      <c r="G23" s="416"/>
      <c r="H23" s="400"/>
      <c r="I23" s="400"/>
      <c r="J23" s="400"/>
      <c r="K23" s="400"/>
      <c r="L23" s="400"/>
    </row>
    <row r="24" spans="1:12">
      <c r="A24" s="415"/>
      <c r="B24" s="416"/>
      <c r="C24" s="416"/>
      <c r="D24" s="416"/>
      <c r="E24" s="416"/>
      <c r="F24" s="416"/>
      <c r="G24" s="416"/>
      <c r="H24" s="400"/>
      <c r="I24" s="400"/>
      <c r="J24" s="400"/>
      <c r="K24" s="400"/>
      <c r="L24" s="400"/>
    </row>
    <row r="25" spans="1:12">
      <c r="A25" s="415"/>
      <c r="B25" s="416"/>
      <c r="C25" s="416"/>
      <c r="D25" s="416"/>
      <c r="E25" s="416"/>
      <c r="F25" s="416"/>
      <c r="G25" s="416"/>
      <c r="H25" s="400"/>
      <c r="I25" s="400"/>
      <c r="J25" s="400"/>
      <c r="K25" s="400"/>
      <c r="L25" s="400"/>
    </row>
    <row r="26" spans="1:12" s="87" customFormat="1" ht="19.5" customHeight="1">
      <c r="A26" s="420" t="s">
        <v>364</v>
      </c>
      <c r="B26" s="443" t="s">
        <v>365</v>
      </c>
      <c r="C26" s="444"/>
      <c r="D26" s="444"/>
      <c r="E26" s="444"/>
      <c r="F26" s="444"/>
      <c r="G26" s="445"/>
      <c r="H26" s="402"/>
      <c r="I26" s="402"/>
      <c r="J26" s="402"/>
      <c r="K26" s="402"/>
      <c r="L26" s="402"/>
    </row>
    <row r="27" spans="1:12">
      <c r="A27" s="424"/>
      <c r="B27" s="446"/>
      <c r="C27" s="480" t="s">
        <v>366</v>
      </c>
      <c r="D27" s="480"/>
      <c r="E27" s="480"/>
      <c r="F27" s="480"/>
      <c r="G27" s="480"/>
      <c r="H27" s="400"/>
      <c r="I27" s="400"/>
      <c r="J27" s="400"/>
      <c r="K27" s="400"/>
      <c r="L27" s="400"/>
    </row>
    <row r="28" spans="1:12" ht="22.5">
      <c r="A28" s="424"/>
      <c r="B28" s="425"/>
      <c r="C28" s="447" t="s">
        <v>335</v>
      </c>
      <c r="D28" s="447" t="s">
        <v>200</v>
      </c>
      <c r="E28" s="447" t="s">
        <v>367</v>
      </c>
      <c r="F28" s="448" t="s">
        <v>368</v>
      </c>
      <c r="G28" s="449" t="s">
        <v>369</v>
      </c>
      <c r="H28" s="400"/>
      <c r="I28" s="400"/>
      <c r="J28" s="400"/>
      <c r="K28" s="400"/>
      <c r="L28" s="400"/>
    </row>
    <row r="29" spans="1:12">
      <c r="A29" s="450" t="s">
        <v>370</v>
      </c>
      <c r="B29" s="450" t="s">
        <v>371</v>
      </c>
      <c r="C29" s="407">
        <v>0.1</v>
      </c>
      <c r="D29" s="407">
        <v>0.06</v>
      </c>
      <c r="E29" s="403">
        <v>0.02</v>
      </c>
      <c r="F29" s="408">
        <v>0.03</v>
      </c>
      <c r="G29" s="408">
        <v>0.16463800000000001</v>
      </c>
      <c r="H29" s="400"/>
      <c r="I29" s="400"/>
      <c r="J29" s="400"/>
      <c r="K29" s="400"/>
      <c r="L29" s="400"/>
    </row>
    <row r="30" spans="1:12">
      <c r="A30" s="424"/>
      <c r="B30" s="425"/>
      <c r="C30" s="409"/>
      <c r="D30" s="409"/>
      <c r="E30" s="404"/>
      <c r="F30" s="410"/>
      <c r="G30" s="410"/>
      <c r="H30" s="400"/>
      <c r="I30" s="400"/>
      <c r="J30" s="400"/>
      <c r="K30" s="400"/>
      <c r="L30" s="400"/>
    </row>
    <row r="31" spans="1:12">
      <c r="A31" s="450" t="s">
        <v>372</v>
      </c>
      <c r="B31" s="450" t="s">
        <v>373</v>
      </c>
      <c r="C31" s="450">
        <f>C20-C33-C29</f>
        <v>0.65758513931888551</v>
      </c>
      <c r="D31" s="407">
        <v>0.1</v>
      </c>
      <c r="E31" s="403">
        <v>0.08</v>
      </c>
      <c r="F31" s="408">
        <v>0.1</v>
      </c>
      <c r="G31" s="408">
        <v>0.05</v>
      </c>
      <c r="H31" s="400"/>
      <c r="I31" s="400"/>
      <c r="J31" s="400"/>
      <c r="K31" s="400"/>
      <c r="L31" s="400"/>
    </row>
    <row r="32" spans="1:12">
      <c r="A32" s="424"/>
      <c r="B32" s="425"/>
      <c r="C32" s="409"/>
      <c r="D32" s="409"/>
      <c r="E32" s="404"/>
      <c r="F32" s="410"/>
      <c r="G32" s="410"/>
      <c r="H32" s="400"/>
      <c r="I32" s="400"/>
      <c r="J32" s="400"/>
      <c r="K32" s="400"/>
      <c r="L32" s="400"/>
    </row>
    <row r="33" spans="1:12">
      <c r="A33" s="450" t="s">
        <v>374</v>
      </c>
      <c r="B33" s="450" t="s">
        <v>375</v>
      </c>
      <c r="C33" s="407">
        <v>0.1</v>
      </c>
      <c r="D33" s="407">
        <v>0.05</v>
      </c>
      <c r="E33" s="403">
        <v>0.05</v>
      </c>
      <c r="F33" s="408">
        <v>0.05</v>
      </c>
      <c r="G33" s="408">
        <v>0.1</v>
      </c>
      <c r="H33" s="400"/>
      <c r="I33" s="400"/>
      <c r="J33" s="400"/>
      <c r="K33" s="400"/>
      <c r="L33" s="400"/>
    </row>
    <row r="34" spans="1:12">
      <c r="A34" s="424"/>
      <c r="B34" s="425"/>
      <c r="C34" s="409"/>
      <c r="D34" s="409"/>
      <c r="E34" s="404"/>
      <c r="F34" s="410"/>
      <c r="G34" s="410"/>
      <c r="H34" s="400"/>
      <c r="I34" s="400"/>
      <c r="J34" s="400"/>
      <c r="K34" s="400"/>
      <c r="L34" s="400"/>
    </row>
    <row r="35" spans="1:12">
      <c r="A35" s="432" t="s">
        <v>376</v>
      </c>
      <c r="B35" s="433" t="s">
        <v>377</v>
      </c>
      <c r="C35" s="411">
        <f>SUM(C29:C33)</f>
        <v>0.85758513931888547</v>
      </c>
      <c r="D35" s="411">
        <f t="shared" ref="D35:G35" si="0">SUM(D29:D33)</f>
        <v>0.21000000000000002</v>
      </c>
      <c r="E35" s="411">
        <f t="shared" si="0"/>
        <v>0.15000000000000002</v>
      </c>
      <c r="F35" s="411">
        <f t="shared" si="0"/>
        <v>0.18</v>
      </c>
      <c r="G35" s="405">
        <f t="shared" si="0"/>
        <v>0.31463799999999997</v>
      </c>
      <c r="H35" s="400"/>
      <c r="I35" s="400"/>
      <c r="J35" s="400"/>
      <c r="K35" s="400"/>
      <c r="L35" s="400"/>
    </row>
    <row r="36" spans="1:12">
      <c r="A36" s="439"/>
      <c r="B36" s="440"/>
      <c r="C36" s="412"/>
      <c r="D36" s="412"/>
      <c r="E36" s="406"/>
      <c r="F36" s="413"/>
      <c r="G36" s="413"/>
      <c r="H36" s="400"/>
      <c r="I36" s="400"/>
      <c r="J36" s="400"/>
      <c r="K36" s="400"/>
      <c r="L36" s="400"/>
    </row>
    <row r="37" spans="1:12">
      <c r="A37" s="415"/>
      <c r="B37" s="416"/>
      <c r="C37" s="416"/>
      <c r="D37" s="416"/>
      <c r="E37" s="416"/>
      <c r="F37" s="416"/>
      <c r="G37" s="416"/>
      <c r="H37" s="400"/>
      <c r="I37" s="400"/>
      <c r="J37" s="400"/>
      <c r="K37" s="400"/>
      <c r="L37" s="400"/>
    </row>
    <row r="38" spans="1:12">
      <c r="A38" s="415"/>
      <c r="B38" s="416"/>
      <c r="C38" s="416"/>
      <c r="D38" s="416"/>
      <c r="E38" s="416"/>
      <c r="F38" s="416"/>
      <c r="G38" s="416"/>
      <c r="H38" s="400"/>
      <c r="I38" s="400"/>
      <c r="J38" s="400"/>
      <c r="K38" s="400"/>
      <c r="L38" s="400"/>
    </row>
    <row r="39" spans="1:12" s="87" customFormat="1" ht="19.5" customHeight="1">
      <c r="A39" s="420" t="s">
        <v>378</v>
      </c>
      <c r="B39" s="451" t="s">
        <v>379</v>
      </c>
      <c r="C39" s="443"/>
      <c r="D39" s="443"/>
      <c r="E39" s="443"/>
      <c r="F39" s="443"/>
      <c r="G39" s="452"/>
      <c r="H39" s="402"/>
      <c r="I39" s="402"/>
      <c r="J39" s="402"/>
      <c r="K39" s="402"/>
      <c r="L39" s="402"/>
    </row>
    <row r="40" spans="1:12">
      <c r="A40" s="424"/>
      <c r="B40" s="453"/>
      <c r="C40" s="454" t="s">
        <v>363</v>
      </c>
      <c r="D40" s="448" t="s">
        <v>380</v>
      </c>
      <c r="E40" s="455"/>
      <c r="F40" s="455"/>
      <c r="G40" s="456" t="s">
        <v>381</v>
      </c>
      <c r="H40" s="400"/>
      <c r="I40" s="400"/>
      <c r="J40" s="400"/>
      <c r="K40" s="400"/>
      <c r="L40" s="400"/>
    </row>
    <row r="41" spans="1:12">
      <c r="A41" s="426" t="s">
        <v>382</v>
      </c>
      <c r="B41" s="436" t="s">
        <v>383</v>
      </c>
      <c r="C41" s="457">
        <f>D22</f>
        <v>42</v>
      </c>
      <c r="D41" s="458">
        <f>Grundkalkulation!FN145+Grundkalkulation!FN148</f>
        <v>68.48</v>
      </c>
      <c r="E41" s="459"/>
      <c r="F41" s="460"/>
      <c r="G41" s="461">
        <f>C41*D41</f>
        <v>2876.1600000000003</v>
      </c>
      <c r="H41" s="400"/>
      <c r="I41" s="400"/>
      <c r="J41" s="400"/>
      <c r="K41" s="400"/>
      <c r="L41" s="400"/>
    </row>
    <row r="42" spans="1:12">
      <c r="A42" s="424"/>
      <c r="B42" s="453"/>
      <c r="C42" s="454" t="s">
        <v>384</v>
      </c>
      <c r="D42" s="448" t="s">
        <v>385</v>
      </c>
      <c r="E42" s="462"/>
      <c r="F42" s="462"/>
      <c r="G42" s="463"/>
      <c r="H42" s="400"/>
      <c r="I42" s="400"/>
      <c r="J42" s="400"/>
      <c r="K42" s="400"/>
      <c r="L42" s="400"/>
    </row>
    <row r="43" spans="1:12">
      <c r="A43" s="426" t="s">
        <v>386</v>
      </c>
      <c r="B43" s="436" t="s">
        <v>387</v>
      </c>
      <c r="C43" s="429">
        <f>Grundkalkulation!FN133+Grundkalkulation!FN134+Grundkalkulation!FN135+Grundkalkulation!FN136</f>
        <v>3605.1680000000001</v>
      </c>
      <c r="D43" s="428">
        <f>D35</f>
        <v>0.21000000000000002</v>
      </c>
      <c r="E43" s="464"/>
      <c r="F43" s="464"/>
      <c r="G43" s="429">
        <f>(C43*D43)+C43</f>
        <v>4362.2532799999999</v>
      </c>
      <c r="H43" s="400"/>
      <c r="I43" s="400"/>
      <c r="J43" s="400"/>
      <c r="K43" s="400"/>
      <c r="L43" s="400"/>
    </row>
    <row r="44" spans="1:12">
      <c r="A44" s="424"/>
      <c r="B44" s="453"/>
      <c r="C44" s="431"/>
      <c r="D44" s="430"/>
      <c r="E44" s="465"/>
      <c r="F44" s="465"/>
      <c r="G44" s="431"/>
      <c r="H44" s="400"/>
      <c r="I44" s="400"/>
      <c r="J44" s="400"/>
      <c r="K44" s="400"/>
      <c r="L44" s="400"/>
    </row>
    <row r="45" spans="1:12">
      <c r="A45" s="426" t="s">
        <v>388</v>
      </c>
      <c r="B45" s="436" t="s">
        <v>367</v>
      </c>
      <c r="C45" s="429"/>
      <c r="D45" s="428">
        <f>E35</f>
        <v>0.15000000000000002</v>
      </c>
      <c r="E45" s="464"/>
      <c r="F45" s="464"/>
      <c r="G45" s="429">
        <f>(C45*D45)+C45</f>
        <v>0</v>
      </c>
      <c r="H45" s="400"/>
      <c r="I45" s="400"/>
      <c r="J45" s="400"/>
      <c r="K45" s="400"/>
      <c r="L45" s="400"/>
    </row>
    <row r="46" spans="1:12">
      <c r="A46" s="424"/>
      <c r="B46" s="453"/>
      <c r="C46" s="431"/>
      <c r="D46" s="430"/>
      <c r="E46" s="465"/>
      <c r="F46" s="465"/>
      <c r="G46" s="431"/>
      <c r="H46" s="400"/>
      <c r="I46" s="400"/>
      <c r="J46" s="400"/>
      <c r="K46" s="400"/>
      <c r="L46" s="400"/>
    </row>
    <row r="47" spans="1:12">
      <c r="A47" s="426" t="s">
        <v>389</v>
      </c>
      <c r="B47" s="436" t="s">
        <v>390</v>
      </c>
      <c r="C47" s="429">
        <f>Grundkalkulation!FN137</f>
        <v>0</v>
      </c>
      <c r="D47" s="428">
        <f>F35</f>
        <v>0.18</v>
      </c>
      <c r="E47" s="464"/>
      <c r="F47" s="464"/>
      <c r="G47" s="429">
        <f>(C47*D47)+C47</f>
        <v>0</v>
      </c>
      <c r="H47" s="400"/>
      <c r="I47" s="400"/>
      <c r="J47" s="400"/>
      <c r="K47" s="400"/>
      <c r="L47" s="400"/>
    </row>
    <row r="48" spans="1:12">
      <c r="A48" s="424"/>
      <c r="B48" s="453"/>
      <c r="C48" s="431"/>
      <c r="D48" s="430"/>
      <c r="E48" s="465"/>
      <c r="F48" s="465"/>
      <c r="G48" s="431"/>
      <c r="H48" s="400"/>
      <c r="I48" s="400"/>
      <c r="J48" s="400"/>
      <c r="K48" s="400"/>
      <c r="L48" s="400"/>
    </row>
    <row r="49" spans="1:12">
      <c r="A49" s="426" t="s">
        <v>391</v>
      </c>
      <c r="B49" s="436" t="s">
        <v>392</v>
      </c>
      <c r="C49" s="429">
        <f>Grundkalkulation!FN141+Grundkalkulation!FN138</f>
        <v>0</v>
      </c>
      <c r="D49" s="428">
        <f>G35</f>
        <v>0.31463799999999997</v>
      </c>
      <c r="E49" s="464"/>
      <c r="F49" s="464"/>
      <c r="G49" s="429">
        <f>(C49*D49)+C49</f>
        <v>0</v>
      </c>
      <c r="H49" s="400"/>
      <c r="I49" s="400"/>
      <c r="J49" s="400"/>
      <c r="K49" s="400"/>
      <c r="L49" s="400"/>
    </row>
    <row r="50" spans="1:12">
      <c r="A50" s="424"/>
      <c r="B50" s="453"/>
      <c r="C50" s="431"/>
      <c r="D50" s="430"/>
      <c r="E50" s="465"/>
      <c r="F50" s="465"/>
      <c r="G50" s="431"/>
      <c r="H50" s="400"/>
      <c r="I50" s="400"/>
      <c r="J50" s="400"/>
      <c r="K50" s="400"/>
      <c r="L50" s="400"/>
    </row>
    <row r="51" spans="1:12">
      <c r="A51" s="466"/>
      <c r="B51" s="467" t="s">
        <v>393</v>
      </c>
      <c r="C51" s="435"/>
      <c r="D51" s="434"/>
      <c r="E51" s="468"/>
      <c r="F51" s="468"/>
      <c r="G51" s="435">
        <f>SUM(G41:G49)</f>
        <v>7238.4132800000007</v>
      </c>
      <c r="H51" s="400"/>
      <c r="I51" s="400"/>
      <c r="J51" s="400"/>
      <c r="K51" s="400"/>
      <c r="L51" s="400"/>
    </row>
    <row r="52" spans="1:12">
      <c r="A52" s="439"/>
      <c r="B52" s="469"/>
      <c r="C52" s="442"/>
      <c r="D52" s="441"/>
      <c r="E52" s="470"/>
      <c r="F52" s="470"/>
      <c r="G52" s="442"/>
      <c r="H52" s="400"/>
      <c r="I52" s="400"/>
      <c r="J52" s="400"/>
      <c r="K52" s="400"/>
      <c r="L52" s="400"/>
    </row>
    <row r="53" spans="1:12">
      <c r="A53" s="399"/>
      <c r="B53" s="400"/>
      <c r="C53" s="400"/>
      <c r="D53" s="400"/>
      <c r="E53" s="400"/>
      <c r="F53" s="400"/>
      <c r="G53" s="400"/>
      <c r="H53" s="400"/>
      <c r="I53" s="414" t="s">
        <v>394</v>
      </c>
      <c r="J53" s="400"/>
      <c r="K53" s="400"/>
      <c r="L53" s="400"/>
    </row>
    <row r="54" spans="1:12" ht="18">
      <c r="A54" s="399"/>
      <c r="B54" s="400"/>
      <c r="C54" s="400"/>
      <c r="D54" s="400"/>
      <c r="E54" s="400"/>
      <c r="F54" s="400"/>
      <c r="G54" s="400"/>
      <c r="H54" s="400"/>
      <c r="I54" s="471">
        <f>Kalkulationsextrakt!P29</f>
        <v>7586.9000000000005</v>
      </c>
      <c r="J54" s="400"/>
      <c r="K54" s="400"/>
      <c r="L54" s="400"/>
    </row>
  </sheetData>
  <sheetProtection password="CAA3" sheet="1" objects="1" scenarios="1"/>
  <mergeCells count="2">
    <mergeCell ref="C11:D11"/>
    <mergeCell ref="C27:G27"/>
  </mergeCells>
  <pageMargins left="1.48" right="0.70866141732283472" top="0.31" bottom="0.33" header="0.31496062992125984" footer="0.31496062992125984"/>
  <pageSetup paperSize="9" scale="77" orientation="landscape" horizontalDpi="300" verticalDpi="300" r:id="rId1"/>
  <colBreaks count="1" manualBreakCount="1">
    <brk id="7" max="1048575" man="1"/>
  </colBreaks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00"/>
  </sheetPr>
  <dimension ref="A2:K22"/>
  <sheetViews>
    <sheetView view="pageBreakPreview" zoomScale="85" zoomScaleNormal="100" zoomScaleSheetLayoutView="85" workbookViewId="0">
      <selection activeCell="G34" sqref="G34"/>
    </sheetView>
  </sheetViews>
  <sheetFormatPr baseColWidth="10" defaultRowHeight="12.75"/>
  <cols>
    <col min="1" max="1" width="13" style="350" customWidth="1"/>
    <col min="2" max="2" width="40.42578125" style="59" customWidth="1"/>
    <col min="3" max="3" width="25.42578125" style="59" customWidth="1"/>
    <col min="4" max="4" width="11.85546875" style="59" customWidth="1"/>
    <col min="5" max="5" width="11.28515625" style="49" customWidth="1"/>
    <col min="6" max="6" width="11" style="59" bestFit="1" customWidth="1"/>
    <col min="7" max="7" width="17.7109375" style="59" customWidth="1"/>
    <col min="8" max="8" width="14.5703125" style="59" customWidth="1"/>
    <col min="9" max="9" width="11" style="49" customWidth="1"/>
    <col min="10" max="10" width="24.28515625" style="59" bestFit="1" customWidth="1"/>
    <col min="11" max="16384" width="11.42578125" style="59"/>
  </cols>
  <sheetData>
    <row r="2" spans="1:11" s="375" customFormat="1" ht="18">
      <c r="A2" s="374" t="s">
        <v>334</v>
      </c>
      <c r="E2" s="376"/>
      <c r="I2" s="376"/>
    </row>
    <row r="3" spans="1:11">
      <c r="A3" s="350" t="str">
        <f>[1]Grundkalkulation!A2</f>
        <v>Angebot-Nr.:</v>
      </c>
      <c r="B3" s="200" t="str">
        <f>Grundkalkulation!B2</f>
        <v>15-015407</v>
      </c>
    </row>
    <row r="4" spans="1:11">
      <c r="A4" s="350" t="str">
        <f>[1]Grundkalkulation!A3</f>
        <v>Projekt-Nr.:</v>
      </c>
      <c r="B4" s="200">
        <f>Grundkalkulation!B3</f>
        <v>0</v>
      </c>
      <c r="D4" s="377"/>
    </row>
    <row r="5" spans="1:11">
      <c r="A5" s="350" t="str">
        <f>[1]Grundkalkulation!A4</f>
        <v>Projektname:</v>
      </c>
      <c r="B5" s="200" t="str">
        <f>Grundkalkulation!B4</f>
        <v>Dose, BV. Gotenstraße, HH</v>
      </c>
      <c r="J5" s="59" t="s">
        <v>335</v>
      </c>
      <c r="K5" s="378">
        <f>'EFB-Preis'!C35</f>
        <v>0.85758513931888547</v>
      </c>
    </row>
    <row r="6" spans="1:11">
      <c r="A6" s="350" t="str">
        <f>[1]Grundkalkulation!A5</f>
        <v>Gewerk:</v>
      </c>
      <c r="B6" s="200" t="str">
        <f>Grundkalkulation!B5</f>
        <v>Wartung</v>
      </c>
      <c r="J6" s="379" t="s">
        <v>336</v>
      </c>
      <c r="K6" s="378">
        <f>'EFB-Preis'!D35</f>
        <v>0.21000000000000002</v>
      </c>
    </row>
    <row r="7" spans="1:11">
      <c r="A7" s="350" t="str">
        <f>[1]Grundkalkulation!A6</f>
        <v xml:space="preserve">Auftraggeber: </v>
      </c>
      <c r="B7" s="200" t="str">
        <f>Grundkalkulation!B6</f>
        <v>Paul Dose</v>
      </c>
      <c r="J7" s="379" t="s">
        <v>337</v>
      </c>
      <c r="K7" s="378">
        <f>'EFB-Preis'!E35</f>
        <v>0.15000000000000002</v>
      </c>
    </row>
    <row r="8" spans="1:11">
      <c r="A8" s="350" t="str">
        <f>[1]Grundkalkulation!A7</f>
        <v xml:space="preserve">Datum: </v>
      </c>
      <c r="B8" s="214">
        <f>Grundkalkulation!B7</f>
        <v>42144</v>
      </c>
      <c r="J8" s="379" t="s">
        <v>338</v>
      </c>
      <c r="K8" s="378">
        <f>'EFB-Preis'!F35</f>
        <v>0.18</v>
      </c>
    </row>
    <row r="9" spans="1:11">
      <c r="J9" s="59" t="s">
        <v>339</v>
      </c>
      <c r="K9" s="378">
        <f>'EFB-Preis'!G35</f>
        <v>0.31463799999999997</v>
      </c>
    </row>
    <row r="12" spans="1:11" ht="22.5" customHeight="1">
      <c r="A12" s="380" t="s">
        <v>340</v>
      </c>
      <c r="B12" s="381" t="s">
        <v>18</v>
      </c>
      <c r="C12" s="481" t="s">
        <v>341</v>
      </c>
      <c r="D12" s="481"/>
      <c r="E12" s="481" t="s">
        <v>342</v>
      </c>
      <c r="F12" s="481"/>
      <c r="G12" s="382" t="s">
        <v>343</v>
      </c>
      <c r="H12" s="110"/>
      <c r="I12" s="115" t="s">
        <v>344</v>
      </c>
      <c r="J12" s="115" t="s">
        <v>239</v>
      </c>
    </row>
    <row r="13" spans="1:11" ht="15">
      <c r="A13" s="383" t="str">
        <f>Grundkalkulation!E11</f>
        <v>001</v>
      </c>
      <c r="B13" s="474" t="str">
        <f>Grundkalkulation!E6</f>
        <v>Wartung Ventotherm-Lüfter</v>
      </c>
      <c r="C13" s="384" t="s">
        <v>335</v>
      </c>
      <c r="D13" s="385">
        <f>Grundkalkulation!E144+Grundkalkulation!E147</f>
        <v>2807.6800000000003</v>
      </c>
      <c r="E13" s="386">
        <f>$K$5</f>
        <v>0.85758513931888547</v>
      </c>
      <c r="F13" s="385">
        <f>D13*E13</f>
        <v>2407.8246439628488</v>
      </c>
      <c r="G13" s="387"/>
    </row>
    <row r="14" spans="1:11">
      <c r="A14" s="388"/>
      <c r="B14" s="285"/>
      <c r="C14" s="389" t="s">
        <v>336</v>
      </c>
      <c r="D14" s="390">
        <f>Grundkalkulation!E133+Grundkalkulation!E134+Grundkalkulation!E135+Grundkalkulation!E136</f>
        <v>3605.1680000000001</v>
      </c>
      <c r="E14" s="391">
        <f>$K$6</f>
        <v>0.21000000000000002</v>
      </c>
      <c r="F14" s="390">
        <f t="shared" ref="F14:F17" si="0">D14*E14</f>
        <v>757.08528000000013</v>
      </c>
      <c r="G14" s="392"/>
    </row>
    <row r="15" spans="1:11">
      <c r="A15" s="388"/>
      <c r="B15" s="285"/>
      <c r="C15" s="389" t="s">
        <v>337</v>
      </c>
      <c r="D15" s="390"/>
      <c r="E15" s="391">
        <f>$K$7</f>
        <v>0.15000000000000002</v>
      </c>
      <c r="F15" s="390">
        <f t="shared" si="0"/>
        <v>0</v>
      </c>
      <c r="G15" s="392"/>
    </row>
    <row r="16" spans="1:11">
      <c r="A16" s="388"/>
      <c r="B16" s="285"/>
      <c r="C16" s="389" t="s">
        <v>338</v>
      </c>
      <c r="D16" s="390">
        <f>Grundkalkulation!E137</f>
        <v>0</v>
      </c>
      <c r="E16" s="391">
        <f>$K$8</f>
        <v>0.18</v>
      </c>
      <c r="F16" s="390">
        <f t="shared" si="0"/>
        <v>0</v>
      </c>
      <c r="G16" s="392"/>
    </row>
    <row r="17" spans="1:10">
      <c r="A17" s="388"/>
      <c r="B17" s="285"/>
      <c r="C17" s="285" t="s">
        <v>339</v>
      </c>
      <c r="D17" s="390">
        <f>Grundkalkulation!E141+Grundkalkulation!E138</f>
        <v>0</v>
      </c>
      <c r="E17" s="391">
        <f>$K$9</f>
        <v>0.31463799999999997</v>
      </c>
      <c r="F17" s="390">
        <f t="shared" si="0"/>
        <v>0</v>
      </c>
      <c r="G17" s="392"/>
    </row>
    <row r="18" spans="1:10" ht="15">
      <c r="A18" s="388"/>
      <c r="B18" s="285"/>
      <c r="C18" s="285"/>
      <c r="D18" s="390"/>
      <c r="E18" s="301"/>
      <c r="F18" s="285"/>
      <c r="G18" s="393">
        <f>SUM(F13:F17)</f>
        <v>3164.909923962849</v>
      </c>
      <c r="I18" s="49">
        <v>3</v>
      </c>
      <c r="J18" s="394">
        <f>G18*I18</f>
        <v>9494.7297718885475</v>
      </c>
    </row>
    <row r="19" spans="1:10">
      <c r="A19" s="395"/>
      <c r="B19" s="308"/>
      <c r="C19" s="308"/>
      <c r="D19" s="308"/>
      <c r="E19" s="307"/>
      <c r="F19" s="308"/>
      <c r="G19" s="396"/>
    </row>
    <row r="21" spans="1:10" ht="21" thickBot="1">
      <c r="J21" s="397">
        <f>SUM(J13:J19)</f>
        <v>9494.7297718885475</v>
      </c>
    </row>
    <row r="22" spans="1:10" ht="13.5" thickTop="1"/>
  </sheetData>
  <mergeCells count="2">
    <mergeCell ref="C12:D12"/>
    <mergeCell ref="E12:F12"/>
  </mergeCells>
  <pageMargins left="0.55118110236220474" right="0.35433070866141736" top="0.31496062992125984" bottom="0.31496062992125984" header="0.31496062992125984" footer="0.31496062992125984"/>
  <pageSetup paperSize="9" scale="66" orientation="portrait" horizontalDpi="300" verticalDpi="300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>
  <dimension ref="A2:H37"/>
  <sheetViews>
    <sheetView tabSelected="1" view="pageBreakPreview" zoomScale="115" zoomScaleNormal="100" zoomScaleSheetLayoutView="115" workbookViewId="0">
      <selection activeCell="B4" sqref="B4"/>
    </sheetView>
  </sheetViews>
  <sheetFormatPr baseColWidth="10" defaultRowHeight="12.75"/>
  <cols>
    <col min="1" max="1" width="11.85546875" style="49" customWidth="1"/>
    <col min="2" max="2" width="17.140625" style="59" customWidth="1"/>
    <col min="3" max="3" width="21.7109375" style="59" customWidth="1"/>
    <col min="4" max="4" width="8" style="57" customWidth="1"/>
    <col min="5" max="5" width="19.5703125" style="59" customWidth="1"/>
    <col min="6" max="6" width="6.42578125" style="285" customWidth="1"/>
    <col min="7" max="7" width="7.85546875" style="59" customWidth="1"/>
    <col min="8" max="8" width="8.42578125" style="59" customWidth="1"/>
    <col min="9" max="9" width="11.85546875" style="59" bestFit="1" customWidth="1"/>
    <col min="10" max="16384" width="11.42578125" style="59"/>
  </cols>
  <sheetData>
    <row r="2" spans="1:8" ht="18">
      <c r="A2" s="53" t="s">
        <v>308</v>
      </c>
      <c r="B2" s="53"/>
      <c r="D2" s="266"/>
    </row>
    <row r="3" spans="1:8" ht="12.75" customHeight="1">
      <c r="A3" s="59" t="str">
        <f>Grundkalkulation!A2</f>
        <v>Angebot-Nr.:</v>
      </c>
      <c r="B3" s="213" t="str">
        <f>Grundkalkulation!B2</f>
        <v>15-015407</v>
      </c>
      <c r="D3" s="266"/>
    </row>
    <row r="4" spans="1:8" ht="12.75" customHeight="1">
      <c r="A4" s="59" t="str">
        <f>Grundkalkulation!A3</f>
        <v>Projekt-Nr.:</v>
      </c>
      <c r="B4" s="483" t="s">
        <v>403</v>
      </c>
      <c r="D4" s="266"/>
    </row>
    <row r="5" spans="1:8">
      <c r="A5" s="59" t="str">
        <f>Grundkalkulation!A4</f>
        <v>Projektname:</v>
      </c>
      <c r="B5" s="200" t="str">
        <f>Grundkalkulation!B4</f>
        <v>Dose, BV. Gotenstraße, HH</v>
      </c>
      <c r="E5" s="265"/>
      <c r="F5" s="311"/>
    </row>
    <row r="6" spans="1:8">
      <c r="A6" s="59" t="str">
        <f>Grundkalkulation!A5</f>
        <v>Gewerk:</v>
      </c>
      <c r="B6" s="200" t="str">
        <f>Grundkalkulation!B5</f>
        <v>Wartung</v>
      </c>
      <c r="E6" s="265"/>
      <c r="F6" s="311"/>
    </row>
    <row r="7" spans="1:8">
      <c r="A7" s="59" t="str">
        <f>Grundkalkulation!A6</f>
        <v xml:space="preserve">Auftraggeber: </v>
      </c>
      <c r="B7" s="200" t="str">
        <f>Grundkalkulation!B6</f>
        <v>Paul Dose</v>
      </c>
      <c r="E7" s="133"/>
      <c r="F7" s="312"/>
    </row>
    <row r="8" spans="1:8">
      <c r="A8" s="59" t="str">
        <f>Grundkalkulation!A7</f>
        <v xml:space="preserve">Datum: </v>
      </c>
      <c r="B8" s="214">
        <f>Grundkalkulation!B7</f>
        <v>42144</v>
      </c>
      <c r="E8" s="133"/>
      <c r="F8" s="312"/>
    </row>
    <row r="9" spans="1:8">
      <c r="A9" s="59" t="str">
        <f>Grundkalkulation!A8</f>
        <v>Kalkulation:</v>
      </c>
      <c r="B9" s="200" t="str">
        <f>Grundkalkulation!B8</f>
        <v>Dieter Suhrke</v>
      </c>
      <c r="E9" s="133"/>
      <c r="F9" s="312"/>
    </row>
    <row r="10" spans="1:8">
      <c r="A10" s="59"/>
      <c r="B10" s="200"/>
      <c r="E10" s="133"/>
      <c r="F10" s="312"/>
    </row>
    <row r="11" spans="1:8">
      <c r="A11" s="199" t="s">
        <v>313</v>
      </c>
      <c r="B11" s="283">
        <f ca="1">TODAY()</f>
        <v>42153</v>
      </c>
      <c r="D11" s="59"/>
      <c r="F11" s="316"/>
      <c r="G11" s="313"/>
      <c r="H11" s="109"/>
    </row>
    <row r="12" spans="1:8">
      <c r="A12" s="59"/>
      <c r="B12" s="200"/>
      <c r="E12" s="133"/>
      <c r="F12" s="310"/>
    </row>
    <row r="13" spans="1:8" s="109" customFormat="1" ht="33" customHeight="1">
      <c r="A13" s="272" t="s">
        <v>307</v>
      </c>
      <c r="B13" s="274"/>
      <c r="C13" s="275"/>
      <c r="D13" s="273" t="s">
        <v>309</v>
      </c>
      <c r="E13" s="272" t="s">
        <v>306</v>
      </c>
      <c r="F13" s="314"/>
    </row>
    <row r="14" spans="1:8" ht="18.75" customHeight="1">
      <c r="A14" s="267">
        <v>90000</v>
      </c>
      <c r="B14" s="270" t="s">
        <v>265</v>
      </c>
      <c r="C14" s="271"/>
      <c r="D14" s="276"/>
      <c r="E14" s="269">
        <f>Kalkulationsextrakt!P13</f>
        <v>0</v>
      </c>
      <c r="F14" s="314"/>
      <c r="G14" s="482" t="s">
        <v>321</v>
      </c>
      <c r="H14" s="482" t="s">
        <v>322</v>
      </c>
    </row>
    <row r="15" spans="1:8" ht="18.75" customHeight="1">
      <c r="A15" s="267">
        <v>90005</v>
      </c>
      <c r="B15" s="268" t="s">
        <v>266</v>
      </c>
      <c r="C15" s="268"/>
      <c r="D15" s="276"/>
      <c r="E15" s="269">
        <f>Kalkulationsextrakt!P14</f>
        <v>3100.1280000000002</v>
      </c>
      <c r="F15" s="314"/>
      <c r="G15" s="482"/>
      <c r="H15" s="482"/>
    </row>
    <row r="16" spans="1:8" ht="18.75" customHeight="1">
      <c r="A16" s="267">
        <v>90010</v>
      </c>
      <c r="B16" s="270" t="s">
        <v>267</v>
      </c>
      <c r="C16" s="271"/>
      <c r="D16" s="276"/>
      <c r="E16" s="269">
        <f>Kalkulationsextrakt!P15</f>
        <v>0</v>
      </c>
      <c r="F16" s="314"/>
      <c r="G16" s="482"/>
      <c r="H16" s="482"/>
    </row>
    <row r="17" spans="1:8" ht="18.75" customHeight="1">
      <c r="A17" s="267">
        <v>90015</v>
      </c>
      <c r="B17" s="268" t="s">
        <v>268</v>
      </c>
      <c r="C17" s="268"/>
      <c r="D17" s="276"/>
      <c r="E17" s="269">
        <f>Kalkulationsextrakt!P16</f>
        <v>505.03999999999996</v>
      </c>
      <c r="F17" s="314"/>
      <c r="G17" s="482"/>
      <c r="H17" s="482"/>
    </row>
    <row r="18" spans="1:8" ht="18.75" customHeight="1">
      <c r="A18" s="267">
        <v>90020</v>
      </c>
      <c r="B18" s="268" t="s">
        <v>269</v>
      </c>
      <c r="C18" s="268"/>
      <c r="D18" s="276"/>
      <c r="E18" s="269">
        <f>SUM(Kalkulationsextrakt!P17:P18)</f>
        <v>0</v>
      </c>
      <c r="F18" s="314"/>
      <c r="G18" s="482"/>
      <c r="H18" s="482"/>
    </row>
    <row r="19" spans="1:8" ht="18.75" customHeight="1">
      <c r="A19" s="267"/>
      <c r="B19" s="270"/>
      <c r="C19" s="271"/>
      <c r="D19" s="276"/>
      <c r="E19" s="269"/>
      <c r="F19" s="314"/>
      <c r="G19" s="482"/>
      <c r="H19" s="482"/>
    </row>
    <row r="20" spans="1:8" ht="18.75" customHeight="1">
      <c r="A20" s="267">
        <v>90030</v>
      </c>
      <c r="B20" s="268" t="s">
        <v>264</v>
      </c>
      <c r="C20" s="268"/>
      <c r="D20" s="276"/>
      <c r="E20" s="269">
        <f>SUM(Kalkulationsextrakt!P20:P21)</f>
        <v>153.07294117647058</v>
      </c>
      <c r="F20" s="314"/>
      <c r="G20" s="482"/>
      <c r="H20" s="482"/>
    </row>
    <row r="21" spans="1:8" ht="18.75" customHeight="1">
      <c r="A21" s="267"/>
      <c r="B21" s="270"/>
      <c r="C21" s="271"/>
      <c r="D21" s="277"/>
      <c r="E21" s="269"/>
      <c r="F21" s="314"/>
      <c r="G21" s="482"/>
      <c r="H21" s="482"/>
    </row>
    <row r="22" spans="1:8" ht="18.75" customHeight="1">
      <c r="A22" s="267">
        <v>90050</v>
      </c>
      <c r="B22" s="268" t="s">
        <v>270</v>
      </c>
      <c r="C22" s="268"/>
      <c r="D22" s="277">
        <f>Kalkulationsextrakt!O25</f>
        <v>0</v>
      </c>
      <c r="E22" s="269">
        <f>Kalkulationsextrakt!P25</f>
        <v>0</v>
      </c>
      <c r="F22" s="314"/>
      <c r="G22" s="482"/>
      <c r="H22" s="482"/>
    </row>
    <row r="23" spans="1:8" ht="18.75" customHeight="1">
      <c r="A23" s="267"/>
      <c r="B23" s="270"/>
      <c r="C23" s="271"/>
      <c r="D23" s="277"/>
      <c r="E23" s="269"/>
      <c r="F23" s="314"/>
      <c r="G23" s="482"/>
      <c r="H23" s="482"/>
    </row>
    <row r="24" spans="1:8" ht="18.75" customHeight="1">
      <c r="A24" s="267">
        <v>90060</v>
      </c>
      <c r="B24" s="268" t="s">
        <v>271</v>
      </c>
      <c r="C24" s="268"/>
      <c r="D24" s="277">
        <f>Kalkulationsextrakt!O27</f>
        <v>66.849523809523816</v>
      </c>
      <c r="E24" s="269">
        <f>Kalkulationsextrakt!P27</f>
        <v>2807.6800000000003</v>
      </c>
      <c r="F24" s="315"/>
      <c r="G24" s="482"/>
      <c r="H24" s="482"/>
    </row>
    <row r="25" spans="1:8" ht="18.75" customHeight="1">
      <c r="A25" s="267"/>
      <c r="B25" s="270"/>
      <c r="C25" s="271"/>
      <c r="D25" s="277"/>
      <c r="E25" s="269"/>
      <c r="F25" s="294"/>
    </row>
    <row r="26" spans="1:8" ht="18.75" customHeight="1">
      <c r="A26" s="321"/>
      <c r="B26" s="322" t="s">
        <v>315</v>
      </c>
      <c r="C26" s="323"/>
      <c r="D26" s="297"/>
      <c r="E26" s="298">
        <f>SUM(E14:E24)</f>
        <v>6565.9209411764714</v>
      </c>
    </row>
    <row r="27" spans="1:8" ht="18.75" customHeight="1">
      <c r="A27" s="303"/>
      <c r="B27" s="304"/>
      <c r="C27" s="304"/>
      <c r="D27" s="305"/>
      <c r="E27" s="306"/>
      <c r="G27" s="285"/>
      <c r="H27" s="285"/>
    </row>
    <row r="28" spans="1:8" ht="18.75" customHeight="1">
      <c r="A28" s="301"/>
      <c r="B28" s="292"/>
      <c r="C28" s="292"/>
      <c r="D28" s="302"/>
      <c r="E28" s="294"/>
      <c r="F28" s="294"/>
      <c r="G28" s="292"/>
      <c r="H28" s="292"/>
    </row>
    <row r="29" spans="1:8" ht="18.75" customHeight="1">
      <c r="A29" s="307"/>
      <c r="B29" s="308"/>
      <c r="C29" s="308"/>
      <c r="D29" s="309"/>
      <c r="E29" s="308"/>
      <c r="F29" s="294"/>
      <c r="G29" s="292"/>
      <c r="H29" s="292"/>
    </row>
    <row r="30" spans="1:8" s="110" customFormat="1" ht="18.75" customHeight="1">
      <c r="A30" s="324"/>
      <c r="B30" s="322" t="s">
        <v>198</v>
      </c>
      <c r="C30" s="323"/>
      <c r="D30" s="299"/>
      <c r="E30" s="300">
        <f>Kalkulationsextrakt!P29</f>
        <v>7586.9000000000005</v>
      </c>
      <c r="F30" s="285"/>
      <c r="G30" s="59"/>
      <c r="H30" s="59"/>
    </row>
    <row r="31" spans="1:8" s="292" customFormat="1" ht="18.75" customHeight="1">
      <c r="A31" s="291"/>
      <c r="C31" s="293"/>
      <c r="D31" s="294"/>
      <c r="E31" s="294"/>
      <c r="F31" s="285"/>
      <c r="G31" s="59"/>
      <c r="H31" s="59"/>
    </row>
    <row r="32" spans="1:8" ht="18.75" customHeight="1">
      <c r="A32" s="295" t="s">
        <v>316</v>
      </c>
      <c r="B32" s="296" t="s">
        <v>317</v>
      </c>
      <c r="C32" s="57"/>
      <c r="D32" s="59"/>
      <c r="E32" s="285"/>
    </row>
    <row r="33" spans="1:8" ht="9.75" customHeight="1">
      <c r="A33" s="295"/>
      <c r="B33" s="296"/>
      <c r="C33" s="57"/>
      <c r="D33" s="59"/>
      <c r="E33" s="285"/>
    </row>
    <row r="34" spans="1:8" ht="18.75" customHeight="1">
      <c r="A34" s="295"/>
      <c r="B34" s="296" t="s">
        <v>318</v>
      </c>
      <c r="C34" s="57"/>
      <c r="D34" s="59"/>
      <c r="E34" s="285"/>
    </row>
    <row r="35" spans="1:8" ht="18.75" customHeight="1">
      <c r="A35" s="295" t="s">
        <v>319</v>
      </c>
      <c r="B35" s="296" t="s">
        <v>320</v>
      </c>
      <c r="C35" s="57"/>
      <c r="D35" s="59"/>
      <c r="E35" s="285"/>
    </row>
    <row r="36" spans="1:8" ht="18.75" customHeight="1"/>
    <row r="37" spans="1:8" s="199" customFormat="1">
      <c r="A37" s="207"/>
      <c r="D37" s="209"/>
      <c r="E37" s="211"/>
      <c r="F37" s="285"/>
      <c r="G37" s="59"/>
      <c r="H37" s="59"/>
    </row>
  </sheetData>
  <sheetProtection selectLockedCells="1"/>
  <mergeCells count="2">
    <mergeCell ref="G14:G24"/>
    <mergeCell ref="H14:H24"/>
  </mergeCells>
  <phoneticPr fontId="0" type="noConversion"/>
  <pageMargins left="0.86614173228346458" right="0.47244094488188981" top="0.98425196850393704" bottom="0.47244094488188981" header="0.51181102362204722" footer="0.51181102362204722"/>
  <pageSetup paperSize="9" scale="86" orientation="portrait" horizontalDpi="4294967294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6:G255"/>
  <sheetViews>
    <sheetView view="pageBreakPreview" zoomScale="85" zoomScaleNormal="100" workbookViewId="0">
      <selection activeCell="D17" sqref="D17"/>
    </sheetView>
  </sheetViews>
  <sheetFormatPr baseColWidth="10" defaultColWidth="0" defaultRowHeight="12.75"/>
  <cols>
    <col min="1" max="1" width="15.85546875" style="59" customWidth="1"/>
    <col min="2" max="2" width="12.85546875" style="59" customWidth="1"/>
    <col min="3" max="3" width="41.42578125" style="350" customWidth="1"/>
    <col min="4" max="4" width="15.42578125" style="354" customWidth="1"/>
    <col min="5" max="5" width="17.42578125" style="59" customWidth="1"/>
    <col min="6" max="6" width="16.28515625" style="354" customWidth="1"/>
    <col min="7" max="7" width="18" style="59" bestFit="1" customWidth="1"/>
    <col min="8" max="16384" width="0" style="59" hidden="1"/>
  </cols>
  <sheetData>
    <row r="6" spans="1:7" ht="18">
      <c r="A6" s="53" t="s">
        <v>329</v>
      </c>
      <c r="B6" s="149"/>
      <c r="C6" s="345"/>
      <c r="D6" s="353"/>
      <c r="E6" s="150"/>
      <c r="F6" s="360"/>
      <c r="G6" s="151"/>
    </row>
    <row r="7" spans="1:7" ht="15">
      <c r="A7" s="87" t="str">
        <f>Grundkalkulation!A2</f>
        <v>Angebot-Nr.:</v>
      </c>
      <c r="B7" s="149" t="str">
        <f>Grundkalkulation!B2</f>
        <v>15-015407</v>
      </c>
      <c r="C7" s="345"/>
      <c r="D7" s="353"/>
      <c r="E7" s="150"/>
      <c r="F7" s="360"/>
      <c r="G7" s="151"/>
    </row>
    <row r="8" spans="1:7" ht="15">
      <c r="A8" s="87" t="str">
        <f>Grundkalkulation!A3</f>
        <v>Projekt-Nr.:</v>
      </c>
      <c r="B8" s="149">
        <f>Grundkalkulation!B3</f>
        <v>0</v>
      </c>
      <c r="C8" s="345"/>
      <c r="D8" s="353"/>
      <c r="E8" s="150"/>
      <c r="F8" s="360"/>
      <c r="G8" s="151"/>
    </row>
    <row r="9" spans="1:7" ht="15">
      <c r="A9" s="87" t="str">
        <f>Grundkalkulation!A4</f>
        <v>Projektname:</v>
      </c>
      <c r="B9" s="149" t="str">
        <f>Grundkalkulation!B4</f>
        <v>Dose, BV. Gotenstraße, HH</v>
      </c>
      <c r="C9" s="345"/>
      <c r="D9" s="353"/>
      <c r="E9" s="150"/>
      <c r="F9" s="360"/>
      <c r="G9" s="151"/>
    </row>
    <row r="10" spans="1:7" ht="15">
      <c r="A10" s="87" t="str">
        <f>Grundkalkulation!A5</f>
        <v>Gewerk:</v>
      </c>
      <c r="B10" s="149" t="str">
        <f>Grundkalkulation!B5</f>
        <v>Wartung</v>
      </c>
      <c r="C10" s="345"/>
      <c r="D10" s="353"/>
      <c r="G10" s="151"/>
    </row>
    <row r="11" spans="1:7" ht="15.75">
      <c r="A11" s="152"/>
      <c r="B11" s="152"/>
      <c r="C11" s="345"/>
    </row>
    <row r="12" spans="1:7" ht="15">
      <c r="A12" s="149"/>
      <c r="B12" s="149"/>
      <c r="C12" s="345"/>
      <c r="E12" s="332"/>
      <c r="F12" s="361" t="s">
        <v>202</v>
      </c>
      <c r="G12" s="203">
        <f>Grundkalkulation!B7</f>
        <v>42144</v>
      </c>
    </row>
    <row r="13" spans="1:7" ht="15.75">
      <c r="A13" s="153"/>
      <c r="B13" s="154"/>
      <c r="C13" s="346"/>
      <c r="E13" s="332"/>
      <c r="F13" s="361" t="s">
        <v>328</v>
      </c>
      <c r="G13" s="204" t="str">
        <f>Grundkalkulation!B8</f>
        <v>Dieter Suhrke</v>
      </c>
    </row>
    <row r="14" spans="1:7" ht="15">
      <c r="A14" s="155"/>
      <c r="B14" s="155"/>
      <c r="C14" s="345"/>
      <c r="D14" s="353"/>
      <c r="E14" s="156"/>
      <c r="F14" s="362"/>
      <c r="G14" s="157"/>
    </row>
    <row r="15" spans="1:7" ht="31.5">
      <c r="A15" s="158" t="s">
        <v>17</v>
      </c>
      <c r="B15" s="342" t="s">
        <v>243</v>
      </c>
      <c r="C15" s="347" t="s">
        <v>18</v>
      </c>
      <c r="D15" s="355" t="s">
        <v>324</v>
      </c>
      <c r="E15" s="344" t="s">
        <v>325</v>
      </c>
      <c r="F15" s="363" t="s">
        <v>326</v>
      </c>
      <c r="G15" s="344" t="s">
        <v>327</v>
      </c>
    </row>
    <row r="16" spans="1:7" ht="15">
      <c r="A16" s="160"/>
      <c r="B16" s="161"/>
      <c r="C16" s="348"/>
      <c r="D16" s="356"/>
      <c r="E16" s="163"/>
      <c r="F16" s="364"/>
      <c r="G16" s="163"/>
    </row>
    <row r="17" spans="1:7" ht="15">
      <c r="A17" s="164" t="str">
        <f>Grundkalkulation!E$11</f>
        <v>001</v>
      </c>
      <c r="B17" s="365">
        <f>Grundkalkulation!E$128</f>
        <v>1</v>
      </c>
      <c r="C17" s="367" t="str">
        <f>Grundkalkulation!E$6</f>
        <v>Wartung Ventotherm-Lüfter</v>
      </c>
      <c r="D17" s="364">
        <f>Grundkalkulation!E$113/42</f>
        <v>0</v>
      </c>
      <c r="E17" s="366">
        <f>B17*D17</f>
        <v>0</v>
      </c>
      <c r="F17" s="364">
        <f>Grundkalkulation!E$122/42</f>
        <v>66.849523809523816</v>
      </c>
      <c r="G17" s="366">
        <f>B17*F17</f>
        <v>66.849523809523816</v>
      </c>
    </row>
    <row r="18" spans="1:7" ht="15">
      <c r="A18" s="164" t="str">
        <f>Grundkalkulation!F$11</f>
        <v>2</v>
      </c>
      <c r="B18" s="365">
        <f>Grundkalkulation!F$128</f>
        <v>0</v>
      </c>
      <c r="C18" s="367">
        <f>Grundkalkulation!F$6</f>
        <v>0</v>
      </c>
      <c r="D18" s="364">
        <f>Grundkalkulation!F$113/42</f>
        <v>0</v>
      </c>
      <c r="E18" s="366">
        <f t="shared" ref="E18:E81" si="0">B18*D18</f>
        <v>0</v>
      </c>
      <c r="F18" s="364">
        <f>Grundkalkulation!F$122/42</f>
        <v>0</v>
      </c>
      <c r="G18" s="366">
        <f t="shared" ref="G18:G81" si="1">B18*F18</f>
        <v>0</v>
      </c>
    </row>
    <row r="19" spans="1:7" ht="15">
      <c r="A19" s="164" t="str">
        <f>Grundkalkulation!G$11</f>
        <v>3</v>
      </c>
      <c r="B19" s="365">
        <f>Grundkalkulation!G$128</f>
        <v>0</v>
      </c>
      <c r="C19" s="367">
        <f>Grundkalkulation!G$6</f>
        <v>0</v>
      </c>
      <c r="D19" s="364">
        <f>Grundkalkulation!G$113/42</f>
        <v>0</v>
      </c>
      <c r="E19" s="366">
        <f t="shared" si="0"/>
        <v>0</v>
      </c>
      <c r="F19" s="364">
        <f>Grundkalkulation!G$122/42</f>
        <v>0</v>
      </c>
      <c r="G19" s="366">
        <f t="shared" si="1"/>
        <v>0</v>
      </c>
    </row>
    <row r="20" spans="1:7" ht="15">
      <c r="A20" s="164" t="str">
        <f>Grundkalkulation!H$11</f>
        <v>4</v>
      </c>
      <c r="B20" s="365">
        <f>Grundkalkulation!H$128</f>
        <v>0</v>
      </c>
      <c r="C20" s="367">
        <f>Grundkalkulation!H$6</f>
        <v>0</v>
      </c>
      <c r="D20" s="364">
        <f>Grundkalkulation!H$113/42</f>
        <v>0</v>
      </c>
      <c r="E20" s="366">
        <f t="shared" si="0"/>
        <v>0</v>
      </c>
      <c r="F20" s="364">
        <f>Grundkalkulation!H$122/42</f>
        <v>0</v>
      </c>
      <c r="G20" s="366">
        <f t="shared" si="1"/>
        <v>0</v>
      </c>
    </row>
    <row r="21" spans="1:7" ht="15">
      <c r="A21" s="164" t="str">
        <f>Grundkalkulation!I$11</f>
        <v>5</v>
      </c>
      <c r="B21" s="365">
        <f>Grundkalkulation!I$128</f>
        <v>0</v>
      </c>
      <c r="C21" s="367">
        <f>Grundkalkulation!I$6</f>
        <v>0</v>
      </c>
      <c r="D21" s="364">
        <f>Grundkalkulation!I$113/42</f>
        <v>0</v>
      </c>
      <c r="E21" s="366">
        <f t="shared" si="0"/>
        <v>0</v>
      </c>
      <c r="F21" s="364">
        <f>Grundkalkulation!I$122/42</f>
        <v>0</v>
      </c>
      <c r="G21" s="366">
        <f t="shared" si="1"/>
        <v>0</v>
      </c>
    </row>
    <row r="22" spans="1:7" ht="15">
      <c r="A22" s="164" t="str">
        <f>Grundkalkulation!J$11</f>
        <v>6</v>
      </c>
      <c r="B22" s="365">
        <f>Grundkalkulation!J$128</f>
        <v>0</v>
      </c>
      <c r="C22" s="367">
        <f>Grundkalkulation!J$6</f>
        <v>0</v>
      </c>
      <c r="D22" s="364">
        <f>Grundkalkulation!J$113/42</f>
        <v>0</v>
      </c>
      <c r="E22" s="366">
        <f t="shared" si="0"/>
        <v>0</v>
      </c>
      <c r="F22" s="364">
        <f>Grundkalkulation!J$122/42</f>
        <v>0</v>
      </c>
      <c r="G22" s="366">
        <f t="shared" si="1"/>
        <v>0</v>
      </c>
    </row>
    <row r="23" spans="1:7" ht="15">
      <c r="A23" s="164" t="str">
        <f>Grundkalkulation!K$11</f>
        <v>7</v>
      </c>
      <c r="B23" s="365">
        <f>Grundkalkulation!K$128</f>
        <v>0</v>
      </c>
      <c r="C23" s="367">
        <f>Grundkalkulation!K$6</f>
        <v>0</v>
      </c>
      <c r="D23" s="364">
        <f>Grundkalkulation!K$113/42</f>
        <v>0</v>
      </c>
      <c r="E23" s="366">
        <f t="shared" si="0"/>
        <v>0</v>
      </c>
      <c r="F23" s="364">
        <f>Grundkalkulation!K$122/42</f>
        <v>0</v>
      </c>
      <c r="G23" s="366">
        <f t="shared" si="1"/>
        <v>0</v>
      </c>
    </row>
    <row r="24" spans="1:7" ht="15">
      <c r="A24" s="164" t="str">
        <f>Grundkalkulation!L$11</f>
        <v>8</v>
      </c>
      <c r="B24" s="365">
        <f>Grundkalkulation!L$128</f>
        <v>0</v>
      </c>
      <c r="C24" s="367">
        <f>Grundkalkulation!L$6</f>
        <v>0</v>
      </c>
      <c r="D24" s="364">
        <f>Grundkalkulation!L$113/42</f>
        <v>0</v>
      </c>
      <c r="E24" s="366">
        <f t="shared" si="0"/>
        <v>0</v>
      </c>
      <c r="F24" s="364">
        <f>Grundkalkulation!L$122/42</f>
        <v>0</v>
      </c>
      <c r="G24" s="366">
        <f t="shared" si="1"/>
        <v>0</v>
      </c>
    </row>
    <row r="25" spans="1:7" ht="15">
      <c r="A25" s="164" t="str">
        <f>Grundkalkulation!M$11</f>
        <v>9</v>
      </c>
      <c r="B25" s="365">
        <f>Grundkalkulation!M$128</f>
        <v>0</v>
      </c>
      <c r="C25" s="367">
        <f>Grundkalkulation!M$6</f>
        <v>0</v>
      </c>
      <c r="D25" s="364">
        <f>Grundkalkulation!M$113/42</f>
        <v>0</v>
      </c>
      <c r="E25" s="366">
        <f t="shared" si="0"/>
        <v>0</v>
      </c>
      <c r="F25" s="364">
        <f>Grundkalkulation!M$122/42</f>
        <v>0</v>
      </c>
      <c r="G25" s="366">
        <f t="shared" si="1"/>
        <v>0</v>
      </c>
    </row>
    <row r="26" spans="1:7" ht="15">
      <c r="A26" s="164" t="str">
        <f>Grundkalkulation!N$11</f>
        <v>10</v>
      </c>
      <c r="B26" s="365">
        <f>Grundkalkulation!N$128</f>
        <v>0</v>
      </c>
      <c r="C26" s="367">
        <f>Grundkalkulation!N$6</f>
        <v>0</v>
      </c>
      <c r="D26" s="364">
        <f>Grundkalkulation!N$113/42</f>
        <v>0</v>
      </c>
      <c r="E26" s="366">
        <f t="shared" si="0"/>
        <v>0</v>
      </c>
      <c r="F26" s="364">
        <f>Grundkalkulation!N$122/42</f>
        <v>0</v>
      </c>
      <c r="G26" s="366">
        <f t="shared" si="1"/>
        <v>0</v>
      </c>
    </row>
    <row r="27" spans="1:7" ht="15">
      <c r="A27" s="164" t="str">
        <f>Grundkalkulation!O$11</f>
        <v>11</v>
      </c>
      <c r="B27" s="365">
        <f>Grundkalkulation!O$128</f>
        <v>0</v>
      </c>
      <c r="C27" s="367">
        <f>Grundkalkulation!O$6</f>
        <v>0</v>
      </c>
      <c r="D27" s="364">
        <f>Grundkalkulation!O$113/42</f>
        <v>0</v>
      </c>
      <c r="E27" s="366">
        <f t="shared" si="0"/>
        <v>0</v>
      </c>
      <c r="F27" s="364">
        <f>Grundkalkulation!O$122/42</f>
        <v>0</v>
      </c>
      <c r="G27" s="366">
        <f t="shared" si="1"/>
        <v>0</v>
      </c>
    </row>
    <row r="28" spans="1:7" ht="15">
      <c r="A28" s="164" t="str">
        <f>Grundkalkulation!P$11</f>
        <v>12</v>
      </c>
      <c r="B28" s="365">
        <f>Grundkalkulation!P$128</f>
        <v>0</v>
      </c>
      <c r="C28" s="367">
        <f>Grundkalkulation!P$6</f>
        <v>0</v>
      </c>
      <c r="D28" s="364">
        <f>Grundkalkulation!P$113/42</f>
        <v>0</v>
      </c>
      <c r="E28" s="366">
        <f t="shared" si="0"/>
        <v>0</v>
      </c>
      <c r="F28" s="364">
        <f>Grundkalkulation!P$122/42</f>
        <v>0</v>
      </c>
      <c r="G28" s="366">
        <f t="shared" si="1"/>
        <v>0</v>
      </c>
    </row>
    <row r="29" spans="1:7" ht="15">
      <c r="A29" s="164" t="str">
        <f>Grundkalkulation!Q$11</f>
        <v>13</v>
      </c>
      <c r="B29" s="365">
        <f>Grundkalkulation!Q$128</f>
        <v>0</v>
      </c>
      <c r="C29" s="367">
        <f>Grundkalkulation!Q$6</f>
        <v>0</v>
      </c>
      <c r="D29" s="364">
        <f>Grundkalkulation!Q$113/42</f>
        <v>0</v>
      </c>
      <c r="E29" s="366">
        <f t="shared" si="0"/>
        <v>0</v>
      </c>
      <c r="F29" s="364">
        <f>Grundkalkulation!Q$122/42</f>
        <v>0</v>
      </c>
      <c r="G29" s="366">
        <f t="shared" si="1"/>
        <v>0</v>
      </c>
    </row>
    <row r="30" spans="1:7" ht="15">
      <c r="A30" s="164" t="str">
        <f>Grundkalkulation!R$11</f>
        <v>14</v>
      </c>
      <c r="B30" s="365">
        <f>Grundkalkulation!R$128</f>
        <v>0</v>
      </c>
      <c r="C30" s="367">
        <f>Grundkalkulation!R$6</f>
        <v>0</v>
      </c>
      <c r="D30" s="364">
        <f>Grundkalkulation!R$113/42</f>
        <v>0</v>
      </c>
      <c r="E30" s="366">
        <f t="shared" si="0"/>
        <v>0</v>
      </c>
      <c r="F30" s="364">
        <f>Grundkalkulation!R$122/42</f>
        <v>0</v>
      </c>
      <c r="G30" s="366">
        <f t="shared" si="1"/>
        <v>0</v>
      </c>
    </row>
    <row r="31" spans="1:7" ht="15">
      <c r="A31" s="164" t="str">
        <f>Grundkalkulation!S$11</f>
        <v>15</v>
      </c>
      <c r="B31" s="365">
        <f>Grundkalkulation!S$128</f>
        <v>0</v>
      </c>
      <c r="C31" s="367">
        <f>Grundkalkulation!S$6</f>
        <v>0</v>
      </c>
      <c r="D31" s="364">
        <f>Grundkalkulation!S$113/42</f>
        <v>0</v>
      </c>
      <c r="E31" s="366">
        <f t="shared" si="0"/>
        <v>0</v>
      </c>
      <c r="F31" s="364">
        <f>Grundkalkulation!S$122/42</f>
        <v>0</v>
      </c>
      <c r="G31" s="366">
        <f t="shared" si="1"/>
        <v>0</v>
      </c>
    </row>
    <row r="32" spans="1:7" ht="15">
      <c r="A32" s="164" t="str">
        <f>Grundkalkulation!T$11</f>
        <v>16</v>
      </c>
      <c r="B32" s="365">
        <f>Grundkalkulation!T$128</f>
        <v>0</v>
      </c>
      <c r="C32" s="367">
        <f>Grundkalkulation!T$6</f>
        <v>0</v>
      </c>
      <c r="D32" s="364">
        <f>Grundkalkulation!T$113/42</f>
        <v>0</v>
      </c>
      <c r="E32" s="366">
        <f t="shared" si="0"/>
        <v>0</v>
      </c>
      <c r="F32" s="364">
        <f>Grundkalkulation!T$122/42</f>
        <v>0</v>
      </c>
      <c r="G32" s="366">
        <f t="shared" si="1"/>
        <v>0</v>
      </c>
    </row>
    <row r="33" spans="1:7" ht="15">
      <c r="A33" s="164" t="str">
        <f>Grundkalkulation!U$11</f>
        <v>17</v>
      </c>
      <c r="B33" s="365">
        <f>Grundkalkulation!U$128</f>
        <v>0</v>
      </c>
      <c r="C33" s="367">
        <f>Grundkalkulation!U$6</f>
        <v>0</v>
      </c>
      <c r="D33" s="364">
        <f>Grundkalkulation!U$113/42</f>
        <v>0</v>
      </c>
      <c r="E33" s="366">
        <f t="shared" si="0"/>
        <v>0</v>
      </c>
      <c r="F33" s="364">
        <f>Grundkalkulation!U$122/42</f>
        <v>0</v>
      </c>
      <c r="G33" s="366">
        <f t="shared" si="1"/>
        <v>0</v>
      </c>
    </row>
    <row r="34" spans="1:7" ht="15">
      <c r="A34" s="164" t="str">
        <f>Grundkalkulation!V$11</f>
        <v>18</v>
      </c>
      <c r="B34" s="365">
        <f>Grundkalkulation!V$128</f>
        <v>0</v>
      </c>
      <c r="C34" s="367">
        <f>Grundkalkulation!V$6</f>
        <v>0</v>
      </c>
      <c r="D34" s="364">
        <f>Grundkalkulation!V$113/42</f>
        <v>0</v>
      </c>
      <c r="E34" s="366">
        <f t="shared" si="0"/>
        <v>0</v>
      </c>
      <c r="F34" s="364">
        <f>Grundkalkulation!V$122/42</f>
        <v>0</v>
      </c>
      <c r="G34" s="366">
        <f t="shared" si="1"/>
        <v>0</v>
      </c>
    </row>
    <row r="35" spans="1:7" ht="15">
      <c r="A35" s="164" t="str">
        <f>Grundkalkulation!W$11</f>
        <v>19</v>
      </c>
      <c r="B35" s="365">
        <f>Grundkalkulation!W$128</f>
        <v>0</v>
      </c>
      <c r="C35" s="367">
        <f>Grundkalkulation!W$6</f>
        <v>0</v>
      </c>
      <c r="D35" s="364">
        <f>Grundkalkulation!W$113/42</f>
        <v>0</v>
      </c>
      <c r="E35" s="366">
        <f t="shared" si="0"/>
        <v>0</v>
      </c>
      <c r="F35" s="364">
        <f>Grundkalkulation!W$122/42</f>
        <v>0</v>
      </c>
      <c r="G35" s="366">
        <f t="shared" si="1"/>
        <v>0</v>
      </c>
    </row>
    <row r="36" spans="1:7" ht="15">
      <c r="A36" s="164" t="str">
        <f>Grundkalkulation!X$11</f>
        <v>20</v>
      </c>
      <c r="B36" s="365">
        <f>Grundkalkulation!X$128</f>
        <v>0</v>
      </c>
      <c r="C36" s="367">
        <f>Grundkalkulation!X$6</f>
        <v>0</v>
      </c>
      <c r="D36" s="364">
        <f>Grundkalkulation!X$113/42</f>
        <v>0</v>
      </c>
      <c r="E36" s="366">
        <f t="shared" si="0"/>
        <v>0</v>
      </c>
      <c r="F36" s="364">
        <f>Grundkalkulation!X$122/42</f>
        <v>0</v>
      </c>
      <c r="G36" s="366">
        <f t="shared" si="1"/>
        <v>0</v>
      </c>
    </row>
    <row r="37" spans="1:7" ht="15">
      <c r="A37" s="164" t="str">
        <f>Grundkalkulation!Y$11</f>
        <v>21</v>
      </c>
      <c r="B37" s="365">
        <f>Grundkalkulation!Y$128</f>
        <v>0</v>
      </c>
      <c r="C37" s="367">
        <f>Grundkalkulation!Y$6</f>
        <v>0</v>
      </c>
      <c r="D37" s="364">
        <f>Grundkalkulation!Y$113/42</f>
        <v>0</v>
      </c>
      <c r="E37" s="366">
        <f t="shared" si="0"/>
        <v>0</v>
      </c>
      <c r="F37" s="364">
        <f>Grundkalkulation!Y$122/42</f>
        <v>0</v>
      </c>
      <c r="G37" s="366">
        <f t="shared" si="1"/>
        <v>0</v>
      </c>
    </row>
    <row r="38" spans="1:7" ht="15">
      <c r="A38" s="164" t="str">
        <f>Grundkalkulation!Z$11</f>
        <v>22</v>
      </c>
      <c r="B38" s="365">
        <f>Grundkalkulation!Z$128</f>
        <v>0</v>
      </c>
      <c r="C38" s="367">
        <f>Grundkalkulation!Z$6</f>
        <v>0</v>
      </c>
      <c r="D38" s="364">
        <f>Grundkalkulation!Z$113/42</f>
        <v>0</v>
      </c>
      <c r="E38" s="366">
        <f t="shared" si="0"/>
        <v>0</v>
      </c>
      <c r="F38" s="364">
        <f>Grundkalkulation!Z$122/42</f>
        <v>0</v>
      </c>
      <c r="G38" s="366">
        <f t="shared" si="1"/>
        <v>0</v>
      </c>
    </row>
    <row r="39" spans="1:7" ht="15">
      <c r="A39" s="164" t="str">
        <f>Grundkalkulation!AA$11</f>
        <v>23</v>
      </c>
      <c r="B39" s="365">
        <f>Grundkalkulation!AA$128</f>
        <v>0</v>
      </c>
      <c r="C39" s="367">
        <f>Grundkalkulation!AA$6</f>
        <v>0</v>
      </c>
      <c r="D39" s="364">
        <f>Grundkalkulation!AA$113/42</f>
        <v>0</v>
      </c>
      <c r="E39" s="366">
        <f t="shared" si="0"/>
        <v>0</v>
      </c>
      <c r="F39" s="364">
        <f>Grundkalkulation!AA$122/42</f>
        <v>0</v>
      </c>
      <c r="G39" s="366">
        <f t="shared" si="1"/>
        <v>0</v>
      </c>
    </row>
    <row r="40" spans="1:7" ht="15">
      <c r="A40" s="164" t="str">
        <f>Grundkalkulation!AB$11</f>
        <v>24</v>
      </c>
      <c r="B40" s="365">
        <f>Grundkalkulation!AB$128</f>
        <v>0</v>
      </c>
      <c r="C40" s="367">
        <f>Grundkalkulation!AB$6</f>
        <v>0</v>
      </c>
      <c r="D40" s="364">
        <f>Grundkalkulation!AB$113/42</f>
        <v>0</v>
      </c>
      <c r="E40" s="366">
        <f t="shared" si="0"/>
        <v>0</v>
      </c>
      <c r="F40" s="364">
        <f>Grundkalkulation!AB$122/42</f>
        <v>0</v>
      </c>
      <c r="G40" s="366">
        <f t="shared" si="1"/>
        <v>0</v>
      </c>
    </row>
    <row r="41" spans="1:7" ht="15">
      <c r="A41" s="164" t="str">
        <f>Grundkalkulation!AC$11</f>
        <v>25</v>
      </c>
      <c r="B41" s="365">
        <f>Grundkalkulation!AC$128</f>
        <v>0</v>
      </c>
      <c r="C41" s="367">
        <f>Grundkalkulation!AC$6</f>
        <v>0</v>
      </c>
      <c r="D41" s="364">
        <f>Grundkalkulation!AC$113/42</f>
        <v>0</v>
      </c>
      <c r="E41" s="366">
        <f t="shared" si="0"/>
        <v>0</v>
      </c>
      <c r="F41" s="364">
        <f>Grundkalkulation!AC$122/42</f>
        <v>0</v>
      </c>
      <c r="G41" s="366">
        <f t="shared" si="1"/>
        <v>0</v>
      </c>
    </row>
    <row r="42" spans="1:7" ht="15">
      <c r="A42" s="164" t="str">
        <f>Grundkalkulation!AD$11</f>
        <v>26</v>
      </c>
      <c r="B42" s="365">
        <f>Grundkalkulation!AD$128</f>
        <v>0</v>
      </c>
      <c r="C42" s="367">
        <f>Grundkalkulation!AD$6</f>
        <v>0</v>
      </c>
      <c r="D42" s="364">
        <f>Grundkalkulation!AD$113/42</f>
        <v>0</v>
      </c>
      <c r="E42" s="366">
        <f t="shared" si="0"/>
        <v>0</v>
      </c>
      <c r="F42" s="364">
        <f>Grundkalkulation!AD$122/42</f>
        <v>0</v>
      </c>
      <c r="G42" s="366">
        <f t="shared" si="1"/>
        <v>0</v>
      </c>
    </row>
    <row r="43" spans="1:7" ht="15">
      <c r="A43" s="164" t="str">
        <f>Grundkalkulation!AE$11</f>
        <v>27</v>
      </c>
      <c r="B43" s="365">
        <f>Grundkalkulation!AE$128</f>
        <v>0</v>
      </c>
      <c r="C43" s="367">
        <f>Grundkalkulation!AE$6</f>
        <v>0</v>
      </c>
      <c r="D43" s="364">
        <f>Grundkalkulation!AE$113/42</f>
        <v>0</v>
      </c>
      <c r="E43" s="366">
        <f t="shared" si="0"/>
        <v>0</v>
      </c>
      <c r="F43" s="364">
        <f>Grundkalkulation!AE$122/42</f>
        <v>0</v>
      </c>
      <c r="G43" s="366">
        <f t="shared" si="1"/>
        <v>0</v>
      </c>
    </row>
    <row r="44" spans="1:7" ht="15">
      <c r="A44" s="164" t="str">
        <f>Grundkalkulation!AF$11</f>
        <v>28</v>
      </c>
      <c r="B44" s="365">
        <f>Grundkalkulation!AF$128</f>
        <v>0</v>
      </c>
      <c r="C44" s="367">
        <f>Grundkalkulation!AF$6</f>
        <v>0</v>
      </c>
      <c r="D44" s="364">
        <f>Grundkalkulation!AF$113/42</f>
        <v>0</v>
      </c>
      <c r="E44" s="366">
        <f t="shared" si="0"/>
        <v>0</v>
      </c>
      <c r="F44" s="364">
        <f>Grundkalkulation!AF$122/42</f>
        <v>0</v>
      </c>
      <c r="G44" s="366">
        <f t="shared" si="1"/>
        <v>0</v>
      </c>
    </row>
    <row r="45" spans="1:7" ht="15">
      <c r="A45" s="164" t="str">
        <f>Grundkalkulation!AG$11</f>
        <v>29</v>
      </c>
      <c r="B45" s="365">
        <f>Grundkalkulation!AG$128</f>
        <v>0</v>
      </c>
      <c r="C45" s="367">
        <f>Grundkalkulation!AG$6</f>
        <v>0</v>
      </c>
      <c r="D45" s="364">
        <f>Grundkalkulation!AG$113/42</f>
        <v>0</v>
      </c>
      <c r="E45" s="366">
        <f t="shared" si="0"/>
        <v>0</v>
      </c>
      <c r="F45" s="364">
        <f>Grundkalkulation!AG$122/42</f>
        <v>0</v>
      </c>
      <c r="G45" s="366">
        <f t="shared" si="1"/>
        <v>0</v>
      </c>
    </row>
    <row r="46" spans="1:7" ht="15">
      <c r="A46" s="164" t="str">
        <f>Grundkalkulation!AH$11</f>
        <v>30</v>
      </c>
      <c r="B46" s="365">
        <f>Grundkalkulation!AH$128</f>
        <v>0</v>
      </c>
      <c r="C46" s="367">
        <f>Grundkalkulation!AH$6</f>
        <v>0</v>
      </c>
      <c r="D46" s="364">
        <f>Grundkalkulation!AH$113/42</f>
        <v>0</v>
      </c>
      <c r="E46" s="366">
        <f t="shared" si="0"/>
        <v>0</v>
      </c>
      <c r="F46" s="364">
        <f>Grundkalkulation!AH$122/42</f>
        <v>0</v>
      </c>
      <c r="G46" s="366">
        <f t="shared" si="1"/>
        <v>0</v>
      </c>
    </row>
    <row r="47" spans="1:7" ht="15">
      <c r="A47" s="164" t="str">
        <f>Grundkalkulation!AI$11</f>
        <v>31</v>
      </c>
      <c r="B47" s="365">
        <f>Grundkalkulation!AI$128</f>
        <v>0</v>
      </c>
      <c r="C47" s="367">
        <f>Grundkalkulation!AI$6</f>
        <v>0</v>
      </c>
      <c r="D47" s="364">
        <f>Grundkalkulation!AI$113/42</f>
        <v>0</v>
      </c>
      <c r="E47" s="366">
        <f t="shared" si="0"/>
        <v>0</v>
      </c>
      <c r="F47" s="364">
        <f>Grundkalkulation!AI$122/42</f>
        <v>0</v>
      </c>
      <c r="G47" s="366">
        <f t="shared" si="1"/>
        <v>0</v>
      </c>
    </row>
    <row r="48" spans="1:7" ht="15">
      <c r="A48" s="164" t="str">
        <f>Grundkalkulation!AJ$11</f>
        <v>32</v>
      </c>
      <c r="B48" s="365">
        <f>Grundkalkulation!AJ$128</f>
        <v>0</v>
      </c>
      <c r="C48" s="367">
        <f>Grundkalkulation!AJ$6</f>
        <v>0</v>
      </c>
      <c r="D48" s="364">
        <f>Grundkalkulation!AJ$113/42</f>
        <v>0</v>
      </c>
      <c r="E48" s="366">
        <f t="shared" si="0"/>
        <v>0</v>
      </c>
      <c r="F48" s="364">
        <f>Grundkalkulation!AJ$122/42</f>
        <v>0</v>
      </c>
      <c r="G48" s="366">
        <f t="shared" si="1"/>
        <v>0</v>
      </c>
    </row>
    <row r="49" spans="1:7" ht="15">
      <c r="A49" s="164" t="str">
        <f>Grundkalkulation!AK$11</f>
        <v>33</v>
      </c>
      <c r="B49" s="365">
        <f>Grundkalkulation!AK$128</f>
        <v>0</v>
      </c>
      <c r="C49" s="367">
        <f>Grundkalkulation!AK$6</f>
        <v>0</v>
      </c>
      <c r="D49" s="364">
        <f>Grundkalkulation!AK$113/42</f>
        <v>0</v>
      </c>
      <c r="E49" s="366">
        <f t="shared" si="0"/>
        <v>0</v>
      </c>
      <c r="F49" s="364">
        <f>Grundkalkulation!AK$122/42</f>
        <v>0</v>
      </c>
      <c r="G49" s="366">
        <f t="shared" si="1"/>
        <v>0</v>
      </c>
    </row>
    <row r="50" spans="1:7" ht="15">
      <c r="A50" s="164" t="str">
        <f>Grundkalkulation!$AL$11</f>
        <v>34</v>
      </c>
      <c r="B50" s="365">
        <f>Grundkalkulation!AL$128</f>
        <v>0</v>
      </c>
      <c r="C50" s="367">
        <f>Grundkalkulation!AL$6</f>
        <v>0</v>
      </c>
      <c r="D50" s="364">
        <f>Grundkalkulation!AL$113/42</f>
        <v>0</v>
      </c>
      <c r="E50" s="366">
        <f t="shared" si="0"/>
        <v>0</v>
      </c>
      <c r="F50" s="364">
        <f>Grundkalkulation!AL$122/42</f>
        <v>0</v>
      </c>
      <c r="G50" s="366">
        <f t="shared" si="1"/>
        <v>0</v>
      </c>
    </row>
    <row r="51" spans="1:7" ht="15">
      <c r="A51" s="164" t="str">
        <f>Grundkalkulation!AM$11</f>
        <v>35</v>
      </c>
      <c r="B51" s="365">
        <f>Grundkalkulation!AM$128</f>
        <v>0</v>
      </c>
      <c r="C51" s="367">
        <f>Grundkalkulation!AM$6</f>
        <v>0</v>
      </c>
      <c r="D51" s="364">
        <f>Grundkalkulation!AM$113/42</f>
        <v>0</v>
      </c>
      <c r="E51" s="366">
        <f t="shared" si="0"/>
        <v>0</v>
      </c>
      <c r="F51" s="364">
        <f>Grundkalkulation!AM$122/42</f>
        <v>0</v>
      </c>
      <c r="G51" s="366">
        <f t="shared" si="1"/>
        <v>0</v>
      </c>
    </row>
    <row r="52" spans="1:7" ht="15">
      <c r="A52" s="164" t="str">
        <f>Grundkalkulation!AN$11</f>
        <v>36</v>
      </c>
      <c r="B52" s="365">
        <f>Grundkalkulation!AN$128</f>
        <v>0</v>
      </c>
      <c r="C52" s="367">
        <f>Grundkalkulation!AN$6</f>
        <v>0</v>
      </c>
      <c r="D52" s="364">
        <f>Grundkalkulation!AN$113/42</f>
        <v>0</v>
      </c>
      <c r="E52" s="366">
        <f t="shared" si="0"/>
        <v>0</v>
      </c>
      <c r="F52" s="364">
        <f>Grundkalkulation!AN$122/42</f>
        <v>0</v>
      </c>
      <c r="G52" s="366">
        <f t="shared" si="1"/>
        <v>0</v>
      </c>
    </row>
    <row r="53" spans="1:7" ht="15">
      <c r="A53" s="164" t="str">
        <f>Grundkalkulation!AO$11</f>
        <v>37</v>
      </c>
      <c r="B53" s="365">
        <f>Grundkalkulation!AO$128</f>
        <v>0</v>
      </c>
      <c r="C53" s="367">
        <f>Grundkalkulation!AO$6</f>
        <v>0</v>
      </c>
      <c r="D53" s="364">
        <f>Grundkalkulation!AO$113/42</f>
        <v>0</v>
      </c>
      <c r="E53" s="366">
        <f t="shared" si="0"/>
        <v>0</v>
      </c>
      <c r="F53" s="364">
        <f>Grundkalkulation!AO$122/42</f>
        <v>0</v>
      </c>
      <c r="G53" s="366">
        <f t="shared" si="1"/>
        <v>0</v>
      </c>
    </row>
    <row r="54" spans="1:7" ht="15">
      <c r="A54" s="164" t="str">
        <f>Grundkalkulation!AP$11</f>
        <v>38</v>
      </c>
      <c r="B54" s="365">
        <f>Grundkalkulation!AP$128</f>
        <v>0</v>
      </c>
      <c r="C54" s="367">
        <f>Grundkalkulation!AP$6</f>
        <v>0</v>
      </c>
      <c r="D54" s="364">
        <f>Grundkalkulation!AP$113/42</f>
        <v>0</v>
      </c>
      <c r="E54" s="366">
        <f t="shared" si="0"/>
        <v>0</v>
      </c>
      <c r="F54" s="364">
        <f>Grundkalkulation!AP$122/42</f>
        <v>0</v>
      </c>
      <c r="G54" s="366">
        <f t="shared" si="1"/>
        <v>0</v>
      </c>
    </row>
    <row r="55" spans="1:7" ht="15">
      <c r="A55" s="164" t="str">
        <f>Grundkalkulation!AQ$11</f>
        <v>39</v>
      </c>
      <c r="B55" s="365">
        <f>Grundkalkulation!AQ$128</f>
        <v>0</v>
      </c>
      <c r="C55" s="367">
        <f>Grundkalkulation!AQ$6</f>
        <v>0</v>
      </c>
      <c r="D55" s="364">
        <f>Grundkalkulation!AQ$113/42</f>
        <v>0</v>
      </c>
      <c r="E55" s="366">
        <f t="shared" si="0"/>
        <v>0</v>
      </c>
      <c r="F55" s="364">
        <f>Grundkalkulation!AQ$122/42</f>
        <v>0</v>
      </c>
      <c r="G55" s="366">
        <f t="shared" si="1"/>
        <v>0</v>
      </c>
    </row>
    <row r="56" spans="1:7" ht="15">
      <c r="A56" s="164" t="str">
        <f>Grundkalkulation!AR$11</f>
        <v>40</v>
      </c>
      <c r="B56" s="365">
        <f>Grundkalkulation!AR$128</f>
        <v>0</v>
      </c>
      <c r="C56" s="367">
        <f>Grundkalkulation!AR$6</f>
        <v>0</v>
      </c>
      <c r="D56" s="364">
        <f>Grundkalkulation!AR$113/42</f>
        <v>0</v>
      </c>
      <c r="E56" s="366">
        <f t="shared" si="0"/>
        <v>0</v>
      </c>
      <c r="F56" s="364">
        <f>Grundkalkulation!AR$122/42</f>
        <v>0</v>
      </c>
      <c r="G56" s="366">
        <f t="shared" si="1"/>
        <v>0</v>
      </c>
    </row>
    <row r="57" spans="1:7" ht="15">
      <c r="A57" s="164" t="str">
        <f>Grundkalkulation!AS$11</f>
        <v>41</v>
      </c>
      <c r="B57" s="365">
        <f>Grundkalkulation!AS$128</f>
        <v>0</v>
      </c>
      <c r="C57" s="367">
        <f>Grundkalkulation!AS$6</f>
        <v>0</v>
      </c>
      <c r="D57" s="364">
        <f>Grundkalkulation!AS$113/42</f>
        <v>0</v>
      </c>
      <c r="E57" s="366">
        <f t="shared" si="0"/>
        <v>0</v>
      </c>
      <c r="F57" s="364">
        <f>Grundkalkulation!AS$122/42</f>
        <v>0</v>
      </c>
      <c r="G57" s="366">
        <f t="shared" si="1"/>
        <v>0</v>
      </c>
    </row>
    <row r="58" spans="1:7" ht="15">
      <c r="A58" s="164" t="str">
        <f>Grundkalkulation!AT$11</f>
        <v>42</v>
      </c>
      <c r="B58" s="365">
        <f>Grundkalkulation!AT$128</f>
        <v>0</v>
      </c>
      <c r="C58" s="367">
        <f>Grundkalkulation!AT$6</f>
        <v>0</v>
      </c>
      <c r="D58" s="364">
        <f>Grundkalkulation!AT$113/42</f>
        <v>0</v>
      </c>
      <c r="E58" s="366">
        <f t="shared" si="0"/>
        <v>0</v>
      </c>
      <c r="F58" s="364">
        <f>Grundkalkulation!AT$122/42</f>
        <v>0</v>
      </c>
      <c r="G58" s="366">
        <f t="shared" si="1"/>
        <v>0</v>
      </c>
    </row>
    <row r="59" spans="1:7" ht="15">
      <c r="A59" s="164" t="str">
        <f>Grundkalkulation!AU$11</f>
        <v>43</v>
      </c>
      <c r="B59" s="365">
        <f>Grundkalkulation!AU$128</f>
        <v>0</v>
      </c>
      <c r="C59" s="367">
        <f>Grundkalkulation!AU$6</f>
        <v>0</v>
      </c>
      <c r="D59" s="364">
        <f>Grundkalkulation!AU$113/42</f>
        <v>0</v>
      </c>
      <c r="E59" s="366">
        <f t="shared" si="0"/>
        <v>0</v>
      </c>
      <c r="F59" s="364">
        <f>Grundkalkulation!AU$122/42</f>
        <v>0</v>
      </c>
      <c r="G59" s="366">
        <f t="shared" si="1"/>
        <v>0</v>
      </c>
    </row>
    <row r="60" spans="1:7" ht="15">
      <c r="A60" s="164" t="str">
        <f>Grundkalkulation!AV$11</f>
        <v>44</v>
      </c>
      <c r="B60" s="365">
        <f>Grundkalkulation!AV$128</f>
        <v>0</v>
      </c>
      <c r="C60" s="367">
        <f>Grundkalkulation!AV$6</f>
        <v>0</v>
      </c>
      <c r="D60" s="364">
        <f>Grundkalkulation!AV$113/42</f>
        <v>0</v>
      </c>
      <c r="E60" s="366">
        <f t="shared" si="0"/>
        <v>0</v>
      </c>
      <c r="F60" s="364">
        <f>Grundkalkulation!AV$122/42</f>
        <v>0</v>
      </c>
      <c r="G60" s="366">
        <f t="shared" si="1"/>
        <v>0</v>
      </c>
    </row>
    <row r="61" spans="1:7" ht="15">
      <c r="A61" s="164" t="str">
        <f>Grundkalkulation!AW$11</f>
        <v>45</v>
      </c>
      <c r="B61" s="365">
        <f>Grundkalkulation!AW$128</f>
        <v>0</v>
      </c>
      <c r="C61" s="367">
        <f>Grundkalkulation!AW$6</f>
        <v>0</v>
      </c>
      <c r="D61" s="364">
        <f>Grundkalkulation!AW$113/42</f>
        <v>0</v>
      </c>
      <c r="E61" s="366">
        <f t="shared" si="0"/>
        <v>0</v>
      </c>
      <c r="F61" s="364">
        <f>Grundkalkulation!AW$122/42</f>
        <v>0</v>
      </c>
      <c r="G61" s="366">
        <f t="shared" si="1"/>
        <v>0</v>
      </c>
    </row>
    <row r="62" spans="1:7" ht="15">
      <c r="A62" s="164" t="str">
        <f>Grundkalkulation!AX$11</f>
        <v>46</v>
      </c>
      <c r="B62" s="365">
        <f>Grundkalkulation!AX$128</f>
        <v>0</v>
      </c>
      <c r="C62" s="367">
        <f>Grundkalkulation!AX$6</f>
        <v>0</v>
      </c>
      <c r="D62" s="364">
        <f>Grundkalkulation!AX$113/42</f>
        <v>0</v>
      </c>
      <c r="E62" s="366">
        <f t="shared" si="0"/>
        <v>0</v>
      </c>
      <c r="F62" s="364">
        <f>Grundkalkulation!AX$122/42</f>
        <v>0</v>
      </c>
      <c r="G62" s="366">
        <f t="shared" si="1"/>
        <v>0</v>
      </c>
    </row>
    <row r="63" spans="1:7" ht="15">
      <c r="A63" s="164" t="str">
        <f>Grundkalkulation!AY$11</f>
        <v>47</v>
      </c>
      <c r="B63" s="365">
        <f>Grundkalkulation!AY$128</f>
        <v>0</v>
      </c>
      <c r="C63" s="367">
        <f>Grundkalkulation!AY$6</f>
        <v>0</v>
      </c>
      <c r="D63" s="364">
        <f>Grundkalkulation!AY$113/42</f>
        <v>0</v>
      </c>
      <c r="E63" s="366">
        <f t="shared" si="0"/>
        <v>0</v>
      </c>
      <c r="F63" s="364">
        <f>Grundkalkulation!AY$122/42</f>
        <v>0</v>
      </c>
      <c r="G63" s="366">
        <f t="shared" si="1"/>
        <v>0</v>
      </c>
    </row>
    <row r="64" spans="1:7" ht="15">
      <c r="A64" s="164" t="str">
        <f>Grundkalkulation!AZ$11</f>
        <v>48</v>
      </c>
      <c r="B64" s="365">
        <f>Grundkalkulation!AZ$128</f>
        <v>0</v>
      </c>
      <c r="C64" s="367">
        <f>Grundkalkulation!AZ$6</f>
        <v>0</v>
      </c>
      <c r="D64" s="364">
        <f>Grundkalkulation!AZ$113/42</f>
        <v>0</v>
      </c>
      <c r="E64" s="366">
        <f t="shared" si="0"/>
        <v>0</v>
      </c>
      <c r="F64" s="364">
        <f>Grundkalkulation!AZ$122/42</f>
        <v>0</v>
      </c>
      <c r="G64" s="366">
        <f t="shared" si="1"/>
        <v>0</v>
      </c>
    </row>
    <row r="65" spans="1:7" ht="15">
      <c r="A65" s="164" t="str">
        <f>Grundkalkulation!BA$11</f>
        <v>49</v>
      </c>
      <c r="B65" s="365">
        <f>Grundkalkulation!BA$128</f>
        <v>0</v>
      </c>
      <c r="C65" s="367">
        <f>Grundkalkulation!BA$6</f>
        <v>0</v>
      </c>
      <c r="D65" s="364">
        <f>Grundkalkulation!BA$113/42</f>
        <v>0</v>
      </c>
      <c r="E65" s="366">
        <f t="shared" si="0"/>
        <v>0</v>
      </c>
      <c r="F65" s="364">
        <f>Grundkalkulation!BA$122/42</f>
        <v>0</v>
      </c>
      <c r="G65" s="366">
        <f t="shared" si="1"/>
        <v>0</v>
      </c>
    </row>
    <row r="66" spans="1:7" ht="15">
      <c r="A66" s="164" t="str">
        <f>Grundkalkulation!BB$11</f>
        <v>50</v>
      </c>
      <c r="B66" s="365">
        <f>Grundkalkulation!BB$128</f>
        <v>0</v>
      </c>
      <c r="C66" s="367">
        <f>Grundkalkulation!BB$6</f>
        <v>0</v>
      </c>
      <c r="D66" s="364">
        <f>Grundkalkulation!BB$113/42</f>
        <v>0</v>
      </c>
      <c r="E66" s="366">
        <f t="shared" si="0"/>
        <v>0</v>
      </c>
      <c r="F66" s="364">
        <f>Grundkalkulation!BB$122/42</f>
        <v>0</v>
      </c>
      <c r="G66" s="366">
        <f t="shared" si="1"/>
        <v>0</v>
      </c>
    </row>
    <row r="67" spans="1:7" ht="15">
      <c r="A67" s="164" t="str">
        <f>Grundkalkulation!BC$11</f>
        <v>51</v>
      </c>
      <c r="B67" s="365">
        <f>Grundkalkulation!BC$128</f>
        <v>0</v>
      </c>
      <c r="C67" s="367">
        <f>Grundkalkulation!BC$6</f>
        <v>0</v>
      </c>
      <c r="D67" s="364">
        <f>Grundkalkulation!BC$113/42</f>
        <v>0</v>
      </c>
      <c r="E67" s="366">
        <f t="shared" si="0"/>
        <v>0</v>
      </c>
      <c r="F67" s="364">
        <f>Grundkalkulation!BC$122/42</f>
        <v>0</v>
      </c>
      <c r="G67" s="366">
        <f t="shared" si="1"/>
        <v>0</v>
      </c>
    </row>
    <row r="68" spans="1:7" ht="15">
      <c r="A68" s="164" t="str">
        <f>Grundkalkulation!BD$11</f>
        <v>52</v>
      </c>
      <c r="B68" s="365">
        <f>Grundkalkulation!BD$128</f>
        <v>0</v>
      </c>
      <c r="C68" s="367">
        <f>Grundkalkulation!BD$6</f>
        <v>0</v>
      </c>
      <c r="D68" s="364">
        <f>Grundkalkulation!BD$113/42</f>
        <v>0</v>
      </c>
      <c r="E68" s="366">
        <f t="shared" si="0"/>
        <v>0</v>
      </c>
      <c r="F68" s="364">
        <f>Grundkalkulation!BD$122/42</f>
        <v>0</v>
      </c>
      <c r="G68" s="366">
        <f t="shared" si="1"/>
        <v>0</v>
      </c>
    </row>
    <row r="69" spans="1:7" ht="15">
      <c r="A69" s="164" t="str">
        <f>Grundkalkulation!BE$11</f>
        <v>53</v>
      </c>
      <c r="B69" s="365">
        <f>Grundkalkulation!BE$128</f>
        <v>0</v>
      </c>
      <c r="C69" s="367">
        <f>Grundkalkulation!BE$6</f>
        <v>0</v>
      </c>
      <c r="D69" s="364">
        <f>Grundkalkulation!BE113/42</f>
        <v>0</v>
      </c>
      <c r="E69" s="366">
        <f t="shared" si="0"/>
        <v>0</v>
      </c>
      <c r="F69" s="364">
        <f>Grundkalkulation!BE$122/42</f>
        <v>0</v>
      </c>
      <c r="G69" s="366">
        <f t="shared" si="1"/>
        <v>0</v>
      </c>
    </row>
    <row r="70" spans="1:7" ht="15">
      <c r="A70" s="164" t="str">
        <f>Grundkalkulation!BF11</f>
        <v>54</v>
      </c>
      <c r="B70" s="365">
        <f>Grundkalkulation!BF128</f>
        <v>0</v>
      </c>
      <c r="C70" s="367">
        <f>Grundkalkulation!BF$6</f>
        <v>0</v>
      </c>
      <c r="D70" s="364">
        <f>Grundkalkulation!BF113/42</f>
        <v>0</v>
      </c>
      <c r="E70" s="366">
        <f t="shared" si="0"/>
        <v>0</v>
      </c>
      <c r="F70" s="364">
        <f>Grundkalkulation!BF$122/42</f>
        <v>0</v>
      </c>
      <c r="G70" s="366">
        <f t="shared" si="1"/>
        <v>0</v>
      </c>
    </row>
    <row r="71" spans="1:7" ht="15">
      <c r="A71" s="164" t="str">
        <f>Grundkalkulation!BG11</f>
        <v>55</v>
      </c>
      <c r="B71" s="365">
        <f>Grundkalkulation!BG128</f>
        <v>0</v>
      </c>
      <c r="C71" s="367">
        <f>Grundkalkulation!BG$6</f>
        <v>0</v>
      </c>
      <c r="D71" s="364">
        <f>Grundkalkulation!BG$113/42</f>
        <v>0</v>
      </c>
      <c r="E71" s="366">
        <f t="shared" si="0"/>
        <v>0</v>
      </c>
      <c r="F71" s="364">
        <f>Grundkalkulation!BG122/42</f>
        <v>0</v>
      </c>
      <c r="G71" s="366">
        <f t="shared" si="1"/>
        <v>0</v>
      </c>
    </row>
    <row r="72" spans="1:7" ht="15">
      <c r="A72" s="164" t="str">
        <f>Grundkalkulation!BH11</f>
        <v>56</v>
      </c>
      <c r="B72" s="365">
        <f>Grundkalkulation!BH$128</f>
        <v>0</v>
      </c>
      <c r="C72" s="367">
        <f>Grundkalkulation!BH$6</f>
        <v>0</v>
      </c>
      <c r="D72" s="364">
        <f>Grundkalkulation!BH$113/42</f>
        <v>0</v>
      </c>
      <c r="E72" s="366">
        <f t="shared" si="0"/>
        <v>0</v>
      </c>
      <c r="F72" s="364">
        <f>Grundkalkulation!BH122/42</f>
        <v>0</v>
      </c>
      <c r="G72" s="366">
        <f t="shared" si="1"/>
        <v>0</v>
      </c>
    </row>
    <row r="73" spans="1:7" ht="15">
      <c r="A73" s="164" t="str">
        <f>Grundkalkulation!BI11</f>
        <v>57</v>
      </c>
      <c r="B73" s="365">
        <f>Grundkalkulation!BI$128</f>
        <v>0</v>
      </c>
      <c r="C73" s="367">
        <f>Grundkalkulation!BI$6</f>
        <v>0</v>
      </c>
      <c r="D73" s="364">
        <f>Grundkalkulation!BI$113/42</f>
        <v>0</v>
      </c>
      <c r="E73" s="366">
        <f t="shared" si="0"/>
        <v>0</v>
      </c>
      <c r="F73" s="364">
        <f>Grundkalkulation!BI$122/42</f>
        <v>0</v>
      </c>
      <c r="G73" s="366">
        <f t="shared" si="1"/>
        <v>0</v>
      </c>
    </row>
    <row r="74" spans="1:7" ht="15">
      <c r="A74" s="164" t="str">
        <f>Grundkalkulation!BJ11</f>
        <v>58</v>
      </c>
      <c r="B74" s="365">
        <f>Grundkalkulation!BJ$128</f>
        <v>0</v>
      </c>
      <c r="C74" s="367">
        <f>Grundkalkulation!BJ$6</f>
        <v>0</v>
      </c>
      <c r="D74" s="364">
        <f>Grundkalkulation!BJ$113/42</f>
        <v>0</v>
      </c>
      <c r="E74" s="366">
        <f t="shared" si="0"/>
        <v>0</v>
      </c>
      <c r="F74" s="364">
        <f>Grundkalkulation!BJ$122/42</f>
        <v>0</v>
      </c>
      <c r="G74" s="366">
        <f t="shared" si="1"/>
        <v>0</v>
      </c>
    </row>
    <row r="75" spans="1:7" ht="15">
      <c r="A75" s="164" t="str">
        <f>Grundkalkulation!BK11</f>
        <v>59</v>
      </c>
      <c r="B75" s="365">
        <f>Grundkalkulation!BK$128</f>
        <v>0</v>
      </c>
      <c r="C75" s="367">
        <f>Grundkalkulation!BK$6</f>
        <v>0</v>
      </c>
      <c r="D75" s="364">
        <f>Grundkalkulation!BK$113/42</f>
        <v>0</v>
      </c>
      <c r="E75" s="366">
        <f t="shared" si="0"/>
        <v>0</v>
      </c>
      <c r="F75" s="364">
        <f>Grundkalkulation!BK$122/42</f>
        <v>0</v>
      </c>
      <c r="G75" s="366">
        <f t="shared" si="1"/>
        <v>0</v>
      </c>
    </row>
    <row r="76" spans="1:7" ht="15">
      <c r="A76" s="164" t="str">
        <f>Grundkalkulation!BL11</f>
        <v>60</v>
      </c>
      <c r="B76" s="365">
        <f>Grundkalkulation!BL$128</f>
        <v>0</v>
      </c>
      <c r="C76" s="367">
        <f>Grundkalkulation!BL$6</f>
        <v>0</v>
      </c>
      <c r="D76" s="364">
        <f>Grundkalkulation!BL$113/42</f>
        <v>0</v>
      </c>
      <c r="E76" s="366">
        <f t="shared" si="0"/>
        <v>0</v>
      </c>
      <c r="F76" s="364">
        <f>Grundkalkulation!BL$122/42</f>
        <v>0</v>
      </c>
      <c r="G76" s="366">
        <f t="shared" si="1"/>
        <v>0</v>
      </c>
    </row>
    <row r="77" spans="1:7" ht="15">
      <c r="A77" s="164" t="str">
        <f>Grundkalkulation!BM11</f>
        <v>61</v>
      </c>
      <c r="B77" s="365">
        <f>Grundkalkulation!BM$128</f>
        <v>0</v>
      </c>
      <c r="C77" s="367">
        <f>Grundkalkulation!BM$6</f>
        <v>0</v>
      </c>
      <c r="D77" s="364">
        <f>Grundkalkulation!BM$113/42</f>
        <v>0</v>
      </c>
      <c r="E77" s="366">
        <f t="shared" si="0"/>
        <v>0</v>
      </c>
      <c r="F77" s="364">
        <f>Grundkalkulation!BM$122/42</f>
        <v>0</v>
      </c>
      <c r="G77" s="366">
        <f t="shared" si="1"/>
        <v>0</v>
      </c>
    </row>
    <row r="78" spans="1:7" ht="15">
      <c r="A78" s="164" t="str">
        <f>Grundkalkulation!BN11</f>
        <v>62</v>
      </c>
      <c r="B78" s="365">
        <f>Grundkalkulation!BN$128</f>
        <v>0</v>
      </c>
      <c r="C78" s="367">
        <f>Grundkalkulation!BN$6</f>
        <v>0</v>
      </c>
      <c r="D78" s="364">
        <f>Grundkalkulation!BN$113/42</f>
        <v>0</v>
      </c>
      <c r="E78" s="366">
        <f t="shared" si="0"/>
        <v>0</v>
      </c>
      <c r="F78" s="364">
        <f>Grundkalkulation!BN$122/42</f>
        <v>0</v>
      </c>
      <c r="G78" s="366">
        <f t="shared" si="1"/>
        <v>0</v>
      </c>
    </row>
    <row r="79" spans="1:7" ht="15">
      <c r="A79" s="164" t="str">
        <f>Grundkalkulation!BO11</f>
        <v>63</v>
      </c>
      <c r="B79" s="365">
        <f>Grundkalkulation!BO$128</f>
        <v>0</v>
      </c>
      <c r="C79" s="367">
        <f>Grundkalkulation!BO$6</f>
        <v>0</v>
      </c>
      <c r="D79" s="364">
        <f>Grundkalkulation!BO$113/42</f>
        <v>0</v>
      </c>
      <c r="E79" s="366">
        <f t="shared" si="0"/>
        <v>0</v>
      </c>
      <c r="F79" s="364">
        <f>Grundkalkulation!BO$122/42</f>
        <v>0</v>
      </c>
      <c r="G79" s="366">
        <f t="shared" si="1"/>
        <v>0</v>
      </c>
    </row>
    <row r="80" spans="1:7" ht="15">
      <c r="A80" s="164" t="str">
        <f>Grundkalkulation!BP11</f>
        <v>64</v>
      </c>
      <c r="B80" s="365">
        <f>Grundkalkulation!BP$128</f>
        <v>0</v>
      </c>
      <c r="C80" s="367">
        <f>Grundkalkulation!BP$6</f>
        <v>0</v>
      </c>
      <c r="D80" s="364">
        <f>Grundkalkulation!BP$113/42</f>
        <v>0</v>
      </c>
      <c r="E80" s="366">
        <f t="shared" si="0"/>
        <v>0</v>
      </c>
      <c r="F80" s="364">
        <f>Grundkalkulation!BP$122/42</f>
        <v>0</v>
      </c>
      <c r="G80" s="366">
        <f t="shared" si="1"/>
        <v>0</v>
      </c>
    </row>
    <row r="81" spans="1:7" ht="15">
      <c r="A81" s="164" t="str">
        <f>Grundkalkulation!BQ11</f>
        <v>65</v>
      </c>
      <c r="B81" s="365">
        <f>Grundkalkulation!BQ$128</f>
        <v>0</v>
      </c>
      <c r="C81" s="367">
        <f>Grundkalkulation!BQ$6</f>
        <v>0</v>
      </c>
      <c r="D81" s="364">
        <f>Grundkalkulation!BQ$113/42</f>
        <v>0</v>
      </c>
      <c r="E81" s="366">
        <f t="shared" si="0"/>
        <v>0</v>
      </c>
      <c r="F81" s="364">
        <f>Grundkalkulation!BQ$122/42</f>
        <v>0</v>
      </c>
      <c r="G81" s="366">
        <f t="shared" si="1"/>
        <v>0</v>
      </c>
    </row>
    <row r="82" spans="1:7" ht="15">
      <c r="A82" s="164" t="str">
        <f>Grundkalkulation!BR11</f>
        <v>66</v>
      </c>
      <c r="B82" s="365">
        <f>Grundkalkulation!BR$128</f>
        <v>0</v>
      </c>
      <c r="C82" s="367">
        <f>Grundkalkulation!BR$6</f>
        <v>0</v>
      </c>
      <c r="D82" s="364">
        <f>Grundkalkulation!BR$113/42</f>
        <v>0</v>
      </c>
      <c r="E82" s="366">
        <f t="shared" ref="E82:E145" si="2">B82*D82</f>
        <v>0</v>
      </c>
      <c r="F82" s="364">
        <f>Grundkalkulation!BR$122/42</f>
        <v>0</v>
      </c>
      <c r="G82" s="366">
        <f t="shared" ref="G82:G145" si="3">B82*F82</f>
        <v>0</v>
      </c>
    </row>
    <row r="83" spans="1:7" ht="15">
      <c r="A83" s="164" t="str">
        <f>Grundkalkulation!BS11</f>
        <v>67</v>
      </c>
      <c r="B83" s="365">
        <f>Grundkalkulation!BS$128</f>
        <v>0</v>
      </c>
      <c r="C83" s="367">
        <f>Grundkalkulation!BS$6</f>
        <v>0</v>
      </c>
      <c r="D83" s="364">
        <f>Grundkalkulation!BS$113/42</f>
        <v>0</v>
      </c>
      <c r="E83" s="366">
        <f t="shared" si="2"/>
        <v>0</v>
      </c>
      <c r="F83" s="364">
        <f>Grundkalkulation!BS$122/42</f>
        <v>0</v>
      </c>
      <c r="G83" s="366">
        <f t="shared" si="3"/>
        <v>0</v>
      </c>
    </row>
    <row r="84" spans="1:7" ht="15">
      <c r="A84" s="164" t="str">
        <f>Grundkalkulation!BT11</f>
        <v>68</v>
      </c>
      <c r="B84" s="365">
        <f>Grundkalkulation!BT$128</f>
        <v>0</v>
      </c>
      <c r="C84" s="367">
        <f>Grundkalkulation!BT$6</f>
        <v>0</v>
      </c>
      <c r="D84" s="364">
        <f>Grundkalkulation!BT$113/42</f>
        <v>0</v>
      </c>
      <c r="E84" s="366">
        <f t="shared" si="2"/>
        <v>0</v>
      </c>
      <c r="F84" s="364">
        <f>Grundkalkulation!BT$122/42</f>
        <v>0</v>
      </c>
      <c r="G84" s="366">
        <f t="shared" si="3"/>
        <v>0</v>
      </c>
    </row>
    <row r="85" spans="1:7" ht="15">
      <c r="A85" s="164" t="str">
        <f>Grundkalkulation!BU11</f>
        <v>69</v>
      </c>
      <c r="B85" s="365">
        <f>Grundkalkulation!BU$128</f>
        <v>0</v>
      </c>
      <c r="C85" s="367">
        <f>Grundkalkulation!BU$6</f>
        <v>0</v>
      </c>
      <c r="D85" s="364">
        <f>Grundkalkulation!BU$113/42</f>
        <v>0</v>
      </c>
      <c r="E85" s="366">
        <f t="shared" si="2"/>
        <v>0</v>
      </c>
      <c r="F85" s="364">
        <f>Grundkalkulation!BU$122/42</f>
        <v>0</v>
      </c>
      <c r="G85" s="366">
        <f t="shared" si="3"/>
        <v>0</v>
      </c>
    </row>
    <row r="86" spans="1:7" ht="15">
      <c r="A86" s="164" t="str">
        <f>Grundkalkulation!BV11</f>
        <v>70</v>
      </c>
      <c r="B86" s="365">
        <f>Grundkalkulation!BV$128</f>
        <v>0</v>
      </c>
      <c r="C86" s="367">
        <f>Grundkalkulation!BV$6</f>
        <v>0</v>
      </c>
      <c r="D86" s="364">
        <f>Grundkalkulation!BV$113/42</f>
        <v>0</v>
      </c>
      <c r="E86" s="366">
        <f t="shared" si="2"/>
        <v>0</v>
      </c>
      <c r="F86" s="364">
        <f>Grundkalkulation!BV$122/42</f>
        <v>0</v>
      </c>
      <c r="G86" s="366">
        <f t="shared" si="3"/>
        <v>0</v>
      </c>
    </row>
    <row r="87" spans="1:7" ht="15">
      <c r="A87" s="164" t="str">
        <f>Grundkalkulation!BW11</f>
        <v>71</v>
      </c>
      <c r="B87" s="365">
        <f>Grundkalkulation!BW$128</f>
        <v>0</v>
      </c>
      <c r="C87" s="367">
        <f>Grundkalkulation!BW$6</f>
        <v>0</v>
      </c>
      <c r="D87" s="364">
        <f>Grundkalkulation!BW$113/42</f>
        <v>0</v>
      </c>
      <c r="E87" s="366">
        <f t="shared" si="2"/>
        <v>0</v>
      </c>
      <c r="F87" s="364">
        <f>Grundkalkulation!BW$122/42</f>
        <v>0</v>
      </c>
      <c r="G87" s="366">
        <f t="shared" si="3"/>
        <v>0</v>
      </c>
    </row>
    <row r="88" spans="1:7" ht="15">
      <c r="A88" s="164" t="str">
        <f>Grundkalkulation!BX11</f>
        <v>72</v>
      </c>
      <c r="B88" s="365">
        <f>Grundkalkulation!BX$128</f>
        <v>0</v>
      </c>
      <c r="C88" s="367">
        <f>Grundkalkulation!BX$6</f>
        <v>0</v>
      </c>
      <c r="D88" s="364">
        <f>Grundkalkulation!BX$113/42</f>
        <v>0</v>
      </c>
      <c r="E88" s="366">
        <f t="shared" si="2"/>
        <v>0</v>
      </c>
      <c r="F88" s="364">
        <f>Grundkalkulation!BX$122/42</f>
        <v>0</v>
      </c>
      <c r="G88" s="366">
        <f t="shared" si="3"/>
        <v>0</v>
      </c>
    </row>
    <row r="89" spans="1:7" ht="15">
      <c r="A89" s="164" t="str">
        <f>Grundkalkulation!BY11</f>
        <v>73</v>
      </c>
      <c r="B89" s="365">
        <f>Grundkalkulation!BY$128</f>
        <v>0</v>
      </c>
      <c r="C89" s="367">
        <f>Grundkalkulation!BY$6</f>
        <v>0</v>
      </c>
      <c r="D89" s="364">
        <f>Grundkalkulation!BY$113/42</f>
        <v>0</v>
      </c>
      <c r="E89" s="366">
        <f t="shared" si="2"/>
        <v>0</v>
      </c>
      <c r="F89" s="364">
        <f>Grundkalkulation!BY$122/42</f>
        <v>0</v>
      </c>
      <c r="G89" s="366">
        <f t="shared" si="3"/>
        <v>0</v>
      </c>
    </row>
    <row r="90" spans="1:7" ht="15">
      <c r="A90" s="164" t="str">
        <f>Grundkalkulation!BZ11</f>
        <v>74</v>
      </c>
      <c r="B90" s="365">
        <f>Grundkalkulation!BZ$128</f>
        <v>0</v>
      </c>
      <c r="C90" s="367">
        <f>Grundkalkulation!BZ$6</f>
        <v>0</v>
      </c>
      <c r="D90" s="364">
        <f>Grundkalkulation!BZ$113/42</f>
        <v>0</v>
      </c>
      <c r="E90" s="366">
        <f t="shared" si="2"/>
        <v>0</v>
      </c>
      <c r="F90" s="364">
        <f>Grundkalkulation!BZ$122/42</f>
        <v>0</v>
      </c>
      <c r="G90" s="366">
        <f t="shared" si="3"/>
        <v>0</v>
      </c>
    </row>
    <row r="91" spans="1:7" ht="15">
      <c r="A91" s="164" t="str">
        <f>Grundkalkulation!CA11</f>
        <v>75</v>
      </c>
      <c r="B91" s="365">
        <f>Grundkalkulation!CA$128</f>
        <v>0</v>
      </c>
      <c r="C91" s="367">
        <f>Grundkalkulation!CA$6</f>
        <v>0</v>
      </c>
      <c r="D91" s="364">
        <f>Grundkalkulation!CA$113/42</f>
        <v>0</v>
      </c>
      <c r="E91" s="366">
        <f t="shared" si="2"/>
        <v>0</v>
      </c>
      <c r="F91" s="364">
        <f>Grundkalkulation!CA$122/42</f>
        <v>0</v>
      </c>
      <c r="G91" s="366">
        <f t="shared" si="3"/>
        <v>0</v>
      </c>
    </row>
    <row r="92" spans="1:7" ht="15">
      <c r="A92" s="164" t="str">
        <f>Grundkalkulation!CB11</f>
        <v>76</v>
      </c>
      <c r="B92" s="365">
        <f>Grundkalkulation!CB$128</f>
        <v>0</v>
      </c>
      <c r="C92" s="367">
        <f>Grundkalkulation!CB$6</f>
        <v>0</v>
      </c>
      <c r="D92" s="364">
        <f>Grundkalkulation!CB$113/42</f>
        <v>0</v>
      </c>
      <c r="E92" s="366">
        <f t="shared" si="2"/>
        <v>0</v>
      </c>
      <c r="F92" s="364">
        <f>Grundkalkulation!CB$122/42</f>
        <v>0</v>
      </c>
      <c r="G92" s="366">
        <f t="shared" si="3"/>
        <v>0</v>
      </c>
    </row>
    <row r="93" spans="1:7" ht="15">
      <c r="A93" s="164" t="str">
        <f>Grundkalkulation!CC11</f>
        <v>77</v>
      </c>
      <c r="B93" s="365">
        <f>Grundkalkulation!CC$128</f>
        <v>0</v>
      </c>
      <c r="C93" s="367">
        <f>Grundkalkulation!CC$6</f>
        <v>0</v>
      </c>
      <c r="D93" s="364">
        <f>Grundkalkulation!CC$113/42</f>
        <v>0</v>
      </c>
      <c r="E93" s="366">
        <f t="shared" si="2"/>
        <v>0</v>
      </c>
      <c r="F93" s="364">
        <f>Grundkalkulation!CC$122/42</f>
        <v>0</v>
      </c>
      <c r="G93" s="366">
        <f t="shared" si="3"/>
        <v>0</v>
      </c>
    </row>
    <row r="94" spans="1:7" ht="15">
      <c r="A94" s="164" t="str">
        <f>Grundkalkulation!CD11</f>
        <v>78</v>
      </c>
      <c r="B94" s="365">
        <f>Grundkalkulation!CD$128</f>
        <v>0</v>
      </c>
      <c r="C94" s="367">
        <f>Grundkalkulation!CD$6</f>
        <v>0</v>
      </c>
      <c r="D94" s="364">
        <f>Grundkalkulation!CD$113/42</f>
        <v>0</v>
      </c>
      <c r="E94" s="366">
        <f t="shared" si="2"/>
        <v>0</v>
      </c>
      <c r="F94" s="364">
        <f>Grundkalkulation!CD$122/42</f>
        <v>0</v>
      </c>
      <c r="G94" s="366">
        <f t="shared" si="3"/>
        <v>0</v>
      </c>
    </row>
    <row r="95" spans="1:7" ht="15">
      <c r="A95" s="164" t="str">
        <f>Grundkalkulation!CE11</f>
        <v>79</v>
      </c>
      <c r="B95" s="365">
        <f>Grundkalkulation!CE$128</f>
        <v>0</v>
      </c>
      <c r="C95" s="367">
        <f>Grundkalkulation!CE$6</f>
        <v>0</v>
      </c>
      <c r="D95" s="364">
        <f>Grundkalkulation!CE$113/42</f>
        <v>0</v>
      </c>
      <c r="E95" s="366">
        <f t="shared" si="2"/>
        <v>0</v>
      </c>
      <c r="F95" s="364">
        <f>Grundkalkulation!CE$122/42</f>
        <v>0</v>
      </c>
      <c r="G95" s="366">
        <f t="shared" si="3"/>
        <v>0</v>
      </c>
    </row>
    <row r="96" spans="1:7" ht="15">
      <c r="A96" s="164" t="str">
        <f>Grundkalkulation!CF11</f>
        <v>80</v>
      </c>
      <c r="B96" s="365">
        <f>Grundkalkulation!CF$128</f>
        <v>0</v>
      </c>
      <c r="C96" s="367">
        <f>Grundkalkulation!CF$6</f>
        <v>0</v>
      </c>
      <c r="D96" s="364">
        <f>Grundkalkulation!CF$113/42</f>
        <v>0</v>
      </c>
      <c r="E96" s="366">
        <f t="shared" si="2"/>
        <v>0</v>
      </c>
      <c r="F96" s="364">
        <f>Grundkalkulation!CF$122/42</f>
        <v>0</v>
      </c>
      <c r="G96" s="366">
        <f t="shared" si="3"/>
        <v>0</v>
      </c>
    </row>
    <row r="97" spans="1:7" ht="15">
      <c r="A97" s="164" t="str">
        <f>Grundkalkulation!CG11</f>
        <v>81</v>
      </c>
      <c r="B97" s="365">
        <f>Grundkalkulation!CG$128</f>
        <v>0</v>
      </c>
      <c r="C97" s="367">
        <f>Grundkalkulation!CG$6</f>
        <v>0</v>
      </c>
      <c r="D97" s="364">
        <f>Grundkalkulation!CG$113/42</f>
        <v>0</v>
      </c>
      <c r="E97" s="366">
        <f t="shared" si="2"/>
        <v>0</v>
      </c>
      <c r="F97" s="364">
        <f>Grundkalkulation!CG$122/42</f>
        <v>0</v>
      </c>
      <c r="G97" s="366">
        <f t="shared" si="3"/>
        <v>0</v>
      </c>
    </row>
    <row r="98" spans="1:7" ht="15">
      <c r="A98" s="164" t="str">
        <f>Grundkalkulation!CH11</f>
        <v>82</v>
      </c>
      <c r="B98" s="365">
        <f>Grundkalkulation!CH$128</f>
        <v>0</v>
      </c>
      <c r="C98" s="367">
        <f>Grundkalkulation!CH$6</f>
        <v>0</v>
      </c>
      <c r="D98" s="364">
        <f>Grundkalkulation!CH$113/42</f>
        <v>0</v>
      </c>
      <c r="E98" s="366">
        <f t="shared" si="2"/>
        <v>0</v>
      </c>
      <c r="F98" s="364">
        <f>Grundkalkulation!CH$122/42</f>
        <v>0</v>
      </c>
      <c r="G98" s="366">
        <f t="shared" si="3"/>
        <v>0</v>
      </c>
    </row>
    <row r="99" spans="1:7" ht="15">
      <c r="A99" s="164" t="str">
        <f>Grundkalkulation!CI$11</f>
        <v>83</v>
      </c>
      <c r="B99" s="365">
        <f>Grundkalkulation!CI$128</f>
        <v>0</v>
      </c>
      <c r="C99" s="367">
        <f>Grundkalkulation!CI$6</f>
        <v>0</v>
      </c>
      <c r="D99" s="364">
        <f>Grundkalkulation!CI$113/42</f>
        <v>0</v>
      </c>
      <c r="E99" s="366">
        <f t="shared" si="2"/>
        <v>0</v>
      </c>
      <c r="F99" s="364">
        <f>Grundkalkulation!CI$122/42</f>
        <v>0</v>
      </c>
      <c r="G99" s="366">
        <f t="shared" si="3"/>
        <v>0</v>
      </c>
    </row>
    <row r="100" spans="1:7" ht="15">
      <c r="A100" s="167" t="str">
        <f>Grundkalkulation!CJ11</f>
        <v>84</v>
      </c>
      <c r="B100" s="365">
        <f>Grundkalkulation!CJ$128</f>
        <v>0</v>
      </c>
      <c r="C100" s="367">
        <f>Grundkalkulation!CJ$6</f>
        <v>0</v>
      </c>
      <c r="D100" s="364">
        <f>Grundkalkulation!CJ$113/42</f>
        <v>0</v>
      </c>
      <c r="E100" s="366">
        <f t="shared" si="2"/>
        <v>0</v>
      </c>
      <c r="F100" s="364">
        <f>Grundkalkulation!CJ$122/42</f>
        <v>0</v>
      </c>
      <c r="G100" s="366">
        <f t="shared" si="3"/>
        <v>0</v>
      </c>
    </row>
    <row r="101" spans="1:7" ht="15">
      <c r="A101" s="167" t="str">
        <f>Grundkalkulation!CK11</f>
        <v>85</v>
      </c>
      <c r="B101" s="365">
        <f>Grundkalkulation!CK$128</f>
        <v>0</v>
      </c>
      <c r="C101" s="367">
        <f>Grundkalkulation!CK$6</f>
        <v>0</v>
      </c>
      <c r="D101" s="364">
        <f>Grundkalkulation!CK113/42</f>
        <v>0</v>
      </c>
      <c r="E101" s="366">
        <f t="shared" si="2"/>
        <v>0</v>
      </c>
      <c r="F101" s="364">
        <f>Grundkalkulation!CK$122/42</f>
        <v>0</v>
      </c>
      <c r="G101" s="366">
        <f t="shared" si="3"/>
        <v>0</v>
      </c>
    </row>
    <row r="102" spans="1:7" ht="15">
      <c r="A102" s="164" t="str">
        <f>Grundkalkulation!CL11</f>
        <v>86</v>
      </c>
      <c r="B102" s="365">
        <f>Grundkalkulation!CL128</f>
        <v>0</v>
      </c>
      <c r="C102" s="367">
        <f>Grundkalkulation!CL$6</f>
        <v>0</v>
      </c>
      <c r="D102" s="364">
        <f>Grundkalkulation!CL113/42</f>
        <v>0</v>
      </c>
      <c r="E102" s="366">
        <f t="shared" si="2"/>
        <v>0</v>
      </c>
      <c r="F102" s="364">
        <f>Grundkalkulation!CL$122/42</f>
        <v>0</v>
      </c>
      <c r="G102" s="366">
        <f t="shared" si="3"/>
        <v>0</v>
      </c>
    </row>
    <row r="103" spans="1:7" ht="15">
      <c r="A103" s="164" t="str">
        <f>Grundkalkulation!CM11</f>
        <v>87</v>
      </c>
      <c r="B103" s="365">
        <f>Grundkalkulation!CM128</f>
        <v>0</v>
      </c>
      <c r="C103" s="367">
        <f>Grundkalkulation!CM$6</f>
        <v>0</v>
      </c>
      <c r="D103" s="364">
        <f>Grundkalkulation!CM$113/42</f>
        <v>0</v>
      </c>
      <c r="E103" s="366">
        <f t="shared" si="2"/>
        <v>0</v>
      </c>
      <c r="F103" s="364">
        <f>Grundkalkulation!CM122/42</f>
        <v>0</v>
      </c>
      <c r="G103" s="366">
        <f t="shared" si="3"/>
        <v>0</v>
      </c>
    </row>
    <row r="104" spans="1:7" ht="15">
      <c r="A104" s="164" t="str">
        <f>Grundkalkulation!CN$11</f>
        <v>88</v>
      </c>
      <c r="B104" s="365">
        <f>Grundkalkulation!CN128</f>
        <v>0</v>
      </c>
      <c r="C104" s="367">
        <f>Grundkalkulation!CN$6</f>
        <v>0</v>
      </c>
      <c r="D104" s="364">
        <f>Grundkalkulation!CN$113/42</f>
        <v>0</v>
      </c>
      <c r="E104" s="366">
        <f t="shared" si="2"/>
        <v>0</v>
      </c>
      <c r="F104" s="364">
        <f>Grundkalkulation!CN122/42</f>
        <v>0</v>
      </c>
      <c r="G104" s="366">
        <f t="shared" si="3"/>
        <v>0</v>
      </c>
    </row>
    <row r="105" spans="1:7" ht="15">
      <c r="A105" s="164" t="str">
        <f>Grundkalkulation!$CO$11</f>
        <v>89</v>
      </c>
      <c r="B105" s="365">
        <f>Grundkalkulation!CO128</f>
        <v>0</v>
      </c>
      <c r="C105" s="367">
        <f>Grundkalkulation!CO$6</f>
        <v>0</v>
      </c>
      <c r="D105" s="364">
        <f>Grundkalkulation!CO$113/42</f>
        <v>0</v>
      </c>
      <c r="E105" s="366">
        <f t="shared" si="2"/>
        <v>0</v>
      </c>
      <c r="F105" s="364">
        <f>Grundkalkulation!CO$122/42</f>
        <v>0</v>
      </c>
      <c r="G105" s="366">
        <f t="shared" si="3"/>
        <v>0</v>
      </c>
    </row>
    <row r="106" spans="1:7" ht="15">
      <c r="A106" s="164" t="str">
        <f>Grundkalkulation!CP$11</f>
        <v>90</v>
      </c>
      <c r="B106" s="365">
        <f>Grundkalkulation!CP$128</f>
        <v>0</v>
      </c>
      <c r="C106" s="367">
        <f>Grundkalkulation!CP$6</f>
        <v>0</v>
      </c>
      <c r="D106" s="364">
        <f>Grundkalkulation!CP$113/42</f>
        <v>0</v>
      </c>
      <c r="E106" s="366">
        <f t="shared" si="2"/>
        <v>0</v>
      </c>
      <c r="F106" s="364">
        <f>Grundkalkulation!CP$122/42</f>
        <v>0</v>
      </c>
      <c r="G106" s="366">
        <f t="shared" si="3"/>
        <v>0</v>
      </c>
    </row>
    <row r="107" spans="1:7" ht="15">
      <c r="A107" s="164" t="str">
        <f>Grundkalkulation!CQ$11</f>
        <v>91</v>
      </c>
      <c r="B107" s="365">
        <f>Grundkalkulation!CQ$128</f>
        <v>0</v>
      </c>
      <c r="C107" s="367">
        <f>Grundkalkulation!CQ$6</f>
        <v>0</v>
      </c>
      <c r="D107" s="364">
        <f>Grundkalkulation!CQ$113/42</f>
        <v>0</v>
      </c>
      <c r="E107" s="366">
        <f t="shared" si="2"/>
        <v>0</v>
      </c>
      <c r="F107" s="364">
        <f>Grundkalkulation!CQ$122/42</f>
        <v>0</v>
      </c>
      <c r="G107" s="366">
        <f t="shared" si="3"/>
        <v>0</v>
      </c>
    </row>
    <row r="108" spans="1:7" ht="15">
      <c r="A108" s="164" t="str">
        <f>Grundkalkulation!CR$11</f>
        <v>92</v>
      </c>
      <c r="B108" s="365">
        <f>Grundkalkulation!CR$128</f>
        <v>0</v>
      </c>
      <c r="C108" s="367">
        <f>Grundkalkulation!CR$6</f>
        <v>0</v>
      </c>
      <c r="D108" s="364">
        <f>Grundkalkulation!CR$113/42</f>
        <v>0</v>
      </c>
      <c r="E108" s="366">
        <f t="shared" si="2"/>
        <v>0</v>
      </c>
      <c r="F108" s="364">
        <f>Grundkalkulation!CR$122/42</f>
        <v>0</v>
      </c>
      <c r="G108" s="366">
        <f t="shared" si="3"/>
        <v>0</v>
      </c>
    </row>
    <row r="109" spans="1:7" ht="15">
      <c r="A109" s="164" t="str">
        <f>Grundkalkulation!CS$11</f>
        <v>93</v>
      </c>
      <c r="B109" s="365">
        <f>Grundkalkulation!CS$128</f>
        <v>0</v>
      </c>
      <c r="C109" s="367">
        <f>Grundkalkulation!CS$6</f>
        <v>0</v>
      </c>
      <c r="D109" s="364">
        <f>Grundkalkulation!CS$113/42</f>
        <v>0</v>
      </c>
      <c r="E109" s="366">
        <f t="shared" si="2"/>
        <v>0</v>
      </c>
      <c r="F109" s="364">
        <f>Grundkalkulation!CS$122/42</f>
        <v>0</v>
      </c>
      <c r="G109" s="366">
        <f t="shared" si="3"/>
        <v>0</v>
      </c>
    </row>
    <row r="110" spans="1:7" ht="15">
      <c r="A110" s="164" t="str">
        <f>Grundkalkulation!CT$11</f>
        <v>94</v>
      </c>
      <c r="B110" s="365">
        <f>Grundkalkulation!CT$128</f>
        <v>0</v>
      </c>
      <c r="C110" s="367">
        <f>Grundkalkulation!CT$6</f>
        <v>0</v>
      </c>
      <c r="D110" s="364">
        <f>Grundkalkulation!CT$113/42</f>
        <v>0</v>
      </c>
      <c r="E110" s="366">
        <f t="shared" si="2"/>
        <v>0</v>
      </c>
      <c r="F110" s="364">
        <f>Grundkalkulation!CT$122/42</f>
        <v>0</v>
      </c>
      <c r="G110" s="366">
        <f t="shared" si="3"/>
        <v>0</v>
      </c>
    </row>
    <row r="111" spans="1:7" ht="15">
      <c r="A111" s="164" t="str">
        <f>Grundkalkulation!CU$11</f>
        <v>95</v>
      </c>
      <c r="B111" s="365">
        <f>Grundkalkulation!CU$128</f>
        <v>0</v>
      </c>
      <c r="C111" s="367">
        <f>Grundkalkulation!CU$6</f>
        <v>0</v>
      </c>
      <c r="D111" s="364">
        <f>Grundkalkulation!CU$113/42</f>
        <v>0</v>
      </c>
      <c r="E111" s="366">
        <f t="shared" si="2"/>
        <v>0</v>
      </c>
      <c r="F111" s="364">
        <f>Grundkalkulation!CU$122/42</f>
        <v>0</v>
      </c>
      <c r="G111" s="366">
        <f t="shared" si="3"/>
        <v>0</v>
      </c>
    </row>
    <row r="112" spans="1:7" ht="15">
      <c r="A112" s="164" t="str">
        <f>Grundkalkulation!CV$11</f>
        <v>96</v>
      </c>
      <c r="B112" s="365">
        <f>Grundkalkulation!CV$128</f>
        <v>0</v>
      </c>
      <c r="C112" s="367">
        <f>Grundkalkulation!CV$6</f>
        <v>0</v>
      </c>
      <c r="D112" s="364">
        <f>Grundkalkulation!CV$113/42</f>
        <v>0</v>
      </c>
      <c r="E112" s="366">
        <f t="shared" si="2"/>
        <v>0</v>
      </c>
      <c r="F112" s="364">
        <f>Grundkalkulation!CV$122/42</f>
        <v>0</v>
      </c>
      <c r="G112" s="366">
        <f t="shared" si="3"/>
        <v>0</v>
      </c>
    </row>
    <row r="113" spans="1:7" ht="15">
      <c r="A113" s="164" t="str">
        <f>Grundkalkulation!CW$11</f>
        <v>97</v>
      </c>
      <c r="B113" s="365">
        <f>Grundkalkulation!CW$128</f>
        <v>0</v>
      </c>
      <c r="C113" s="367">
        <f>Grundkalkulation!CW$6</f>
        <v>0</v>
      </c>
      <c r="D113" s="364">
        <f>Grundkalkulation!CW$113/42</f>
        <v>0</v>
      </c>
      <c r="E113" s="366">
        <f t="shared" si="2"/>
        <v>0</v>
      </c>
      <c r="F113" s="364">
        <f>Grundkalkulation!CW$122/42</f>
        <v>0</v>
      </c>
      <c r="G113" s="366">
        <f t="shared" si="3"/>
        <v>0</v>
      </c>
    </row>
    <row r="114" spans="1:7" ht="15">
      <c r="A114" s="164" t="str">
        <f>Grundkalkulation!CX$11</f>
        <v>98</v>
      </c>
      <c r="B114" s="365">
        <f>Grundkalkulation!CX$128</f>
        <v>0</v>
      </c>
      <c r="C114" s="367">
        <f>Grundkalkulation!CX$6</f>
        <v>0</v>
      </c>
      <c r="D114" s="364">
        <f>Grundkalkulation!CX$113/42</f>
        <v>0</v>
      </c>
      <c r="E114" s="366">
        <f t="shared" si="2"/>
        <v>0</v>
      </c>
      <c r="F114" s="364">
        <f>Grundkalkulation!CX$122/42</f>
        <v>0</v>
      </c>
      <c r="G114" s="366">
        <f t="shared" si="3"/>
        <v>0</v>
      </c>
    </row>
    <row r="115" spans="1:7" ht="15">
      <c r="A115" s="164" t="str">
        <f>Grundkalkulation!CY$11</f>
        <v>99</v>
      </c>
      <c r="B115" s="365">
        <f>Grundkalkulation!CY$128</f>
        <v>0</v>
      </c>
      <c r="C115" s="367">
        <f>Grundkalkulation!CY$6</f>
        <v>0</v>
      </c>
      <c r="D115" s="364">
        <f>Grundkalkulation!CY$113/42</f>
        <v>0</v>
      </c>
      <c r="E115" s="366">
        <f t="shared" si="2"/>
        <v>0</v>
      </c>
      <c r="F115" s="364">
        <f>Grundkalkulation!CY$122/42</f>
        <v>0</v>
      </c>
      <c r="G115" s="366">
        <f t="shared" si="3"/>
        <v>0</v>
      </c>
    </row>
    <row r="116" spans="1:7" ht="15">
      <c r="A116" s="164" t="str">
        <f>Grundkalkulation!CZ$11</f>
        <v>100</v>
      </c>
      <c r="B116" s="365">
        <f>Grundkalkulation!CZ$128</f>
        <v>0</v>
      </c>
      <c r="C116" s="367">
        <f>Grundkalkulation!CZ$6</f>
        <v>0</v>
      </c>
      <c r="D116" s="364">
        <f>Grundkalkulation!CZ$113/42</f>
        <v>0</v>
      </c>
      <c r="E116" s="366">
        <f t="shared" si="2"/>
        <v>0</v>
      </c>
      <c r="F116" s="364">
        <f>Grundkalkulation!CZ$122/42</f>
        <v>0</v>
      </c>
      <c r="G116" s="366">
        <f t="shared" si="3"/>
        <v>0</v>
      </c>
    </row>
    <row r="117" spans="1:7" ht="15">
      <c r="A117" s="164" t="str">
        <f>Grundkalkulation!DA$11</f>
        <v>101</v>
      </c>
      <c r="B117" s="365">
        <f>Grundkalkulation!DA$128</f>
        <v>0</v>
      </c>
      <c r="C117" s="367">
        <f>Grundkalkulation!DA$6</f>
        <v>0</v>
      </c>
      <c r="D117" s="364">
        <f>Grundkalkulation!DA$113/42</f>
        <v>0</v>
      </c>
      <c r="E117" s="366">
        <f t="shared" si="2"/>
        <v>0</v>
      </c>
      <c r="F117" s="364">
        <f>Grundkalkulation!DA$122/42</f>
        <v>0</v>
      </c>
      <c r="G117" s="366">
        <f t="shared" si="3"/>
        <v>0</v>
      </c>
    </row>
    <row r="118" spans="1:7" ht="15">
      <c r="A118" s="164" t="str">
        <f>Grundkalkulation!DB$11</f>
        <v>102</v>
      </c>
      <c r="B118" s="365">
        <f>Grundkalkulation!DB$128</f>
        <v>0</v>
      </c>
      <c r="C118" s="367">
        <f>Grundkalkulation!DB$6</f>
        <v>0</v>
      </c>
      <c r="D118" s="364">
        <f>Grundkalkulation!DB$113/42</f>
        <v>0</v>
      </c>
      <c r="E118" s="366">
        <f t="shared" si="2"/>
        <v>0</v>
      </c>
      <c r="F118" s="364">
        <f>Grundkalkulation!DB$122/42</f>
        <v>0</v>
      </c>
      <c r="G118" s="366">
        <f t="shared" si="3"/>
        <v>0</v>
      </c>
    </row>
    <row r="119" spans="1:7" ht="15">
      <c r="A119" s="164" t="str">
        <f>Grundkalkulation!DC$11</f>
        <v>103</v>
      </c>
      <c r="B119" s="365">
        <f>Grundkalkulation!DC$128</f>
        <v>0</v>
      </c>
      <c r="C119" s="367">
        <f>Grundkalkulation!DC$6</f>
        <v>0</v>
      </c>
      <c r="D119" s="364">
        <f>Grundkalkulation!DC$113/42</f>
        <v>0</v>
      </c>
      <c r="E119" s="366">
        <f t="shared" si="2"/>
        <v>0</v>
      </c>
      <c r="F119" s="364">
        <f>Grundkalkulation!DC$122/42</f>
        <v>0</v>
      </c>
      <c r="G119" s="366">
        <f t="shared" si="3"/>
        <v>0</v>
      </c>
    </row>
    <row r="120" spans="1:7" ht="15">
      <c r="A120" s="164" t="str">
        <f>Grundkalkulation!DD$11</f>
        <v>104</v>
      </c>
      <c r="B120" s="365">
        <f>Grundkalkulation!DD$128</f>
        <v>0</v>
      </c>
      <c r="C120" s="367">
        <f>Grundkalkulation!DD$6</f>
        <v>0</v>
      </c>
      <c r="D120" s="364">
        <f>Grundkalkulation!DD$113/42</f>
        <v>0</v>
      </c>
      <c r="E120" s="366">
        <f t="shared" si="2"/>
        <v>0</v>
      </c>
      <c r="F120" s="364">
        <f>Grundkalkulation!DD$122/42</f>
        <v>0</v>
      </c>
      <c r="G120" s="366">
        <f t="shared" si="3"/>
        <v>0</v>
      </c>
    </row>
    <row r="121" spans="1:7" ht="15">
      <c r="A121" s="164" t="str">
        <f>Grundkalkulation!DE$11</f>
        <v>105</v>
      </c>
      <c r="B121" s="365">
        <f>Grundkalkulation!DE$128</f>
        <v>0</v>
      </c>
      <c r="C121" s="367">
        <f>Grundkalkulation!DE$6</f>
        <v>0</v>
      </c>
      <c r="D121" s="364">
        <f>Grundkalkulation!DE$113/42</f>
        <v>0</v>
      </c>
      <c r="E121" s="366">
        <f t="shared" si="2"/>
        <v>0</v>
      </c>
      <c r="F121" s="364">
        <f>Grundkalkulation!DE$122/42</f>
        <v>0</v>
      </c>
      <c r="G121" s="366">
        <f t="shared" si="3"/>
        <v>0</v>
      </c>
    </row>
    <row r="122" spans="1:7" ht="15">
      <c r="A122" s="164" t="str">
        <f>Grundkalkulation!DF$11</f>
        <v>106</v>
      </c>
      <c r="B122" s="365">
        <f>Grundkalkulation!DF$128</f>
        <v>0</v>
      </c>
      <c r="C122" s="367">
        <f>Grundkalkulation!DF$6</f>
        <v>0</v>
      </c>
      <c r="D122" s="364">
        <f>Grundkalkulation!DF$113/42</f>
        <v>0</v>
      </c>
      <c r="E122" s="366">
        <f t="shared" si="2"/>
        <v>0</v>
      </c>
      <c r="F122" s="364">
        <f>Grundkalkulation!DF$122/42</f>
        <v>0</v>
      </c>
      <c r="G122" s="366">
        <f t="shared" si="3"/>
        <v>0</v>
      </c>
    </row>
    <row r="123" spans="1:7" ht="15">
      <c r="A123" s="164" t="str">
        <f>Grundkalkulation!DG$11</f>
        <v>107</v>
      </c>
      <c r="B123" s="365">
        <f>Grundkalkulation!DG$128</f>
        <v>0</v>
      </c>
      <c r="C123" s="367">
        <f>Grundkalkulation!DG$6</f>
        <v>0</v>
      </c>
      <c r="D123" s="364">
        <f>Grundkalkulation!DG$113/42</f>
        <v>0</v>
      </c>
      <c r="E123" s="366">
        <f t="shared" si="2"/>
        <v>0</v>
      </c>
      <c r="F123" s="364">
        <f>Grundkalkulation!DG$122/42</f>
        <v>0</v>
      </c>
      <c r="G123" s="366">
        <f t="shared" si="3"/>
        <v>0</v>
      </c>
    </row>
    <row r="124" spans="1:7" ht="15">
      <c r="A124" s="164" t="str">
        <f>Grundkalkulation!DH$11</f>
        <v>108</v>
      </c>
      <c r="B124" s="365">
        <f>Grundkalkulation!DH$128</f>
        <v>0</v>
      </c>
      <c r="C124" s="367">
        <f>Grundkalkulation!DH$6</f>
        <v>0</v>
      </c>
      <c r="D124" s="364">
        <f>Grundkalkulation!DH$113/42</f>
        <v>0</v>
      </c>
      <c r="E124" s="366">
        <f t="shared" si="2"/>
        <v>0</v>
      </c>
      <c r="F124" s="364">
        <f>Grundkalkulation!DH$122/42</f>
        <v>0</v>
      </c>
      <c r="G124" s="366">
        <f t="shared" si="3"/>
        <v>0</v>
      </c>
    </row>
    <row r="125" spans="1:7" ht="15">
      <c r="A125" s="164" t="str">
        <f>Grundkalkulation!DI$11</f>
        <v>109</v>
      </c>
      <c r="B125" s="365">
        <f>Grundkalkulation!DI$128</f>
        <v>0</v>
      </c>
      <c r="C125" s="367">
        <f>Grundkalkulation!DI$6</f>
        <v>0</v>
      </c>
      <c r="D125" s="364">
        <f>Grundkalkulation!DI$113/42</f>
        <v>0</v>
      </c>
      <c r="E125" s="366">
        <f t="shared" si="2"/>
        <v>0</v>
      </c>
      <c r="F125" s="364">
        <f>Grundkalkulation!DI$122/42</f>
        <v>0</v>
      </c>
      <c r="G125" s="366">
        <f t="shared" si="3"/>
        <v>0</v>
      </c>
    </row>
    <row r="126" spans="1:7" ht="15">
      <c r="A126" s="164" t="str">
        <f>Grundkalkulation!DJ$11</f>
        <v>110</v>
      </c>
      <c r="B126" s="365">
        <f>Grundkalkulation!DJ$128</f>
        <v>0</v>
      </c>
      <c r="C126" s="367">
        <f>Grundkalkulation!DJ$6</f>
        <v>0</v>
      </c>
      <c r="D126" s="364">
        <f>Grundkalkulation!DJ$113/42</f>
        <v>0</v>
      </c>
      <c r="E126" s="366">
        <f t="shared" si="2"/>
        <v>0</v>
      </c>
      <c r="F126" s="364">
        <f>Grundkalkulation!DJ$122/42</f>
        <v>0</v>
      </c>
      <c r="G126" s="366">
        <f t="shared" si="3"/>
        <v>0</v>
      </c>
    </row>
    <row r="127" spans="1:7" ht="15">
      <c r="A127" s="167" t="str">
        <f>Grundkalkulation!DK11</f>
        <v>111</v>
      </c>
      <c r="B127" s="365">
        <f>Grundkalkulation!DK$128</f>
        <v>0</v>
      </c>
      <c r="C127" s="367">
        <f>Grundkalkulation!DK$6</f>
        <v>0</v>
      </c>
      <c r="D127" s="364">
        <f>Grundkalkulation!DK$113/42</f>
        <v>0</v>
      </c>
      <c r="E127" s="366">
        <f t="shared" si="2"/>
        <v>0</v>
      </c>
      <c r="F127" s="364">
        <f>Grundkalkulation!DK$122/42</f>
        <v>0</v>
      </c>
      <c r="G127" s="366">
        <f t="shared" si="3"/>
        <v>0</v>
      </c>
    </row>
    <row r="128" spans="1:7" ht="15">
      <c r="A128" s="164" t="str">
        <f>Grundkalkulation!DL11</f>
        <v>112</v>
      </c>
      <c r="B128" s="365">
        <f>Grundkalkulation!DL$128</f>
        <v>0</v>
      </c>
      <c r="C128" s="367">
        <f>Grundkalkulation!DL$6</f>
        <v>0</v>
      </c>
      <c r="D128" s="364">
        <f>Grundkalkulation!DL$113/42</f>
        <v>0</v>
      </c>
      <c r="E128" s="366">
        <f t="shared" si="2"/>
        <v>0</v>
      </c>
      <c r="F128" s="364">
        <f>Grundkalkulation!DL$122/42</f>
        <v>0</v>
      </c>
      <c r="G128" s="366">
        <f t="shared" si="3"/>
        <v>0</v>
      </c>
    </row>
    <row r="129" spans="1:7" ht="15">
      <c r="A129" s="164" t="str">
        <f>Grundkalkulation!DM11</f>
        <v>113</v>
      </c>
      <c r="B129" s="365">
        <f>Grundkalkulation!DM$128</f>
        <v>0</v>
      </c>
      <c r="C129" s="367">
        <f>Grundkalkulation!DM$6</f>
        <v>0</v>
      </c>
      <c r="D129" s="364">
        <f>Grundkalkulation!DM$113/42</f>
        <v>0</v>
      </c>
      <c r="E129" s="366">
        <f t="shared" si="2"/>
        <v>0</v>
      </c>
      <c r="F129" s="364">
        <f>Grundkalkulation!DM$122/42</f>
        <v>0</v>
      </c>
      <c r="G129" s="366">
        <f t="shared" si="3"/>
        <v>0</v>
      </c>
    </row>
    <row r="130" spans="1:7" ht="15">
      <c r="A130" s="164" t="str">
        <f>Grundkalkulation!DN11</f>
        <v>114</v>
      </c>
      <c r="B130" s="365">
        <f>Grundkalkulation!DN$128</f>
        <v>0</v>
      </c>
      <c r="C130" s="367">
        <f>Grundkalkulation!DN$6</f>
        <v>0</v>
      </c>
      <c r="D130" s="364">
        <f>Grundkalkulation!DN$113/42</f>
        <v>0</v>
      </c>
      <c r="E130" s="366">
        <f t="shared" si="2"/>
        <v>0</v>
      </c>
      <c r="F130" s="364">
        <f>Grundkalkulation!DN$122/42</f>
        <v>0</v>
      </c>
      <c r="G130" s="366">
        <f t="shared" si="3"/>
        <v>0</v>
      </c>
    </row>
    <row r="131" spans="1:7" ht="15">
      <c r="A131" s="164" t="str">
        <f>Grundkalkulation!DO11</f>
        <v>115</v>
      </c>
      <c r="B131" s="365">
        <f>Grundkalkulation!DO$128</f>
        <v>0</v>
      </c>
      <c r="C131" s="367">
        <f>Grundkalkulation!DO$6</f>
        <v>0</v>
      </c>
      <c r="D131" s="364">
        <f>Grundkalkulation!DO$113/42</f>
        <v>0</v>
      </c>
      <c r="E131" s="366">
        <f t="shared" si="2"/>
        <v>0</v>
      </c>
      <c r="F131" s="364">
        <f>Grundkalkulation!DO$122/42</f>
        <v>0</v>
      </c>
      <c r="G131" s="366">
        <f t="shared" si="3"/>
        <v>0</v>
      </c>
    </row>
    <row r="132" spans="1:7" ht="15">
      <c r="A132" s="167" t="str">
        <f>Grundkalkulation!DP11</f>
        <v>116</v>
      </c>
      <c r="B132" s="365">
        <f>Grundkalkulation!DP$128</f>
        <v>0</v>
      </c>
      <c r="C132" s="367">
        <f>Grundkalkulation!DP$6</f>
        <v>0</v>
      </c>
      <c r="D132" s="364">
        <f>Grundkalkulation!DP$113/42</f>
        <v>0</v>
      </c>
      <c r="E132" s="366">
        <f t="shared" si="2"/>
        <v>0</v>
      </c>
      <c r="F132" s="364">
        <f>Grundkalkulation!DP$122/42</f>
        <v>0</v>
      </c>
      <c r="G132" s="366">
        <f t="shared" si="3"/>
        <v>0</v>
      </c>
    </row>
    <row r="133" spans="1:7" ht="15">
      <c r="A133" s="164" t="str">
        <f>Grundkalkulation!DQ11</f>
        <v>117</v>
      </c>
      <c r="B133" s="365">
        <f>Grundkalkulation!DQ$128</f>
        <v>0</v>
      </c>
      <c r="C133" s="367">
        <f>Grundkalkulation!DQ$6</f>
        <v>0</v>
      </c>
      <c r="D133" s="364">
        <f>Grundkalkulation!DQ$113/42</f>
        <v>0</v>
      </c>
      <c r="E133" s="366">
        <f t="shared" si="2"/>
        <v>0</v>
      </c>
      <c r="F133" s="364">
        <f>Grundkalkulation!DQ$122/42</f>
        <v>0</v>
      </c>
      <c r="G133" s="366">
        <f t="shared" si="3"/>
        <v>0</v>
      </c>
    </row>
    <row r="134" spans="1:7" ht="15">
      <c r="A134" s="164" t="str">
        <f>Grundkalkulation!DR11</f>
        <v>118</v>
      </c>
      <c r="B134" s="365">
        <f>Grundkalkulation!DR$128</f>
        <v>0</v>
      </c>
      <c r="C134" s="367">
        <f>Grundkalkulation!DR$6</f>
        <v>0</v>
      </c>
      <c r="D134" s="364">
        <f>Grundkalkulation!DR$113/42</f>
        <v>0</v>
      </c>
      <c r="E134" s="366">
        <f t="shared" si="2"/>
        <v>0</v>
      </c>
      <c r="F134" s="364">
        <f>Grundkalkulation!DR$122/42</f>
        <v>0</v>
      </c>
      <c r="G134" s="366">
        <f t="shared" si="3"/>
        <v>0</v>
      </c>
    </row>
    <row r="135" spans="1:7" ht="15">
      <c r="A135" s="164" t="str">
        <f>Grundkalkulation!DS11</f>
        <v>119</v>
      </c>
      <c r="B135" s="365">
        <f>Grundkalkulation!DS$128</f>
        <v>0</v>
      </c>
      <c r="C135" s="367">
        <f>Grundkalkulation!DS$6</f>
        <v>0</v>
      </c>
      <c r="D135" s="364">
        <f>Grundkalkulation!DS$113/42</f>
        <v>0</v>
      </c>
      <c r="E135" s="366">
        <f t="shared" si="2"/>
        <v>0</v>
      </c>
      <c r="F135" s="364">
        <f>Grundkalkulation!DS$122/42</f>
        <v>0</v>
      </c>
      <c r="G135" s="366">
        <f t="shared" si="3"/>
        <v>0</v>
      </c>
    </row>
    <row r="136" spans="1:7" ht="15">
      <c r="A136" s="164" t="str">
        <f>Grundkalkulation!DT11</f>
        <v>120</v>
      </c>
      <c r="B136" s="365">
        <f>Grundkalkulation!DT$128</f>
        <v>0</v>
      </c>
      <c r="C136" s="367">
        <f>Grundkalkulation!DT$6</f>
        <v>0</v>
      </c>
      <c r="D136" s="364">
        <f>Grundkalkulation!DT$113/42</f>
        <v>0</v>
      </c>
      <c r="E136" s="366">
        <f t="shared" si="2"/>
        <v>0</v>
      </c>
      <c r="F136" s="364">
        <f>Grundkalkulation!DT$122/42</f>
        <v>0</v>
      </c>
      <c r="G136" s="366">
        <f t="shared" si="3"/>
        <v>0</v>
      </c>
    </row>
    <row r="137" spans="1:7" ht="15">
      <c r="A137" s="164" t="str">
        <f>Grundkalkulation!DU11</f>
        <v>121</v>
      </c>
      <c r="B137" s="365">
        <f>Grundkalkulation!DU$128</f>
        <v>0</v>
      </c>
      <c r="C137" s="367">
        <f>Grundkalkulation!DU$6</f>
        <v>0</v>
      </c>
      <c r="D137" s="364">
        <f>Grundkalkulation!DU$113/42</f>
        <v>0</v>
      </c>
      <c r="E137" s="366">
        <f t="shared" si="2"/>
        <v>0</v>
      </c>
      <c r="F137" s="364">
        <f>Grundkalkulation!DU$122/42</f>
        <v>0</v>
      </c>
      <c r="G137" s="366">
        <f t="shared" si="3"/>
        <v>0</v>
      </c>
    </row>
    <row r="138" spans="1:7" ht="15">
      <c r="A138" s="164" t="str">
        <f>Grundkalkulation!DV11</f>
        <v>122</v>
      </c>
      <c r="B138" s="365">
        <f>Grundkalkulation!DV$128</f>
        <v>0</v>
      </c>
      <c r="C138" s="367">
        <f>Grundkalkulation!DV$6</f>
        <v>0</v>
      </c>
      <c r="D138" s="364">
        <f>Grundkalkulation!DV$113/42</f>
        <v>0</v>
      </c>
      <c r="E138" s="366">
        <f t="shared" si="2"/>
        <v>0</v>
      </c>
      <c r="F138" s="364">
        <f>Grundkalkulation!DV$122/42</f>
        <v>0</v>
      </c>
      <c r="G138" s="366">
        <f t="shared" si="3"/>
        <v>0</v>
      </c>
    </row>
    <row r="139" spans="1:7" ht="15">
      <c r="A139" s="164" t="str">
        <f>Grundkalkulation!DW11</f>
        <v>123</v>
      </c>
      <c r="B139" s="365">
        <f>Grundkalkulation!DW$128</f>
        <v>0</v>
      </c>
      <c r="C139" s="367">
        <f>Grundkalkulation!DW$6</f>
        <v>0</v>
      </c>
      <c r="D139" s="364">
        <f>Grundkalkulation!DW$113/42</f>
        <v>0</v>
      </c>
      <c r="E139" s="366">
        <f t="shared" si="2"/>
        <v>0</v>
      </c>
      <c r="F139" s="364">
        <f>Grundkalkulation!DW$122/42</f>
        <v>0</v>
      </c>
      <c r="G139" s="366">
        <f t="shared" si="3"/>
        <v>0</v>
      </c>
    </row>
    <row r="140" spans="1:7" ht="15">
      <c r="A140" s="164" t="str">
        <f>Grundkalkulation!DX11</f>
        <v>124</v>
      </c>
      <c r="B140" s="365">
        <f>Grundkalkulation!DX$128</f>
        <v>0</v>
      </c>
      <c r="C140" s="367">
        <f>Grundkalkulation!DX$6</f>
        <v>0</v>
      </c>
      <c r="D140" s="364">
        <f>Grundkalkulation!DX$113/42</f>
        <v>0</v>
      </c>
      <c r="E140" s="366">
        <f t="shared" si="2"/>
        <v>0</v>
      </c>
      <c r="F140" s="364">
        <f>Grundkalkulation!DX$122/42</f>
        <v>0</v>
      </c>
      <c r="G140" s="366">
        <f t="shared" si="3"/>
        <v>0</v>
      </c>
    </row>
    <row r="141" spans="1:7" ht="15">
      <c r="A141" s="164" t="str">
        <f>Grundkalkulation!DY11</f>
        <v>125</v>
      </c>
      <c r="B141" s="365">
        <f>Grundkalkulation!DY$128</f>
        <v>0</v>
      </c>
      <c r="C141" s="367">
        <f>Grundkalkulation!DY$6</f>
        <v>0</v>
      </c>
      <c r="D141" s="364">
        <f>Grundkalkulation!DY$113/42</f>
        <v>0</v>
      </c>
      <c r="E141" s="366">
        <f t="shared" si="2"/>
        <v>0</v>
      </c>
      <c r="F141" s="364">
        <f>Grundkalkulation!DY$122/42</f>
        <v>0</v>
      </c>
      <c r="G141" s="366">
        <f t="shared" si="3"/>
        <v>0</v>
      </c>
    </row>
    <row r="142" spans="1:7" ht="15">
      <c r="A142" s="164" t="str">
        <f>Grundkalkulation!DZ11</f>
        <v>126</v>
      </c>
      <c r="B142" s="365">
        <f>Grundkalkulation!DZ$128</f>
        <v>0</v>
      </c>
      <c r="C142" s="367">
        <f>Grundkalkulation!DZ$6</f>
        <v>0</v>
      </c>
      <c r="D142" s="364">
        <f>Grundkalkulation!DZ$113/42</f>
        <v>0</v>
      </c>
      <c r="E142" s="366">
        <f t="shared" si="2"/>
        <v>0</v>
      </c>
      <c r="F142" s="364">
        <f>Grundkalkulation!DZ$122/42</f>
        <v>0</v>
      </c>
      <c r="G142" s="366">
        <f t="shared" si="3"/>
        <v>0</v>
      </c>
    </row>
    <row r="143" spans="1:7" ht="15">
      <c r="A143" s="164" t="str">
        <f>Grundkalkulation!EA11</f>
        <v>127</v>
      </c>
      <c r="B143" s="365">
        <f>Grundkalkulation!EA$128</f>
        <v>0</v>
      </c>
      <c r="C143" s="367">
        <f>Grundkalkulation!EA$6</f>
        <v>0</v>
      </c>
      <c r="D143" s="364">
        <f>Grundkalkulation!EA$113/42</f>
        <v>0</v>
      </c>
      <c r="E143" s="366">
        <f t="shared" si="2"/>
        <v>0</v>
      </c>
      <c r="F143" s="364">
        <f>Grundkalkulation!EA$122/42</f>
        <v>0</v>
      </c>
      <c r="G143" s="366">
        <f t="shared" si="3"/>
        <v>0</v>
      </c>
    </row>
    <row r="144" spans="1:7" ht="15">
      <c r="A144" s="164" t="str">
        <f>Grundkalkulation!EB11</f>
        <v>128</v>
      </c>
      <c r="B144" s="365">
        <f>Grundkalkulation!EB$128</f>
        <v>0</v>
      </c>
      <c r="C144" s="367">
        <f>Grundkalkulation!EB$6</f>
        <v>0</v>
      </c>
      <c r="D144" s="364">
        <f>Grundkalkulation!EB$113/42</f>
        <v>0</v>
      </c>
      <c r="E144" s="366">
        <f t="shared" si="2"/>
        <v>0</v>
      </c>
      <c r="F144" s="364">
        <f>Grundkalkulation!EB$122/42</f>
        <v>0</v>
      </c>
      <c r="G144" s="366">
        <f t="shared" si="3"/>
        <v>0</v>
      </c>
    </row>
    <row r="145" spans="1:7" ht="15">
      <c r="A145" s="164" t="str">
        <f>Grundkalkulation!EC11</f>
        <v>129</v>
      </c>
      <c r="B145" s="365">
        <f>Grundkalkulation!EC$128</f>
        <v>0</v>
      </c>
      <c r="C145" s="367">
        <f>Grundkalkulation!EC$6</f>
        <v>0</v>
      </c>
      <c r="D145" s="364">
        <f>Grundkalkulation!EC$113/42</f>
        <v>0</v>
      </c>
      <c r="E145" s="366">
        <f t="shared" si="2"/>
        <v>0</v>
      </c>
      <c r="F145" s="364">
        <f>Grundkalkulation!EC$122/42</f>
        <v>0</v>
      </c>
      <c r="G145" s="366">
        <f t="shared" si="3"/>
        <v>0</v>
      </c>
    </row>
    <row r="146" spans="1:7" ht="15">
      <c r="A146" s="164" t="str">
        <f>Grundkalkulation!ED11</f>
        <v>130</v>
      </c>
      <c r="B146" s="365">
        <f>Grundkalkulation!ED$128</f>
        <v>0</v>
      </c>
      <c r="C146" s="367">
        <f>Grundkalkulation!ED$6</f>
        <v>0</v>
      </c>
      <c r="D146" s="364">
        <f>Grundkalkulation!ED$113/42</f>
        <v>0</v>
      </c>
      <c r="E146" s="366">
        <f t="shared" ref="E146:E181" si="4">B146*D146</f>
        <v>0</v>
      </c>
      <c r="F146" s="364">
        <f>Grundkalkulation!ED$122/42</f>
        <v>0</v>
      </c>
      <c r="G146" s="366">
        <f t="shared" ref="G146:G181" si="5">B146*F146</f>
        <v>0</v>
      </c>
    </row>
    <row r="147" spans="1:7" ht="15">
      <c r="A147" s="164" t="str">
        <f>Grundkalkulation!EE11</f>
        <v>131</v>
      </c>
      <c r="B147" s="365">
        <f>Grundkalkulation!EE$128</f>
        <v>0</v>
      </c>
      <c r="C147" s="367">
        <f>Grundkalkulation!EE$6</f>
        <v>0</v>
      </c>
      <c r="D147" s="364">
        <f>Grundkalkulation!EE$113/42</f>
        <v>0</v>
      </c>
      <c r="E147" s="366">
        <f t="shared" si="4"/>
        <v>0</v>
      </c>
      <c r="F147" s="364">
        <f>Grundkalkulation!EE$122/42</f>
        <v>0</v>
      </c>
      <c r="G147" s="366">
        <f t="shared" si="5"/>
        <v>0</v>
      </c>
    </row>
    <row r="148" spans="1:7" ht="15">
      <c r="A148" s="164" t="str">
        <f>Grundkalkulation!EF11</f>
        <v>132</v>
      </c>
      <c r="B148" s="365">
        <f>Grundkalkulation!EF$128</f>
        <v>0</v>
      </c>
      <c r="C148" s="367">
        <f>Grundkalkulation!EF$6</f>
        <v>0</v>
      </c>
      <c r="D148" s="364">
        <f>Grundkalkulation!EF$113/42</f>
        <v>0</v>
      </c>
      <c r="E148" s="366">
        <f t="shared" si="4"/>
        <v>0</v>
      </c>
      <c r="F148" s="364">
        <f>Grundkalkulation!EF$122/42</f>
        <v>0</v>
      </c>
      <c r="G148" s="366">
        <f t="shared" si="5"/>
        <v>0</v>
      </c>
    </row>
    <row r="149" spans="1:7" ht="15">
      <c r="A149" s="164" t="str">
        <f>Grundkalkulation!EG11</f>
        <v>133</v>
      </c>
      <c r="B149" s="365">
        <f>Grundkalkulation!EG$128</f>
        <v>0</v>
      </c>
      <c r="C149" s="367">
        <f>Grundkalkulation!EG$6</f>
        <v>0</v>
      </c>
      <c r="D149" s="364">
        <f>Grundkalkulation!EG$113/42</f>
        <v>0</v>
      </c>
      <c r="E149" s="366">
        <f t="shared" si="4"/>
        <v>0</v>
      </c>
      <c r="F149" s="364">
        <f>Grundkalkulation!EG$122/42</f>
        <v>0</v>
      </c>
      <c r="G149" s="366">
        <f t="shared" si="5"/>
        <v>0</v>
      </c>
    </row>
    <row r="150" spans="1:7" ht="15">
      <c r="A150" s="164" t="str">
        <f>Grundkalkulation!EH11</f>
        <v>134</v>
      </c>
      <c r="B150" s="365">
        <f>Grundkalkulation!EH$128</f>
        <v>0</v>
      </c>
      <c r="C150" s="367">
        <f>Grundkalkulation!EH$6</f>
        <v>0</v>
      </c>
      <c r="D150" s="364">
        <f>Grundkalkulation!EH$113/42</f>
        <v>0</v>
      </c>
      <c r="E150" s="366">
        <f t="shared" si="4"/>
        <v>0</v>
      </c>
      <c r="F150" s="364">
        <f>Grundkalkulation!EH$122/42</f>
        <v>0</v>
      </c>
      <c r="G150" s="366">
        <f t="shared" si="5"/>
        <v>0</v>
      </c>
    </row>
    <row r="151" spans="1:7" ht="15">
      <c r="A151" s="164" t="str">
        <f>Grundkalkulation!EI11</f>
        <v>135</v>
      </c>
      <c r="B151" s="365">
        <f>Grundkalkulation!EI$128</f>
        <v>0</v>
      </c>
      <c r="C151" s="367">
        <f>Grundkalkulation!EI$6</f>
        <v>0</v>
      </c>
      <c r="D151" s="364">
        <f>Grundkalkulation!EI$113/42</f>
        <v>0</v>
      </c>
      <c r="E151" s="366">
        <f t="shared" si="4"/>
        <v>0</v>
      </c>
      <c r="F151" s="364">
        <f>Grundkalkulation!EI$122/42</f>
        <v>0</v>
      </c>
      <c r="G151" s="366">
        <f t="shared" si="5"/>
        <v>0</v>
      </c>
    </row>
    <row r="152" spans="1:7" ht="15">
      <c r="A152" s="164" t="str">
        <f>Grundkalkulation!EJ11</f>
        <v>136</v>
      </c>
      <c r="B152" s="365">
        <f>Grundkalkulation!EJ$128</f>
        <v>0</v>
      </c>
      <c r="C152" s="367">
        <f>Grundkalkulation!EJ$6</f>
        <v>0</v>
      </c>
      <c r="D152" s="364">
        <f>Grundkalkulation!EJ$113/42</f>
        <v>0</v>
      </c>
      <c r="E152" s="366">
        <f t="shared" si="4"/>
        <v>0</v>
      </c>
      <c r="F152" s="364">
        <f>Grundkalkulation!EJ$122/42</f>
        <v>0</v>
      </c>
      <c r="G152" s="366">
        <f t="shared" si="5"/>
        <v>0</v>
      </c>
    </row>
    <row r="153" spans="1:7" ht="15">
      <c r="A153" s="164" t="str">
        <f>Grundkalkulation!EK11</f>
        <v>137</v>
      </c>
      <c r="B153" s="365">
        <f>Grundkalkulation!EK$128</f>
        <v>0</v>
      </c>
      <c r="C153" s="367">
        <f>Grundkalkulation!EK$6</f>
        <v>0</v>
      </c>
      <c r="D153" s="364">
        <f>Grundkalkulation!EK$113/42</f>
        <v>0</v>
      </c>
      <c r="E153" s="366">
        <f t="shared" si="4"/>
        <v>0</v>
      </c>
      <c r="F153" s="364">
        <f>Grundkalkulation!EK$122/42</f>
        <v>0</v>
      </c>
      <c r="G153" s="366">
        <f t="shared" si="5"/>
        <v>0</v>
      </c>
    </row>
    <row r="154" spans="1:7" ht="15">
      <c r="A154" s="164" t="str">
        <f>Grundkalkulation!EL$11</f>
        <v>138</v>
      </c>
      <c r="B154" s="365">
        <f>Grundkalkulation!EL$128</f>
        <v>0</v>
      </c>
      <c r="C154" s="367">
        <f>Grundkalkulation!EL$6</f>
        <v>0</v>
      </c>
      <c r="D154" s="364">
        <f>Grundkalkulation!EL$113/42</f>
        <v>0</v>
      </c>
      <c r="E154" s="366">
        <f t="shared" si="4"/>
        <v>0</v>
      </c>
      <c r="F154" s="364">
        <f>Grundkalkulation!EL$122/42</f>
        <v>0</v>
      </c>
      <c r="G154" s="366">
        <f t="shared" si="5"/>
        <v>0</v>
      </c>
    </row>
    <row r="155" spans="1:7" ht="15">
      <c r="A155" s="167" t="str">
        <f>Grundkalkulation!EM11</f>
        <v>139</v>
      </c>
      <c r="B155" s="365">
        <f>Grundkalkulation!EM$128</f>
        <v>0</v>
      </c>
      <c r="C155" s="367">
        <f>Grundkalkulation!EM$6</f>
        <v>0</v>
      </c>
      <c r="D155" s="364">
        <f>Grundkalkulation!EM$113/42</f>
        <v>0</v>
      </c>
      <c r="E155" s="366">
        <f t="shared" si="4"/>
        <v>0</v>
      </c>
      <c r="F155" s="364">
        <f>Grundkalkulation!EM$122/42</f>
        <v>0</v>
      </c>
      <c r="G155" s="366">
        <f t="shared" si="5"/>
        <v>0</v>
      </c>
    </row>
    <row r="156" spans="1:7" ht="15">
      <c r="A156" s="167" t="str">
        <f>Grundkalkulation!EN11</f>
        <v>140</v>
      </c>
      <c r="B156" s="365">
        <f>Grundkalkulation!EN$128</f>
        <v>0</v>
      </c>
      <c r="C156" s="367">
        <f>Grundkalkulation!EN$6</f>
        <v>0</v>
      </c>
      <c r="D156" s="364">
        <f>Grundkalkulation!EN$113/42</f>
        <v>0</v>
      </c>
      <c r="E156" s="366">
        <f t="shared" si="4"/>
        <v>0</v>
      </c>
      <c r="F156" s="364">
        <f>Grundkalkulation!EN$122/42</f>
        <v>0</v>
      </c>
      <c r="G156" s="366">
        <f t="shared" si="5"/>
        <v>0</v>
      </c>
    </row>
    <row r="157" spans="1:7" ht="15">
      <c r="A157" s="167" t="str">
        <f>Grundkalkulation!EO11</f>
        <v>141</v>
      </c>
      <c r="B157" s="365">
        <f>Grundkalkulation!EO$128</f>
        <v>0</v>
      </c>
      <c r="C157" s="367">
        <f>Grundkalkulation!EO$6</f>
        <v>0</v>
      </c>
      <c r="D157" s="364">
        <f>Grundkalkulation!EO$113/42</f>
        <v>0</v>
      </c>
      <c r="E157" s="366">
        <f t="shared" si="4"/>
        <v>0</v>
      </c>
      <c r="F157" s="364">
        <f>Grundkalkulation!EO$122/42</f>
        <v>0</v>
      </c>
      <c r="G157" s="366">
        <f t="shared" si="5"/>
        <v>0</v>
      </c>
    </row>
    <row r="158" spans="1:7" ht="15">
      <c r="A158" s="167" t="str">
        <f>Grundkalkulation!EP11</f>
        <v>142</v>
      </c>
      <c r="B158" s="365">
        <f>Grundkalkulation!EP$128</f>
        <v>0</v>
      </c>
      <c r="C158" s="367">
        <f>Grundkalkulation!EP$6</f>
        <v>0</v>
      </c>
      <c r="D158" s="364">
        <f>Grundkalkulation!EP$113/42</f>
        <v>0</v>
      </c>
      <c r="E158" s="366">
        <f t="shared" si="4"/>
        <v>0</v>
      </c>
      <c r="F158" s="364">
        <f>Grundkalkulation!EP$122/42</f>
        <v>0</v>
      </c>
      <c r="G158" s="366">
        <f t="shared" si="5"/>
        <v>0</v>
      </c>
    </row>
    <row r="159" spans="1:7" ht="15">
      <c r="A159" s="167" t="str">
        <f>Grundkalkulation!EQ$11</f>
        <v>143</v>
      </c>
      <c r="B159" s="365">
        <f>Grundkalkulation!EQ$128</f>
        <v>0</v>
      </c>
      <c r="C159" s="367">
        <f>Grundkalkulation!EQ$6</f>
        <v>0</v>
      </c>
      <c r="D159" s="364">
        <f>Grundkalkulation!EQ$113/42</f>
        <v>0</v>
      </c>
      <c r="E159" s="366">
        <f t="shared" si="4"/>
        <v>0</v>
      </c>
      <c r="F159" s="364">
        <f>Grundkalkulation!EQ$122/42</f>
        <v>0</v>
      </c>
      <c r="G159" s="366">
        <f t="shared" si="5"/>
        <v>0</v>
      </c>
    </row>
    <row r="160" spans="1:7" ht="15">
      <c r="A160" s="167" t="str">
        <f>Grundkalkulation!ER$11</f>
        <v>144</v>
      </c>
      <c r="B160" s="365">
        <f>Grundkalkulation!ER128</f>
        <v>0</v>
      </c>
      <c r="C160" s="367">
        <f>Grundkalkulation!ER$6</f>
        <v>0</v>
      </c>
      <c r="D160" s="364">
        <f>Grundkalkulation!ER$113/42</f>
        <v>0</v>
      </c>
      <c r="E160" s="366">
        <f t="shared" si="4"/>
        <v>0</v>
      </c>
      <c r="F160" s="364">
        <f>Grundkalkulation!ER$122/42</f>
        <v>0</v>
      </c>
      <c r="G160" s="366">
        <f t="shared" si="5"/>
        <v>0</v>
      </c>
    </row>
    <row r="161" spans="1:7" ht="15">
      <c r="A161" s="167" t="str">
        <f>Grundkalkulation!ES$11</f>
        <v>145</v>
      </c>
      <c r="B161" s="365">
        <f>Grundkalkulation!ES$128</f>
        <v>0</v>
      </c>
      <c r="C161" s="367">
        <f>Grundkalkulation!ES$6</f>
        <v>0</v>
      </c>
      <c r="D161" s="364">
        <f>Grundkalkulation!ES$113/42</f>
        <v>0</v>
      </c>
      <c r="E161" s="366">
        <f t="shared" si="4"/>
        <v>0</v>
      </c>
      <c r="F161" s="364">
        <f>Grundkalkulation!ES$122/42</f>
        <v>0</v>
      </c>
      <c r="G161" s="366">
        <f t="shared" si="5"/>
        <v>0</v>
      </c>
    </row>
    <row r="162" spans="1:7" ht="15">
      <c r="A162" s="167" t="str">
        <f>Grundkalkulation!ET$11</f>
        <v>146</v>
      </c>
      <c r="B162" s="365">
        <f>Grundkalkulation!ET$128</f>
        <v>0</v>
      </c>
      <c r="C162" s="367">
        <f>Grundkalkulation!ET$6</f>
        <v>0</v>
      </c>
      <c r="D162" s="364">
        <f>Grundkalkulation!ET$113/42</f>
        <v>0</v>
      </c>
      <c r="E162" s="366">
        <f t="shared" si="4"/>
        <v>0</v>
      </c>
      <c r="F162" s="364">
        <f>Grundkalkulation!ET$122/42</f>
        <v>0</v>
      </c>
      <c r="G162" s="366">
        <f t="shared" si="5"/>
        <v>0</v>
      </c>
    </row>
    <row r="163" spans="1:7" ht="15">
      <c r="A163" s="167" t="str">
        <f>Grundkalkulation!EU$11</f>
        <v>147</v>
      </c>
      <c r="B163" s="365">
        <f>Grundkalkulation!EU$128</f>
        <v>0</v>
      </c>
      <c r="C163" s="367">
        <f>Grundkalkulation!EU$6</f>
        <v>0</v>
      </c>
      <c r="D163" s="364">
        <f>Grundkalkulation!EU$113/42</f>
        <v>0</v>
      </c>
      <c r="E163" s="366">
        <f t="shared" si="4"/>
        <v>0</v>
      </c>
      <c r="F163" s="364">
        <f>Grundkalkulation!EU$122/42</f>
        <v>0</v>
      </c>
      <c r="G163" s="366">
        <f t="shared" si="5"/>
        <v>0</v>
      </c>
    </row>
    <row r="164" spans="1:7" ht="15">
      <c r="A164" s="167" t="str">
        <f>Grundkalkulation!EV$11</f>
        <v>148</v>
      </c>
      <c r="B164" s="365">
        <f>Grundkalkulation!EV$128</f>
        <v>0</v>
      </c>
      <c r="C164" s="367">
        <f>Grundkalkulation!EV$6</f>
        <v>0</v>
      </c>
      <c r="D164" s="364">
        <f>Grundkalkulation!EV$113/42</f>
        <v>0</v>
      </c>
      <c r="E164" s="366">
        <f t="shared" si="4"/>
        <v>0</v>
      </c>
      <c r="F164" s="364">
        <f>Grundkalkulation!EV$122/42</f>
        <v>0</v>
      </c>
      <c r="G164" s="366">
        <f t="shared" si="5"/>
        <v>0</v>
      </c>
    </row>
    <row r="165" spans="1:7" ht="15">
      <c r="A165" s="167" t="str">
        <f>Grundkalkulation!EW$11</f>
        <v>149</v>
      </c>
      <c r="B165" s="365">
        <f>Grundkalkulation!EW$128</f>
        <v>0</v>
      </c>
      <c r="C165" s="367">
        <f>Grundkalkulation!EW$6</f>
        <v>0</v>
      </c>
      <c r="D165" s="364">
        <f>Grundkalkulation!EW$113/42</f>
        <v>0</v>
      </c>
      <c r="E165" s="366">
        <f t="shared" si="4"/>
        <v>0</v>
      </c>
      <c r="F165" s="364">
        <f>Grundkalkulation!EW$122/42</f>
        <v>0</v>
      </c>
      <c r="G165" s="366">
        <f t="shared" si="5"/>
        <v>0</v>
      </c>
    </row>
    <row r="166" spans="1:7" ht="15">
      <c r="A166" s="167" t="str">
        <f>Grundkalkulation!EX$11</f>
        <v>150</v>
      </c>
      <c r="B166" s="365">
        <f>Grundkalkulation!EX$128</f>
        <v>0</v>
      </c>
      <c r="C166" s="367">
        <f>Grundkalkulation!EX$6</f>
        <v>0</v>
      </c>
      <c r="D166" s="364">
        <f>Grundkalkulation!EX$113/42</f>
        <v>0</v>
      </c>
      <c r="E166" s="366">
        <f t="shared" si="4"/>
        <v>0</v>
      </c>
      <c r="F166" s="364">
        <f>Grundkalkulation!EX$122/42</f>
        <v>0</v>
      </c>
      <c r="G166" s="366">
        <f t="shared" si="5"/>
        <v>0</v>
      </c>
    </row>
    <row r="167" spans="1:7" ht="15">
      <c r="A167" s="167" t="str">
        <f>Grundkalkulation!EY$11</f>
        <v>151</v>
      </c>
      <c r="B167" s="365">
        <f>Grundkalkulation!EY$128</f>
        <v>0</v>
      </c>
      <c r="C167" s="367">
        <f>Grundkalkulation!EY$6</f>
        <v>0</v>
      </c>
      <c r="D167" s="364">
        <f>Grundkalkulation!EY$113/42</f>
        <v>0</v>
      </c>
      <c r="E167" s="366">
        <f t="shared" si="4"/>
        <v>0</v>
      </c>
      <c r="F167" s="364">
        <f>Grundkalkulation!EY$122/42</f>
        <v>0</v>
      </c>
      <c r="G167" s="366">
        <f t="shared" si="5"/>
        <v>0</v>
      </c>
    </row>
    <row r="168" spans="1:7" ht="15">
      <c r="A168" s="167" t="str">
        <f>Grundkalkulation!EZ$11</f>
        <v>152</v>
      </c>
      <c r="B168" s="365">
        <f>Grundkalkulation!EZ$128</f>
        <v>0</v>
      </c>
      <c r="C168" s="367">
        <f>Grundkalkulation!EZ$6</f>
        <v>0</v>
      </c>
      <c r="D168" s="364">
        <f>Grundkalkulation!EZ$113/42</f>
        <v>0</v>
      </c>
      <c r="E168" s="366">
        <f t="shared" si="4"/>
        <v>0</v>
      </c>
      <c r="F168" s="364">
        <f>Grundkalkulation!EZ$122/42</f>
        <v>0</v>
      </c>
      <c r="G168" s="366">
        <f t="shared" si="5"/>
        <v>0</v>
      </c>
    </row>
    <row r="169" spans="1:7" ht="15">
      <c r="A169" s="167" t="str">
        <f>Grundkalkulation!FA$11</f>
        <v>153</v>
      </c>
      <c r="B169" s="365">
        <f>Grundkalkulation!FA$128</f>
        <v>0</v>
      </c>
      <c r="C169" s="367">
        <f>Grundkalkulation!FA$6</f>
        <v>0</v>
      </c>
      <c r="D169" s="364">
        <f>Grundkalkulation!FA$113/42</f>
        <v>0</v>
      </c>
      <c r="E169" s="366">
        <f t="shared" si="4"/>
        <v>0</v>
      </c>
      <c r="F169" s="364">
        <f>Grundkalkulation!FA$122/42</f>
        <v>0</v>
      </c>
      <c r="G169" s="366">
        <f t="shared" si="5"/>
        <v>0</v>
      </c>
    </row>
    <row r="170" spans="1:7" ht="15">
      <c r="A170" s="167" t="str">
        <f>Grundkalkulation!FB$11</f>
        <v>154</v>
      </c>
      <c r="B170" s="365">
        <f>Grundkalkulation!FB$128</f>
        <v>0</v>
      </c>
      <c r="C170" s="367">
        <f>Grundkalkulation!FB$6</f>
        <v>0</v>
      </c>
      <c r="D170" s="364">
        <f>Grundkalkulation!FB$113/42</f>
        <v>0</v>
      </c>
      <c r="E170" s="366">
        <f t="shared" si="4"/>
        <v>0</v>
      </c>
      <c r="F170" s="364">
        <f>Grundkalkulation!FB$122/42</f>
        <v>0</v>
      </c>
      <c r="G170" s="366">
        <f t="shared" si="5"/>
        <v>0</v>
      </c>
    </row>
    <row r="171" spans="1:7" ht="15">
      <c r="A171" s="167" t="str">
        <f>Grundkalkulation!FC$11</f>
        <v>155</v>
      </c>
      <c r="B171" s="365">
        <f>Grundkalkulation!FC$128</f>
        <v>0</v>
      </c>
      <c r="C171" s="367">
        <f>Grundkalkulation!FC$6</f>
        <v>0</v>
      </c>
      <c r="D171" s="364">
        <f>Grundkalkulation!FC$113/42</f>
        <v>0</v>
      </c>
      <c r="E171" s="366">
        <f t="shared" si="4"/>
        <v>0</v>
      </c>
      <c r="F171" s="364">
        <f>Grundkalkulation!FC$122/42</f>
        <v>0</v>
      </c>
      <c r="G171" s="366">
        <f t="shared" si="5"/>
        <v>0</v>
      </c>
    </row>
    <row r="172" spans="1:7" ht="15">
      <c r="A172" s="167" t="str">
        <f>Grundkalkulation!FD$11</f>
        <v>156</v>
      </c>
      <c r="B172" s="365">
        <f>Grundkalkulation!FD$128</f>
        <v>0</v>
      </c>
      <c r="C172" s="367">
        <f>Grundkalkulation!FD$6</f>
        <v>0</v>
      </c>
      <c r="D172" s="364">
        <f>Grundkalkulation!FD$113/42</f>
        <v>0</v>
      </c>
      <c r="E172" s="366">
        <f t="shared" si="4"/>
        <v>0</v>
      </c>
      <c r="F172" s="364">
        <f>Grundkalkulation!FD$122/42</f>
        <v>0</v>
      </c>
      <c r="G172" s="366">
        <f t="shared" si="5"/>
        <v>0</v>
      </c>
    </row>
    <row r="173" spans="1:7" ht="15">
      <c r="A173" s="167" t="str">
        <f>Grundkalkulation!FE$11</f>
        <v>157</v>
      </c>
      <c r="B173" s="365">
        <f>Grundkalkulation!FE$128</f>
        <v>0</v>
      </c>
      <c r="C173" s="367">
        <f>Grundkalkulation!FE$6</f>
        <v>0</v>
      </c>
      <c r="D173" s="364">
        <f>Grundkalkulation!FE$113/42</f>
        <v>0</v>
      </c>
      <c r="E173" s="366">
        <f t="shared" si="4"/>
        <v>0</v>
      </c>
      <c r="F173" s="364">
        <f>Grundkalkulation!FE$122/42</f>
        <v>0</v>
      </c>
      <c r="G173" s="366">
        <f t="shared" si="5"/>
        <v>0</v>
      </c>
    </row>
    <row r="174" spans="1:7" ht="15">
      <c r="A174" s="167" t="str">
        <f>Grundkalkulation!FF$11</f>
        <v>158</v>
      </c>
      <c r="B174" s="365">
        <f>Grundkalkulation!FF$128</f>
        <v>0</v>
      </c>
      <c r="C174" s="367">
        <f>Grundkalkulation!FF$6</f>
        <v>0</v>
      </c>
      <c r="D174" s="364">
        <f>Grundkalkulation!FF$113/42</f>
        <v>0</v>
      </c>
      <c r="E174" s="366">
        <f t="shared" si="4"/>
        <v>0</v>
      </c>
      <c r="F174" s="364">
        <f>Grundkalkulation!FF$122/42</f>
        <v>0</v>
      </c>
      <c r="G174" s="366">
        <f t="shared" si="5"/>
        <v>0</v>
      </c>
    </row>
    <row r="175" spans="1:7" ht="15">
      <c r="A175" s="167" t="str">
        <f>Grundkalkulation!FG$11</f>
        <v>159</v>
      </c>
      <c r="B175" s="365">
        <f>Grundkalkulation!FG$128</f>
        <v>0</v>
      </c>
      <c r="C175" s="367">
        <f>Grundkalkulation!FG$6</f>
        <v>0</v>
      </c>
      <c r="D175" s="364">
        <f>Grundkalkulation!FG$113/42</f>
        <v>0</v>
      </c>
      <c r="E175" s="366">
        <f t="shared" si="4"/>
        <v>0</v>
      </c>
      <c r="F175" s="364">
        <f>Grundkalkulation!FG$122/42</f>
        <v>0</v>
      </c>
      <c r="G175" s="366">
        <f t="shared" si="5"/>
        <v>0</v>
      </c>
    </row>
    <row r="176" spans="1:7" ht="15">
      <c r="A176" s="167" t="str">
        <f>Grundkalkulation!FH$11</f>
        <v>160</v>
      </c>
      <c r="B176" s="365">
        <f>Grundkalkulation!FH$128</f>
        <v>0</v>
      </c>
      <c r="C176" s="367">
        <f>Grundkalkulation!FH$6</f>
        <v>0</v>
      </c>
      <c r="D176" s="364">
        <f>Grundkalkulation!FH$113/42</f>
        <v>0</v>
      </c>
      <c r="E176" s="366">
        <f t="shared" si="4"/>
        <v>0</v>
      </c>
      <c r="F176" s="364">
        <f>Grundkalkulation!FH$122/42</f>
        <v>0</v>
      </c>
      <c r="G176" s="366">
        <f t="shared" si="5"/>
        <v>0</v>
      </c>
    </row>
    <row r="177" spans="1:7" ht="15">
      <c r="A177" s="167" t="str">
        <f>Grundkalkulation!FI$11</f>
        <v>161</v>
      </c>
      <c r="B177" s="365">
        <f>Grundkalkulation!FI$128</f>
        <v>0</v>
      </c>
      <c r="C177" s="367">
        <f>Grundkalkulation!FI$6</f>
        <v>0</v>
      </c>
      <c r="D177" s="364">
        <f>Grundkalkulation!FI$113/42</f>
        <v>0</v>
      </c>
      <c r="E177" s="366">
        <f t="shared" si="4"/>
        <v>0</v>
      </c>
      <c r="F177" s="364">
        <f>Grundkalkulation!FI$122/42</f>
        <v>0</v>
      </c>
      <c r="G177" s="366">
        <f t="shared" si="5"/>
        <v>0</v>
      </c>
    </row>
    <row r="178" spans="1:7" ht="15">
      <c r="A178" s="167" t="str">
        <f>Grundkalkulation!FJ$11</f>
        <v>162</v>
      </c>
      <c r="B178" s="365">
        <f>Grundkalkulation!FJ$128</f>
        <v>0</v>
      </c>
      <c r="C178" s="367">
        <f>Grundkalkulation!FJ$6</f>
        <v>0</v>
      </c>
      <c r="D178" s="364">
        <f>Grundkalkulation!FJ$113/42</f>
        <v>0</v>
      </c>
      <c r="E178" s="366">
        <f t="shared" si="4"/>
        <v>0</v>
      </c>
      <c r="F178" s="364">
        <f>Grundkalkulation!FJ$122/42</f>
        <v>0</v>
      </c>
      <c r="G178" s="366">
        <f t="shared" si="5"/>
        <v>0</v>
      </c>
    </row>
    <row r="179" spans="1:7" ht="15">
      <c r="A179" s="167" t="str">
        <f>Grundkalkulation!FK$11</f>
        <v>163</v>
      </c>
      <c r="B179" s="365">
        <f>Grundkalkulation!FK$128</f>
        <v>0</v>
      </c>
      <c r="C179" s="367">
        <f>Grundkalkulation!FK$6</f>
        <v>0</v>
      </c>
      <c r="D179" s="364">
        <f>Grundkalkulation!FK$113/42</f>
        <v>0</v>
      </c>
      <c r="E179" s="366">
        <f t="shared" si="4"/>
        <v>0</v>
      </c>
      <c r="F179" s="364">
        <f>Grundkalkulation!FK$122/42</f>
        <v>0</v>
      </c>
      <c r="G179" s="366">
        <f t="shared" si="5"/>
        <v>0</v>
      </c>
    </row>
    <row r="180" spans="1:7" ht="15">
      <c r="A180" s="167" t="str">
        <f>Grundkalkulation!FL11</f>
        <v>164</v>
      </c>
      <c r="B180" s="365">
        <f>Grundkalkulation!FL$128</f>
        <v>0</v>
      </c>
      <c r="C180" s="367">
        <f>Grundkalkulation!FL$6</f>
        <v>0</v>
      </c>
      <c r="D180" s="364">
        <f>Grundkalkulation!FL$113/42</f>
        <v>0</v>
      </c>
      <c r="E180" s="366">
        <f t="shared" si="4"/>
        <v>0</v>
      </c>
      <c r="F180" s="364">
        <f>Grundkalkulation!FL$122/42</f>
        <v>0</v>
      </c>
      <c r="G180" s="366">
        <f t="shared" si="5"/>
        <v>0</v>
      </c>
    </row>
    <row r="181" spans="1:7" ht="15">
      <c r="A181" s="167" t="str">
        <f>Grundkalkulation!FM11</f>
        <v>165</v>
      </c>
      <c r="B181" s="365">
        <f>Grundkalkulation!FM$128</f>
        <v>0</v>
      </c>
      <c r="C181" s="367">
        <f>Grundkalkulation!FM$6</f>
        <v>0</v>
      </c>
      <c r="D181" s="364">
        <f>Grundkalkulation!FM$113/42</f>
        <v>0</v>
      </c>
      <c r="E181" s="366">
        <f t="shared" si="4"/>
        <v>0</v>
      </c>
      <c r="F181" s="364">
        <f>Grundkalkulation!FM$122/42</f>
        <v>0</v>
      </c>
      <c r="G181" s="366">
        <f t="shared" si="5"/>
        <v>0</v>
      </c>
    </row>
    <row r="183" spans="1:7">
      <c r="C183" s="351"/>
      <c r="D183" s="358"/>
    </row>
    <row r="184" spans="1:7" ht="15">
      <c r="A184" s="161"/>
      <c r="B184" s="161"/>
      <c r="C184" s="351"/>
      <c r="D184" s="358"/>
      <c r="E184" s="163"/>
      <c r="F184" s="364"/>
      <c r="G184" s="163"/>
    </row>
    <row r="185" spans="1:7" ht="15">
      <c r="A185" s="161"/>
      <c r="B185" s="161"/>
      <c r="C185" s="351"/>
      <c r="D185" s="358"/>
      <c r="E185" s="163"/>
      <c r="F185" s="364"/>
      <c r="G185" s="163"/>
    </row>
    <row r="186" spans="1:7">
      <c r="C186" s="351"/>
      <c r="D186" s="358"/>
    </row>
    <row r="190" spans="1:7" ht="15">
      <c r="A190" s="87"/>
      <c r="B190" s="161"/>
    </row>
    <row r="195" spans="1:4" ht="15">
      <c r="A195" s="175"/>
      <c r="C195" s="349"/>
      <c r="D195" s="357"/>
    </row>
    <row r="206" spans="1:4">
      <c r="C206" s="351"/>
      <c r="D206" s="358"/>
    </row>
    <row r="207" spans="1:4">
      <c r="C207" s="351"/>
      <c r="D207" s="358"/>
    </row>
    <row r="208" spans="1:4">
      <c r="C208" s="351"/>
      <c r="D208" s="358"/>
    </row>
    <row r="209" spans="3:4">
      <c r="C209" s="351"/>
      <c r="D209" s="358"/>
    </row>
    <row r="210" spans="3:4" ht="15">
      <c r="C210" s="349"/>
      <c r="D210" s="357"/>
    </row>
    <row r="213" spans="3:4">
      <c r="C213" s="351"/>
      <c r="D213" s="358"/>
    </row>
    <row r="214" spans="3:4">
      <c r="C214" s="351"/>
      <c r="D214" s="358"/>
    </row>
    <row r="215" spans="3:4" ht="15">
      <c r="C215" s="349"/>
      <c r="D215" s="357"/>
    </row>
    <row r="216" spans="3:4" ht="15">
      <c r="C216" s="349"/>
      <c r="D216" s="357"/>
    </row>
    <row r="226" spans="1:7" ht="15">
      <c r="C226" s="349"/>
      <c r="D226" s="357"/>
      <c r="G226" s="163"/>
    </row>
    <row r="227" spans="1:7" ht="15">
      <c r="C227" s="349"/>
      <c r="D227" s="357"/>
      <c r="G227" s="163"/>
    </row>
    <row r="235" spans="1:7" ht="15">
      <c r="A235" s="161"/>
      <c r="B235" s="161"/>
      <c r="C235" s="349"/>
      <c r="D235" s="357"/>
      <c r="G235" s="163"/>
    </row>
    <row r="236" spans="1:7" ht="15">
      <c r="A236" s="161"/>
      <c r="B236" s="161"/>
      <c r="C236" s="349"/>
      <c r="D236" s="357"/>
      <c r="G236" s="163"/>
    </row>
    <row r="239" spans="1:7">
      <c r="C239" s="352"/>
      <c r="D239" s="359"/>
    </row>
    <row r="240" spans="1:7" ht="15">
      <c r="A240" s="161"/>
      <c r="B240" s="161"/>
      <c r="E240" s="163"/>
      <c r="F240" s="364"/>
      <c r="G240" s="163"/>
    </row>
    <row r="241" spans="1:7" ht="15">
      <c r="A241" s="161"/>
      <c r="B241" s="161"/>
      <c r="E241" s="163"/>
      <c r="F241" s="364"/>
      <c r="G241" s="163"/>
    </row>
    <row r="252" spans="1:7" ht="15">
      <c r="C252" s="348"/>
      <c r="D252" s="356"/>
      <c r="E252" s="163"/>
      <c r="F252" s="364"/>
      <c r="G252" s="163"/>
    </row>
    <row r="253" spans="1:7" ht="15">
      <c r="C253" s="348"/>
      <c r="D253" s="356"/>
      <c r="E253" s="163"/>
      <c r="F253" s="364"/>
      <c r="G253" s="163"/>
    </row>
    <row r="254" spans="1:7" ht="15">
      <c r="C254" s="348"/>
      <c r="D254" s="356"/>
      <c r="E254" s="163"/>
      <c r="F254" s="364"/>
      <c r="G254" s="163"/>
    </row>
    <row r="255" spans="1:7" ht="15">
      <c r="G255" s="163"/>
    </row>
  </sheetData>
  <sheetProtection selectLockedCells="1"/>
  <phoneticPr fontId="0" type="noConversion"/>
  <pageMargins left="0.47" right="0.46" top="0.984251969" bottom="0.47" header="0.4921259845" footer="0.4921259845"/>
  <pageSetup paperSize="9" scale="73" orientation="landscape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6:G255"/>
  <sheetViews>
    <sheetView view="pageBreakPreview" zoomScale="85" zoomScaleNormal="100" workbookViewId="0">
      <selection activeCell="F13" sqref="F13"/>
    </sheetView>
  </sheetViews>
  <sheetFormatPr baseColWidth="10" defaultColWidth="0" defaultRowHeight="12.75"/>
  <cols>
    <col min="1" max="1" width="15.85546875" style="59" customWidth="1"/>
    <col min="2" max="2" width="12.85546875" style="59" customWidth="1"/>
    <col min="3" max="3" width="41.42578125" style="350" customWidth="1"/>
    <col min="4" max="4" width="15.42578125" style="354" customWidth="1"/>
    <col min="5" max="5" width="17.42578125" style="59" customWidth="1"/>
    <col min="6" max="6" width="16.28515625" style="354" customWidth="1"/>
    <col min="7" max="7" width="18" style="59" bestFit="1" customWidth="1"/>
    <col min="8" max="16384" width="0" style="59" hidden="1"/>
  </cols>
  <sheetData>
    <row r="6" spans="1:7" ht="18">
      <c r="A6" s="53" t="s">
        <v>329</v>
      </c>
      <c r="B6" s="149"/>
      <c r="C6" s="345"/>
      <c r="D6" s="353"/>
      <c r="E6" s="150"/>
      <c r="F6" s="360"/>
      <c r="G6" s="151"/>
    </row>
    <row r="7" spans="1:7" ht="15">
      <c r="A7" s="87" t="str">
        <f>Grundkalkulation!A2</f>
        <v>Angebot-Nr.:</v>
      </c>
      <c r="B7" s="149" t="str">
        <f>Grundkalkulation!B2</f>
        <v>15-015407</v>
      </c>
      <c r="C7" s="345"/>
      <c r="D7" s="353"/>
      <c r="E7" s="150"/>
      <c r="F7" s="360"/>
      <c r="G7" s="151"/>
    </row>
    <row r="8" spans="1:7" ht="15">
      <c r="A8" s="87" t="str">
        <f>Grundkalkulation!A3</f>
        <v>Projekt-Nr.:</v>
      </c>
      <c r="B8" s="149">
        <f>Grundkalkulation!B3</f>
        <v>0</v>
      </c>
      <c r="C8" s="345"/>
      <c r="D8" s="353"/>
      <c r="E8" s="150"/>
      <c r="F8" s="360"/>
      <c r="G8" s="151"/>
    </row>
    <row r="9" spans="1:7" ht="15">
      <c r="A9" s="87" t="str">
        <f>Grundkalkulation!A4</f>
        <v>Projektname:</v>
      </c>
      <c r="B9" s="149" t="str">
        <f>Grundkalkulation!B4</f>
        <v>Dose, BV. Gotenstraße, HH</v>
      </c>
      <c r="C9" s="345"/>
      <c r="D9" s="353"/>
      <c r="E9" s="150"/>
      <c r="F9" s="360"/>
      <c r="G9" s="151"/>
    </row>
    <row r="10" spans="1:7" ht="15">
      <c r="A10" s="87" t="str">
        <f>Grundkalkulation!A5</f>
        <v>Gewerk:</v>
      </c>
      <c r="B10" s="149" t="str">
        <f>Grundkalkulation!B5</f>
        <v>Wartung</v>
      </c>
      <c r="C10" s="345"/>
      <c r="D10" s="353"/>
      <c r="G10" s="151"/>
    </row>
    <row r="11" spans="1:7" ht="15.75">
      <c r="A11" s="152"/>
      <c r="B11" s="152"/>
      <c r="C11" s="345"/>
    </row>
    <row r="12" spans="1:7" ht="15">
      <c r="A12" s="149"/>
      <c r="B12" s="149"/>
      <c r="C12" s="345"/>
      <c r="E12" s="332"/>
      <c r="F12" s="361" t="s">
        <v>202</v>
      </c>
      <c r="G12" s="203">
        <f>Grundkalkulation!B7</f>
        <v>42144</v>
      </c>
    </row>
    <row r="13" spans="1:7" ht="15.75">
      <c r="A13" s="153"/>
      <c r="B13" s="154"/>
      <c r="C13" s="346"/>
      <c r="E13" s="332"/>
      <c r="F13" s="361" t="s">
        <v>328</v>
      </c>
      <c r="G13" s="204" t="str">
        <f>Grundkalkulation!B8</f>
        <v>Dieter Suhrke</v>
      </c>
    </row>
    <row r="14" spans="1:7" ht="15">
      <c r="A14" s="155"/>
      <c r="B14" s="155"/>
      <c r="C14" s="345"/>
      <c r="D14" s="353"/>
      <c r="E14" s="156"/>
      <c r="F14" s="362"/>
      <c r="G14" s="157"/>
    </row>
    <row r="15" spans="1:7" ht="31.5">
      <c r="A15" s="158" t="s">
        <v>17</v>
      </c>
      <c r="B15" s="342" t="s">
        <v>243</v>
      </c>
      <c r="C15" s="347" t="s">
        <v>18</v>
      </c>
      <c r="D15" s="355" t="s">
        <v>324</v>
      </c>
      <c r="E15" s="344" t="s">
        <v>325</v>
      </c>
      <c r="F15" s="363" t="s">
        <v>326</v>
      </c>
      <c r="G15" s="344" t="s">
        <v>327</v>
      </c>
    </row>
    <row r="16" spans="1:7" ht="15">
      <c r="A16" s="160"/>
      <c r="B16" s="161"/>
      <c r="C16" s="348"/>
      <c r="D16" s="356"/>
      <c r="E16" s="163"/>
      <c r="F16" s="364"/>
      <c r="G16" s="163"/>
    </row>
    <row r="17" spans="1:7" ht="15">
      <c r="A17" s="164" t="str">
        <f>Nachtragskalkulation!E$11</f>
        <v>1</v>
      </c>
      <c r="B17" s="365">
        <f>Nachtragskalkulation!E$128</f>
        <v>0</v>
      </c>
      <c r="C17" s="367">
        <f>Nachtragskalkulation!E$6</f>
        <v>0</v>
      </c>
      <c r="D17" s="364">
        <f>Nachtragskalkulation!E$113/42</f>
        <v>0</v>
      </c>
      <c r="E17" s="366">
        <f t="shared" ref="E17:E48" si="0">B17*D17</f>
        <v>0</v>
      </c>
      <c r="F17" s="364">
        <f>Nachtragskalkulation!E$122/42</f>
        <v>0</v>
      </c>
      <c r="G17" s="366">
        <f t="shared" ref="G17:G48" si="1">B17*F17</f>
        <v>0</v>
      </c>
    </row>
    <row r="18" spans="1:7" ht="15">
      <c r="A18" s="164" t="str">
        <f>Nachtragskalkulation!F$11</f>
        <v>2</v>
      </c>
      <c r="B18" s="365">
        <f>Nachtragskalkulation!F$128</f>
        <v>0</v>
      </c>
      <c r="C18" s="367">
        <f>Nachtragskalkulation!F$6</f>
        <v>0</v>
      </c>
      <c r="D18" s="364">
        <f>Nachtragskalkulation!F$113/42</f>
        <v>0</v>
      </c>
      <c r="E18" s="366">
        <f t="shared" si="0"/>
        <v>0</v>
      </c>
      <c r="F18" s="364">
        <f>Nachtragskalkulation!F$122/42</f>
        <v>0</v>
      </c>
      <c r="G18" s="366">
        <f t="shared" si="1"/>
        <v>0</v>
      </c>
    </row>
    <row r="19" spans="1:7" ht="15">
      <c r="A19" s="164" t="str">
        <f>Nachtragskalkulation!G$11</f>
        <v>3</v>
      </c>
      <c r="B19" s="365">
        <f>Nachtragskalkulation!G$128</f>
        <v>0</v>
      </c>
      <c r="C19" s="367">
        <f>Nachtragskalkulation!G$6</f>
        <v>0</v>
      </c>
      <c r="D19" s="364">
        <f>Nachtragskalkulation!G$113/42</f>
        <v>0</v>
      </c>
      <c r="E19" s="366">
        <f t="shared" si="0"/>
        <v>0</v>
      </c>
      <c r="F19" s="364">
        <f>Nachtragskalkulation!G$122/42</f>
        <v>0</v>
      </c>
      <c r="G19" s="366">
        <f t="shared" si="1"/>
        <v>0</v>
      </c>
    </row>
    <row r="20" spans="1:7" ht="15">
      <c r="A20" s="164" t="str">
        <f>Nachtragskalkulation!H$11</f>
        <v>4</v>
      </c>
      <c r="B20" s="365">
        <f>Nachtragskalkulation!H$128</f>
        <v>0</v>
      </c>
      <c r="C20" s="367">
        <f>Nachtragskalkulation!H$6</f>
        <v>0</v>
      </c>
      <c r="D20" s="364">
        <f>Nachtragskalkulation!H$113/42</f>
        <v>0</v>
      </c>
      <c r="E20" s="366">
        <f t="shared" si="0"/>
        <v>0</v>
      </c>
      <c r="F20" s="364">
        <f>Nachtragskalkulation!H$122/42</f>
        <v>0</v>
      </c>
      <c r="G20" s="366">
        <f t="shared" si="1"/>
        <v>0</v>
      </c>
    </row>
    <row r="21" spans="1:7" ht="15">
      <c r="A21" s="164" t="str">
        <f>Nachtragskalkulation!I$11</f>
        <v>5</v>
      </c>
      <c r="B21" s="365">
        <f>Nachtragskalkulation!I$128</f>
        <v>0</v>
      </c>
      <c r="C21" s="367">
        <f>Nachtragskalkulation!I$6</f>
        <v>0</v>
      </c>
      <c r="D21" s="364">
        <f>Nachtragskalkulation!I$113/42</f>
        <v>0</v>
      </c>
      <c r="E21" s="366">
        <f t="shared" si="0"/>
        <v>0</v>
      </c>
      <c r="F21" s="364">
        <f>Nachtragskalkulation!I$122/42</f>
        <v>0</v>
      </c>
      <c r="G21" s="366">
        <f t="shared" si="1"/>
        <v>0</v>
      </c>
    </row>
    <row r="22" spans="1:7" ht="15">
      <c r="A22" s="164" t="str">
        <f>Nachtragskalkulation!J$11</f>
        <v>6</v>
      </c>
      <c r="B22" s="365">
        <f>Nachtragskalkulation!J$128</f>
        <v>0</v>
      </c>
      <c r="C22" s="367">
        <f>Nachtragskalkulation!J$6</f>
        <v>0</v>
      </c>
      <c r="D22" s="364">
        <f>Nachtragskalkulation!J$113/42</f>
        <v>0</v>
      </c>
      <c r="E22" s="366">
        <f t="shared" si="0"/>
        <v>0</v>
      </c>
      <c r="F22" s="364">
        <f>Nachtragskalkulation!J$122/42</f>
        <v>0</v>
      </c>
      <c r="G22" s="366">
        <f t="shared" si="1"/>
        <v>0</v>
      </c>
    </row>
    <row r="23" spans="1:7" ht="15">
      <c r="A23" s="164" t="str">
        <f>Nachtragskalkulation!K$11</f>
        <v>7</v>
      </c>
      <c r="B23" s="365">
        <f>Nachtragskalkulation!K$128</f>
        <v>0</v>
      </c>
      <c r="C23" s="367">
        <f>Nachtragskalkulation!K$6</f>
        <v>0</v>
      </c>
      <c r="D23" s="364">
        <f>Nachtragskalkulation!K$113/42</f>
        <v>0</v>
      </c>
      <c r="E23" s="366">
        <f t="shared" si="0"/>
        <v>0</v>
      </c>
      <c r="F23" s="364">
        <f>Nachtragskalkulation!K$122/42</f>
        <v>0</v>
      </c>
      <c r="G23" s="366">
        <f t="shared" si="1"/>
        <v>0</v>
      </c>
    </row>
    <row r="24" spans="1:7" ht="15">
      <c r="A24" s="164" t="str">
        <f>Nachtragskalkulation!L$11</f>
        <v>8</v>
      </c>
      <c r="B24" s="365">
        <f>Nachtragskalkulation!L$128</f>
        <v>0</v>
      </c>
      <c r="C24" s="367">
        <f>Nachtragskalkulation!L$6</f>
        <v>0</v>
      </c>
      <c r="D24" s="364">
        <f>Nachtragskalkulation!L$113/42</f>
        <v>0</v>
      </c>
      <c r="E24" s="366">
        <f t="shared" si="0"/>
        <v>0</v>
      </c>
      <c r="F24" s="364">
        <f>Nachtragskalkulation!L$122/42</f>
        <v>0</v>
      </c>
      <c r="G24" s="366">
        <f t="shared" si="1"/>
        <v>0</v>
      </c>
    </row>
    <row r="25" spans="1:7" ht="15">
      <c r="A25" s="164" t="str">
        <f>Nachtragskalkulation!M$11</f>
        <v>9</v>
      </c>
      <c r="B25" s="365">
        <f>Nachtragskalkulation!M$128</f>
        <v>0</v>
      </c>
      <c r="C25" s="367">
        <f>Nachtragskalkulation!M$6</f>
        <v>0</v>
      </c>
      <c r="D25" s="364">
        <f>Nachtragskalkulation!M$113/42</f>
        <v>0</v>
      </c>
      <c r="E25" s="366">
        <f t="shared" si="0"/>
        <v>0</v>
      </c>
      <c r="F25" s="364">
        <f>Nachtragskalkulation!M$122/42</f>
        <v>0</v>
      </c>
      <c r="G25" s="366">
        <f t="shared" si="1"/>
        <v>0</v>
      </c>
    </row>
    <row r="26" spans="1:7" ht="15">
      <c r="A26" s="164" t="str">
        <f>Nachtragskalkulation!N$11</f>
        <v>10</v>
      </c>
      <c r="B26" s="365">
        <f>Nachtragskalkulation!N$128</f>
        <v>0</v>
      </c>
      <c r="C26" s="367">
        <f>Nachtragskalkulation!N$6</f>
        <v>0</v>
      </c>
      <c r="D26" s="364">
        <f>Nachtragskalkulation!N$113/42</f>
        <v>0</v>
      </c>
      <c r="E26" s="366">
        <f t="shared" si="0"/>
        <v>0</v>
      </c>
      <c r="F26" s="364">
        <f>Nachtragskalkulation!N$122/42</f>
        <v>0</v>
      </c>
      <c r="G26" s="366">
        <f t="shared" si="1"/>
        <v>0</v>
      </c>
    </row>
    <row r="27" spans="1:7" ht="15">
      <c r="A27" s="164" t="str">
        <f>Nachtragskalkulation!O$11</f>
        <v>11</v>
      </c>
      <c r="B27" s="365">
        <f>Nachtragskalkulation!O$128</f>
        <v>0</v>
      </c>
      <c r="C27" s="367">
        <f>Nachtragskalkulation!O$6</f>
        <v>0</v>
      </c>
      <c r="D27" s="364">
        <f>Nachtragskalkulation!O$113/42</f>
        <v>0</v>
      </c>
      <c r="E27" s="366">
        <f t="shared" si="0"/>
        <v>0</v>
      </c>
      <c r="F27" s="364">
        <f>Nachtragskalkulation!O$122/42</f>
        <v>0</v>
      </c>
      <c r="G27" s="366">
        <f t="shared" si="1"/>
        <v>0</v>
      </c>
    </row>
    <row r="28" spans="1:7" ht="15">
      <c r="A28" s="164" t="str">
        <f>Nachtragskalkulation!P$11</f>
        <v>12</v>
      </c>
      <c r="B28" s="365">
        <f>Nachtragskalkulation!P$128</f>
        <v>0</v>
      </c>
      <c r="C28" s="367">
        <f>Nachtragskalkulation!P$6</f>
        <v>0</v>
      </c>
      <c r="D28" s="364">
        <f>Nachtragskalkulation!P$113/42</f>
        <v>0</v>
      </c>
      <c r="E28" s="366">
        <f t="shared" si="0"/>
        <v>0</v>
      </c>
      <c r="F28" s="364">
        <f>Nachtragskalkulation!P$122/42</f>
        <v>0</v>
      </c>
      <c r="G28" s="366">
        <f t="shared" si="1"/>
        <v>0</v>
      </c>
    </row>
    <row r="29" spans="1:7" ht="15">
      <c r="A29" s="164" t="str">
        <f>Nachtragskalkulation!Q$11</f>
        <v>13</v>
      </c>
      <c r="B29" s="365">
        <f>Nachtragskalkulation!Q$128</f>
        <v>0</v>
      </c>
      <c r="C29" s="367">
        <f>Nachtragskalkulation!Q$6</f>
        <v>0</v>
      </c>
      <c r="D29" s="364">
        <f>Nachtragskalkulation!Q$113/42</f>
        <v>0</v>
      </c>
      <c r="E29" s="366">
        <f t="shared" si="0"/>
        <v>0</v>
      </c>
      <c r="F29" s="364">
        <f>Nachtragskalkulation!Q$122/42</f>
        <v>0</v>
      </c>
      <c r="G29" s="366">
        <f t="shared" si="1"/>
        <v>0</v>
      </c>
    </row>
    <row r="30" spans="1:7" ht="15">
      <c r="A30" s="164" t="str">
        <f>Nachtragskalkulation!R$11</f>
        <v>14</v>
      </c>
      <c r="B30" s="365">
        <f>Nachtragskalkulation!R$128</f>
        <v>0</v>
      </c>
      <c r="C30" s="367">
        <f>Nachtragskalkulation!R$6</f>
        <v>0</v>
      </c>
      <c r="D30" s="364">
        <f>Nachtragskalkulation!R$113/42</f>
        <v>0</v>
      </c>
      <c r="E30" s="366">
        <f t="shared" si="0"/>
        <v>0</v>
      </c>
      <c r="F30" s="364">
        <f>Nachtragskalkulation!R$122/42</f>
        <v>0</v>
      </c>
      <c r="G30" s="366">
        <f t="shared" si="1"/>
        <v>0</v>
      </c>
    </row>
    <row r="31" spans="1:7" ht="15">
      <c r="A31" s="164" t="str">
        <f>Nachtragskalkulation!S$11</f>
        <v>15</v>
      </c>
      <c r="B31" s="365">
        <f>Nachtragskalkulation!S$128</f>
        <v>0</v>
      </c>
      <c r="C31" s="367">
        <f>Nachtragskalkulation!S$6</f>
        <v>0</v>
      </c>
      <c r="D31" s="364">
        <f>Nachtragskalkulation!S$113/42</f>
        <v>0</v>
      </c>
      <c r="E31" s="366">
        <f t="shared" si="0"/>
        <v>0</v>
      </c>
      <c r="F31" s="364">
        <f>Nachtragskalkulation!S$122/42</f>
        <v>0</v>
      </c>
      <c r="G31" s="366">
        <f t="shared" si="1"/>
        <v>0</v>
      </c>
    </row>
    <row r="32" spans="1:7" ht="15">
      <c r="A32" s="164" t="str">
        <f>Nachtragskalkulation!T$11</f>
        <v>16</v>
      </c>
      <c r="B32" s="365">
        <f>Nachtragskalkulation!T$128</f>
        <v>0</v>
      </c>
      <c r="C32" s="367">
        <f>Nachtragskalkulation!T$6</f>
        <v>0</v>
      </c>
      <c r="D32" s="364">
        <f>Nachtragskalkulation!T$113/42</f>
        <v>0</v>
      </c>
      <c r="E32" s="366">
        <f t="shared" si="0"/>
        <v>0</v>
      </c>
      <c r="F32" s="364">
        <f>Nachtragskalkulation!T$122/42</f>
        <v>0</v>
      </c>
      <c r="G32" s="366">
        <f t="shared" si="1"/>
        <v>0</v>
      </c>
    </row>
    <row r="33" spans="1:7" ht="15">
      <c r="A33" s="164" t="str">
        <f>Nachtragskalkulation!U$11</f>
        <v>17</v>
      </c>
      <c r="B33" s="365">
        <f>Nachtragskalkulation!U$128</f>
        <v>0</v>
      </c>
      <c r="C33" s="367">
        <f>Nachtragskalkulation!U$6</f>
        <v>0</v>
      </c>
      <c r="D33" s="364">
        <f>Nachtragskalkulation!U$113/42</f>
        <v>0</v>
      </c>
      <c r="E33" s="366">
        <f t="shared" si="0"/>
        <v>0</v>
      </c>
      <c r="F33" s="364">
        <f>Nachtragskalkulation!U$122/42</f>
        <v>0</v>
      </c>
      <c r="G33" s="366">
        <f t="shared" si="1"/>
        <v>0</v>
      </c>
    </row>
    <row r="34" spans="1:7" ht="15">
      <c r="A34" s="164" t="str">
        <f>Nachtragskalkulation!V$11</f>
        <v>18</v>
      </c>
      <c r="B34" s="365">
        <f>Nachtragskalkulation!V$128</f>
        <v>0</v>
      </c>
      <c r="C34" s="367">
        <f>Nachtragskalkulation!V$6</f>
        <v>0</v>
      </c>
      <c r="D34" s="364">
        <f>Nachtragskalkulation!V$113/42</f>
        <v>0</v>
      </c>
      <c r="E34" s="366">
        <f t="shared" si="0"/>
        <v>0</v>
      </c>
      <c r="F34" s="364">
        <f>Nachtragskalkulation!V$122/42</f>
        <v>0</v>
      </c>
      <c r="G34" s="366">
        <f t="shared" si="1"/>
        <v>0</v>
      </c>
    </row>
    <row r="35" spans="1:7" ht="15">
      <c r="A35" s="164" t="str">
        <f>Nachtragskalkulation!W$11</f>
        <v>19</v>
      </c>
      <c r="B35" s="365">
        <f>Nachtragskalkulation!W$128</f>
        <v>0</v>
      </c>
      <c r="C35" s="367">
        <f>Nachtragskalkulation!W$6</f>
        <v>0</v>
      </c>
      <c r="D35" s="364">
        <f>Nachtragskalkulation!W$113/42</f>
        <v>0</v>
      </c>
      <c r="E35" s="366">
        <f t="shared" si="0"/>
        <v>0</v>
      </c>
      <c r="F35" s="364">
        <f>Nachtragskalkulation!W$122/42</f>
        <v>0</v>
      </c>
      <c r="G35" s="366">
        <f t="shared" si="1"/>
        <v>0</v>
      </c>
    </row>
    <row r="36" spans="1:7" ht="15">
      <c r="A36" s="164" t="str">
        <f>Nachtragskalkulation!X$11</f>
        <v>20</v>
      </c>
      <c r="B36" s="365">
        <f>Nachtragskalkulation!X$128</f>
        <v>0</v>
      </c>
      <c r="C36" s="367">
        <f>Nachtragskalkulation!X$6</f>
        <v>0</v>
      </c>
      <c r="D36" s="364">
        <f>Nachtragskalkulation!X$113/42</f>
        <v>0</v>
      </c>
      <c r="E36" s="366">
        <f t="shared" si="0"/>
        <v>0</v>
      </c>
      <c r="F36" s="364">
        <f>Nachtragskalkulation!X$122/42</f>
        <v>0</v>
      </c>
      <c r="G36" s="366">
        <f t="shared" si="1"/>
        <v>0</v>
      </c>
    </row>
    <row r="37" spans="1:7" ht="15">
      <c r="A37" s="164" t="str">
        <f>Nachtragskalkulation!Y$11</f>
        <v>21</v>
      </c>
      <c r="B37" s="365">
        <f>Nachtragskalkulation!Y$128</f>
        <v>0</v>
      </c>
      <c r="C37" s="367">
        <f>Nachtragskalkulation!Y$6</f>
        <v>0</v>
      </c>
      <c r="D37" s="364">
        <f>Nachtragskalkulation!Y$113/42</f>
        <v>0</v>
      </c>
      <c r="E37" s="366">
        <f t="shared" si="0"/>
        <v>0</v>
      </c>
      <c r="F37" s="364">
        <f>Nachtragskalkulation!Y$122/42</f>
        <v>0</v>
      </c>
      <c r="G37" s="366">
        <f t="shared" si="1"/>
        <v>0</v>
      </c>
    </row>
    <row r="38" spans="1:7" ht="15">
      <c r="A38" s="164" t="str">
        <f>Nachtragskalkulation!Z$11</f>
        <v>22</v>
      </c>
      <c r="B38" s="365">
        <f>Nachtragskalkulation!Z$128</f>
        <v>0</v>
      </c>
      <c r="C38" s="367">
        <f>Nachtragskalkulation!Z$6</f>
        <v>0</v>
      </c>
      <c r="D38" s="364">
        <f>Nachtragskalkulation!Z$113/42</f>
        <v>0</v>
      </c>
      <c r="E38" s="366">
        <f t="shared" si="0"/>
        <v>0</v>
      </c>
      <c r="F38" s="364">
        <f>Nachtragskalkulation!Z$122/42</f>
        <v>0</v>
      </c>
      <c r="G38" s="366">
        <f t="shared" si="1"/>
        <v>0</v>
      </c>
    </row>
    <row r="39" spans="1:7" ht="15">
      <c r="A39" s="164" t="str">
        <f>Nachtragskalkulation!AA$11</f>
        <v>23</v>
      </c>
      <c r="B39" s="365">
        <f>Nachtragskalkulation!AA$128</f>
        <v>0</v>
      </c>
      <c r="C39" s="367">
        <f>Nachtragskalkulation!AA$6</f>
        <v>0</v>
      </c>
      <c r="D39" s="364">
        <f>Nachtragskalkulation!AA$113/42</f>
        <v>0</v>
      </c>
      <c r="E39" s="366">
        <f t="shared" si="0"/>
        <v>0</v>
      </c>
      <c r="F39" s="364">
        <f>Nachtragskalkulation!AA$122/42</f>
        <v>0</v>
      </c>
      <c r="G39" s="366">
        <f t="shared" si="1"/>
        <v>0</v>
      </c>
    </row>
    <row r="40" spans="1:7" ht="15">
      <c r="A40" s="164" t="str">
        <f>Nachtragskalkulation!AB$11</f>
        <v>24</v>
      </c>
      <c r="B40" s="365">
        <f>Nachtragskalkulation!AB$128</f>
        <v>0</v>
      </c>
      <c r="C40" s="367">
        <f>Nachtragskalkulation!AB$6</f>
        <v>0</v>
      </c>
      <c r="D40" s="364">
        <f>Nachtragskalkulation!AB$113/42</f>
        <v>0</v>
      </c>
      <c r="E40" s="366">
        <f t="shared" si="0"/>
        <v>0</v>
      </c>
      <c r="F40" s="364">
        <f>Nachtragskalkulation!AB$122/42</f>
        <v>0</v>
      </c>
      <c r="G40" s="366">
        <f t="shared" si="1"/>
        <v>0</v>
      </c>
    </row>
    <row r="41" spans="1:7" ht="15">
      <c r="A41" s="164" t="str">
        <f>Nachtragskalkulation!AC$11</f>
        <v>25</v>
      </c>
      <c r="B41" s="365">
        <f>Nachtragskalkulation!AC$128</f>
        <v>0</v>
      </c>
      <c r="C41" s="367">
        <f>Nachtragskalkulation!AC$6</f>
        <v>0</v>
      </c>
      <c r="D41" s="364">
        <f>Nachtragskalkulation!AC$113/42</f>
        <v>0</v>
      </c>
      <c r="E41" s="366">
        <f t="shared" si="0"/>
        <v>0</v>
      </c>
      <c r="F41" s="364">
        <f>Nachtragskalkulation!AC$122/42</f>
        <v>0</v>
      </c>
      <c r="G41" s="366">
        <f t="shared" si="1"/>
        <v>0</v>
      </c>
    </row>
    <row r="42" spans="1:7" ht="15">
      <c r="A42" s="164" t="str">
        <f>Nachtragskalkulation!AD$11</f>
        <v>26</v>
      </c>
      <c r="B42" s="365">
        <f>Nachtragskalkulation!AD$128</f>
        <v>0</v>
      </c>
      <c r="C42" s="367">
        <f>Nachtragskalkulation!AD$6</f>
        <v>0</v>
      </c>
      <c r="D42" s="364">
        <f>Nachtragskalkulation!AD$113/42</f>
        <v>0</v>
      </c>
      <c r="E42" s="366">
        <f t="shared" si="0"/>
        <v>0</v>
      </c>
      <c r="F42" s="364">
        <f>Nachtragskalkulation!AD$122/42</f>
        <v>0</v>
      </c>
      <c r="G42" s="366">
        <f t="shared" si="1"/>
        <v>0</v>
      </c>
    </row>
    <row r="43" spans="1:7" ht="15">
      <c r="A43" s="164" t="str">
        <f>Nachtragskalkulation!AE$11</f>
        <v>27</v>
      </c>
      <c r="B43" s="365">
        <f>Nachtragskalkulation!AE$128</f>
        <v>0</v>
      </c>
      <c r="C43" s="367">
        <f>Nachtragskalkulation!AE$6</f>
        <v>0</v>
      </c>
      <c r="D43" s="364">
        <f>Nachtragskalkulation!AE$113/42</f>
        <v>0</v>
      </c>
      <c r="E43" s="366">
        <f t="shared" si="0"/>
        <v>0</v>
      </c>
      <c r="F43" s="364">
        <f>Nachtragskalkulation!AE$122/42</f>
        <v>0</v>
      </c>
      <c r="G43" s="366">
        <f t="shared" si="1"/>
        <v>0</v>
      </c>
    </row>
    <row r="44" spans="1:7" ht="15">
      <c r="A44" s="164" t="str">
        <f>Nachtragskalkulation!AF$11</f>
        <v>28</v>
      </c>
      <c r="B44" s="365">
        <f>Nachtragskalkulation!AF$128</f>
        <v>0</v>
      </c>
      <c r="C44" s="367">
        <f>Nachtragskalkulation!AF$6</f>
        <v>0</v>
      </c>
      <c r="D44" s="364">
        <f>Nachtragskalkulation!AF$113/42</f>
        <v>0</v>
      </c>
      <c r="E44" s="366">
        <f t="shared" si="0"/>
        <v>0</v>
      </c>
      <c r="F44" s="364">
        <f>Nachtragskalkulation!AF$122/42</f>
        <v>0</v>
      </c>
      <c r="G44" s="366">
        <f t="shared" si="1"/>
        <v>0</v>
      </c>
    </row>
    <row r="45" spans="1:7" ht="15">
      <c r="A45" s="164" t="str">
        <f>Nachtragskalkulation!AG$11</f>
        <v>29</v>
      </c>
      <c r="B45" s="365">
        <f>Nachtragskalkulation!AG$128</f>
        <v>0</v>
      </c>
      <c r="C45" s="367">
        <f>Nachtragskalkulation!AG$6</f>
        <v>0</v>
      </c>
      <c r="D45" s="364">
        <f>Nachtragskalkulation!AG$113/42</f>
        <v>0</v>
      </c>
      <c r="E45" s="366">
        <f t="shared" si="0"/>
        <v>0</v>
      </c>
      <c r="F45" s="364">
        <f>Nachtragskalkulation!AG$122/42</f>
        <v>0</v>
      </c>
      <c r="G45" s="366">
        <f t="shared" si="1"/>
        <v>0</v>
      </c>
    </row>
    <row r="46" spans="1:7" ht="15">
      <c r="A46" s="164" t="str">
        <f>Nachtragskalkulation!AH$11</f>
        <v>30</v>
      </c>
      <c r="B46" s="365">
        <f>Nachtragskalkulation!AH$128</f>
        <v>0</v>
      </c>
      <c r="C46" s="367">
        <f>Nachtragskalkulation!AH$6</f>
        <v>0</v>
      </c>
      <c r="D46" s="364">
        <f>Nachtragskalkulation!AH$113/42</f>
        <v>0</v>
      </c>
      <c r="E46" s="366">
        <f t="shared" si="0"/>
        <v>0</v>
      </c>
      <c r="F46" s="364">
        <f>Nachtragskalkulation!AH$122/42</f>
        <v>0</v>
      </c>
      <c r="G46" s="366">
        <f t="shared" si="1"/>
        <v>0</v>
      </c>
    </row>
    <row r="47" spans="1:7" ht="15">
      <c r="A47" s="164" t="str">
        <f>Nachtragskalkulation!AI$11</f>
        <v>31</v>
      </c>
      <c r="B47" s="365">
        <f>Nachtragskalkulation!AI$128</f>
        <v>0</v>
      </c>
      <c r="C47" s="367">
        <f>Nachtragskalkulation!AI$6</f>
        <v>0</v>
      </c>
      <c r="D47" s="364">
        <f>Nachtragskalkulation!AI$113/42</f>
        <v>0</v>
      </c>
      <c r="E47" s="366">
        <f t="shared" si="0"/>
        <v>0</v>
      </c>
      <c r="F47" s="364">
        <f>Nachtragskalkulation!AI$122/42</f>
        <v>0</v>
      </c>
      <c r="G47" s="366">
        <f t="shared" si="1"/>
        <v>0</v>
      </c>
    </row>
    <row r="48" spans="1:7" ht="15">
      <c r="A48" s="164" t="str">
        <f>Nachtragskalkulation!AJ$11</f>
        <v>32</v>
      </c>
      <c r="B48" s="365">
        <f>Nachtragskalkulation!AJ$128</f>
        <v>0</v>
      </c>
      <c r="C48" s="367">
        <f>Nachtragskalkulation!AJ$6</f>
        <v>0</v>
      </c>
      <c r="D48" s="364">
        <f>Nachtragskalkulation!AJ$113/42</f>
        <v>0</v>
      </c>
      <c r="E48" s="366">
        <f t="shared" si="0"/>
        <v>0</v>
      </c>
      <c r="F48" s="364">
        <f>Nachtragskalkulation!AJ$122/42</f>
        <v>0</v>
      </c>
      <c r="G48" s="366">
        <f t="shared" si="1"/>
        <v>0</v>
      </c>
    </row>
    <row r="49" spans="1:7" ht="15">
      <c r="A49" s="164" t="str">
        <f>Nachtragskalkulation!AK$11</f>
        <v>33</v>
      </c>
      <c r="B49" s="365">
        <f>Nachtragskalkulation!AK$128</f>
        <v>0</v>
      </c>
      <c r="C49" s="367">
        <f>Nachtragskalkulation!AK$6</f>
        <v>0</v>
      </c>
      <c r="D49" s="364">
        <f>Nachtragskalkulation!AK$113/42</f>
        <v>0</v>
      </c>
      <c r="E49" s="366">
        <f t="shared" ref="E49:E80" si="2">B49*D49</f>
        <v>0</v>
      </c>
      <c r="F49" s="364">
        <f>Nachtragskalkulation!AK$122/42</f>
        <v>0</v>
      </c>
      <c r="G49" s="366">
        <f t="shared" ref="G49:G80" si="3">B49*F49</f>
        <v>0</v>
      </c>
    </row>
    <row r="50" spans="1:7" ht="15">
      <c r="A50" s="164" t="str">
        <f>Nachtragskalkulation!$AL$11</f>
        <v>34</v>
      </c>
      <c r="B50" s="365">
        <f>Nachtragskalkulation!AL$128</f>
        <v>0</v>
      </c>
      <c r="C50" s="367">
        <f>Nachtragskalkulation!AL$6</f>
        <v>0</v>
      </c>
      <c r="D50" s="364">
        <f>Nachtragskalkulation!AL$113/42</f>
        <v>0</v>
      </c>
      <c r="E50" s="366">
        <f t="shared" si="2"/>
        <v>0</v>
      </c>
      <c r="F50" s="364">
        <f>Nachtragskalkulation!AL$122/42</f>
        <v>0</v>
      </c>
      <c r="G50" s="366">
        <f t="shared" si="3"/>
        <v>0</v>
      </c>
    </row>
    <row r="51" spans="1:7" ht="15">
      <c r="A51" s="164" t="str">
        <f>Nachtragskalkulation!AM$11</f>
        <v>35</v>
      </c>
      <c r="B51" s="365">
        <f>Nachtragskalkulation!AM$128</f>
        <v>0</v>
      </c>
      <c r="C51" s="367">
        <f>Nachtragskalkulation!AM$6</f>
        <v>0</v>
      </c>
      <c r="D51" s="364">
        <f>Nachtragskalkulation!AM$113/42</f>
        <v>0</v>
      </c>
      <c r="E51" s="366">
        <f t="shared" si="2"/>
        <v>0</v>
      </c>
      <c r="F51" s="364">
        <f>Nachtragskalkulation!AM$122/42</f>
        <v>0</v>
      </c>
      <c r="G51" s="366">
        <f t="shared" si="3"/>
        <v>0</v>
      </c>
    </row>
    <row r="52" spans="1:7" ht="15">
      <c r="A52" s="164" t="str">
        <f>Nachtragskalkulation!AN$11</f>
        <v>36</v>
      </c>
      <c r="B52" s="365">
        <f>Nachtragskalkulation!AN$128</f>
        <v>0</v>
      </c>
      <c r="C52" s="367">
        <f>Nachtragskalkulation!AN$6</f>
        <v>0</v>
      </c>
      <c r="D52" s="364">
        <f>Nachtragskalkulation!AN$113/42</f>
        <v>0</v>
      </c>
      <c r="E52" s="366">
        <f t="shared" si="2"/>
        <v>0</v>
      </c>
      <c r="F52" s="364">
        <f>Nachtragskalkulation!AN$122/42</f>
        <v>0</v>
      </c>
      <c r="G52" s="366">
        <f t="shared" si="3"/>
        <v>0</v>
      </c>
    </row>
    <row r="53" spans="1:7" ht="15">
      <c r="A53" s="164" t="str">
        <f>Nachtragskalkulation!AO$11</f>
        <v>37</v>
      </c>
      <c r="B53" s="365">
        <f>Nachtragskalkulation!AO$128</f>
        <v>0</v>
      </c>
      <c r="C53" s="367">
        <f>Nachtragskalkulation!AO$6</f>
        <v>0</v>
      </c>
      <c r="D53" s="364">
        <f>Nachtragskalkulation!AO$113/42</f>
        <v>0</v>
      </c>
      <c r="E53" s="366">
        <f t="shared" si="2"/>
        <v>0</v>
      </c>
      <c r="F53" s="364">
        <f>Nachtragskalkulation!AO$122/42</f>
        <v>0</v>
      </c>
      <c r="G53" s="366">
        <f t="shared" si="3"/>
        <v>0</v>
      </c>
    </row>
    <row r="54" spans="1:7" ht="15">
      <c r="A54" s="164" t="str">
        <f>Nachtragskalkulation!AP$11</f>
        <v>38</v>
      </c>
      <c r="B54" s="365">
        <f>Nachtragskalkulation!AP$128</f>
        <v>0</v>
      </c>
      <c r="C54" s="367">
        <f>Nachtragskalkulation!AP$6</f>
        <v>0</v>
      </c>
      <c r="D54" s="364">
        <f>Nachtragskalkulation!AP$113/42</f>
        <v>0</v>
      </c>
      <c r="E54" s="366">
        <f t="shared" si="2"/>
        <v>0</v>
      </c>
      <c r="F54" s="364">
        <f>Nachtragskalkulation!AP$122/42</f>
        <v>0</v>
      </c>
      <c r="G54" s="366">
        <f t="shared" si="3"/>
        <v>0</v>
      </c>
    </row>
    <row r="55" spans="1:7" ht="15">
      <c r="A55" s="164" t="str">
        <f>Nachtragskalkulation!AQ$11</f>
        <v>39</v>
      </c>
      <c r="B55" s="365">
        <f>Nachtragskalkulation!AQ$128</f>
        <v>0</v>
      </c>
      <c r="C55" s="367">
        <f>Nachtragskalkulation!AQ$6</f>
        <v>0</v>
      </c>
      <c r="D55" s="364">
        <f>Nachtragskalkulation!AQ$113/42</f>
        <v>0</v>
      </c>
      <c r="E55" s="366">
        <f t="shared" si="2"/>
        <v>0</v>
      </c>
      <c r="F55" s="364">
        <f>Nachtragskalkulation!AQ$122/42</f>
        <v>0</v>
      </c>
      <c r="G55" s="366">
        <f t="shared" si="3"/>
        <v>0</v>
      </c>
    </row>
    <row r="56" spans="1:7" ht="15">
      <c r="A56" s="164" t="str">
        <f>Nachtragskalkulation!AR$11</f>
        <v>40</v>
      </c>
      <c r="B56" s="365">
        <f>Nachtragskalkulation!AR$128</f>
        <v>0</v>
      </c>
      <c r="C56" s="367">
        <f>Nachtragskalkulation!AR$6</f>
        <v>0</v>
      </c>
      <c r="D56" s="364">
        <f>Nachtragskalkulation!AR$113/42</f>
        <v>0</v>
      </c>
      <c r="E56" s="366">
        <f t="shared" si="2"/>
        <v>0</v>
      </c>
      <c r="F56" s="364">
        <f>Nachtragskalkulation!AR$122/42</f>
        <v>0</v>
      </c>
      <c r="G56" s="366">
        <f t="shared" si="3"/>
        <v>0</v>
      </c>
    </row>
    <row r="57" spans="1:7" ht="15">
      <c r="A57" s="164" t="str">
        <f>Nachtragskalkulation!AS$11</f>
        <v>41</v>
      </c>
      <c r="B57" s="365">
        <f>Nachtragskalkulation!AS$128</f>
        <v>0</v>
      </c>
      <c r="C57" s="367">
        <f>Nachtragskalkulation!AS$6</f>
        <v>0</v>
      </c>
      <c r="D57" s="364">
        <f>Nachtragskalkulation!AS$113/42</f>
        <v>0</v>
      </c>
      <c r="E57" s="366">
        <f t="shared" si="2"/>
        <v>0</v>
      </c>
      <c r="F57" s="364">
        <f>Nachtragskalkulation!AS$122/42</f>
        <v>0</v>
      </c>
      <c r="G57" s="366">
        <f t="shared" si="3"/>
        <v>0</v>
      </c>
    </row>
    <row r="58" spans="1:7" ht="15">
      <c r="A58" s="164" t="str">
        <f>Nachtragskalkulation!AT$11</f>
        <v>42</v>
      </c>
      <c r="B58" s="365">
        <f>Nachtragskalkulation!AT$128</f>
        <v>0</v>
      </c>
      <c r="C58" s="367">
        <f>Nachtragskalkulation!AT$6</f>
        <v>0</v>
      </c>
      <c r="D58" s="364">
        <f>Nachtragskalkulation!AT$113/42</f>
        <v>0</v>
      </c>
      <c r="E58" s="366">
        <f t="shared" si="2"/>
        <v>0</v>
      </c>
      <c r="F58" s="364">
        <f>Nachtragskalkulation!AT$122/42</f>
        <v>0</v>
      </c>
      <c r="G58" s="366">
        <f t="shared" si="3"/>
        <v>0</v>
      </c>
    </row>
    <row r="59" spans="1:7" ht="15">
      <c r="A59" s="164" t="str">
        <f>Nachtragskalkulation!AU$11</f>
        <v>43</v>
      </c>
      <c r="B59" s="365">
        <f>Nachtragskalkulation!AU$128</f>
        <v>0</v>
      </c>
      <c r="C59" s="367">
        <f>Nachtragskalkulation!AU$6</f>
        <v>0</v>
      </c>
      <c r="D59" s="364">
        <f>Nachtragskalkulation!AU$113/42</f>
        <v>0</v>
      </c>
      <c r="E59" s="366">
        <f t="shared" si="2"/>
        <v>0</v>
      </c>
      <c r="F59" s="364">
        <f>Nachtragskalkulation!AU$122/42</f>
        <v>0</v>
      </c>
      <c r="G59" s="366">
        <f t="shared" si="3"/>
        <v>0</v>
      </c>
    </row>
    <row r="60" spans="1:7" ht="15">
      <c r="A60" s="164" t="str">
        <f>Nachtragskalkulation!AV$11</f>
        <v>44</v>
      </c>
      <c r="B60" s="365">
        <f>Nachtragskalkulation!AV$128</f>
        <v>0</v>
      </c>
      <c r="C60" s="367">
        <f>Nachtragskalkulation!AV$6</f>
        <v>0</v>
      </c>
      <c r="D60" s="364">
        <f>Nachtragskalkulation!AV$113/42</f>
        <v>0</v>
      </c>
      <c r="E60" s="366">
        <f t="shared" si="2"/>
        <v>0</v>
      </c>
      <c r="F60" s="364">
        <f>Nachtragskalkulation!AV$122/42</f>
        <v>0</v>
      </c>
      <c r="G60" s="366">
        <f t="shared" si="3"/>
        <v>0</v>
      </c>
    </row>
    <row r="61" spans="1:7" ht="15">
      <c r="A61" s="164" t="str">
        <f>Nachtragskalkulation!AW$11</f>
        <v>45</v>
      </c>
      <c r="B61" s="365">
        <f>Nachtragskalkulation!AW$128</f>
        <v>0</v>
      </c>
      <c r="C61" s="367">
        <f>Nachtragskalkulation!AW$6</f>
        <v>0</v>
      </c>
      <c r="D61" s="364">
        <f>Nachtragskalkulation!AW$113/42</f>
        <v>0</v>
      </c>
      <c r="E61" s="366">
        <f t="shared" si="2"/>
        <v>0</v>
      </c>
      <c r="F61" s="364">
        <f>Nachtragskalkulation!AW$122/42</f>
        <v>0</v>
      </c>
      <c r="G61" s="366">
        <f t="shared" si="3"/>
        <v>0</v>
      </c>
    </row>
    <row r="62" spans="1:7" ht="15">
      <c r="A62" s="164" t="str">
        <f>Nachtragskalkulation!AX$11</f>
        <v>46</v>
      </c>
      <c r="B62" s="365">
        <f>Nachtragskalkulation!AX$128</f>
        <v>0</v>
      </c>
      <c r="C62" s="367">
        <f>Nachtragskalkulation!AX$6</f>
        <v>0</v>
      </c>
      <c r="D62" s="364">
        <f>Nachtragskalkulation!AX$113/42</f>
        <v>0</v>
      </c>
      <c r="E62" s="366">
        <f t="shared" si="2"/>
        <v>0</v>
      </c>
      <c r="F62" s="364">
        <f>Nachtragskalkulation!AX$122/42</f>
        <v>0</v>
      </c>
      <c r="G62" s="366">
        <f t="shared" si="3"/>
        <v>0</v>
      </c>
    </row>
    <row r="63" spans="1:7" ht="15">
      <c r="A63" s="164" t="str">
        <f>Nachtragskalkulation!AY$11</f>
        <v>47</v>
      </c>
      <c r="B63" s="365">
        <f>Nachtragskalkulation!AY$128</f>
        <v>0</v>
      </c>
      <c r="C63" s="367">
        <f>Nachtragskalkulation!AY$6</f>
        <v>0</v>
      </c>
      <c r="D63" s="364">
        <f>Nachtragskalkulation!AY$113/42</f>
        <v>0</v>
      </c>
      <c r="E63" s="366">
        <f t="shared" si="2"/>
        <v>0</v>
      </c>
      <c r="F63" s="364">
        <f>Nachtragskalkulation!AY$122/42</f>
        <v>0</v>
      </c>
      <c r="G63" s="366">
        <f t="shared" si="3"/>
        <v>0</v>
      </c>
    </row>
    <row r="64" spans="1:7" ht="15">
      <c r="A64" s="164" t="str">
        <f>Nachtragskalkulation!AZ$11</f>
        <v>48</v>
      </c>
      <c r="B64" s="365">
        <f>Nachtragskalkulation!AZ$128</f>
        <v>0</v>
      </c>
      <c r="C64" s="367">
        <f>Nachtragskalkulation!AZ$6</f>
        <v>0</v>
      </c>
      <c r="D64" s="364">
        <f>Nachtragskalkulation!AZ$113/42</f>
        <v>0</v>
      </c>
      <c r="E64" s="366">
        <f t="shared" si="2"/>
        <v>0</v>
      </c>
      <c r="F64" s="364">
        <f>Nachtragskalkulation!AZ$122/42</f>
        <v>0</v>
      </c>
      <c r="G64" s="366">
        <f t="shared" si="3"/>
        <v>0</v>
      </c>
    </row>
    <row r="65" spans="1:7" ht="15">
      <c r="A65" s="164" t="str">
        <f>Nachtragskalkulation!BA$11</f>
        <v>49</v>
      </c>
      <c r="B65" s="365">
        <f>Nachtragskalkulation!BA$128</f>
        <v>0</v>
      </c>
      <c r="C65" s="367">
        <f>Nachtragskalkulation!BA$6</f>
        <v>0</v>
      </c>
      <c r="D65" s="364">
        <f>Nachtragskalkulation!BA$113/42</f>
        <v>0</v>
      </c>
      <c r="E65" s="366">
        <f t="shared" si="2"/>
        <v>0</v>
      </c>
      <c r="F65" s="364">
        <f>Nachtragskalkulation!BA$122/42</f>
        <v>0</v>
      </c>
      <c r="G65" s="366">
        <f t="shared" si="3"/>
        <v>0</v>
      </c>
    </row>
    <row r="66" spans="1:7" ht="15">
      <c r="A66" s="164" t="str">
        <f>Nachtragskalkulation!BB$11</f>
        <v>50</v>
      </c>
      <c r="B66" s="365">
        <f>Nachtragskalkulation!BB$128</f>
        <v>0</v>
      </c>
      <c r="C66" s="367">
        <f>Nachtragskalkulation!BB$6</f>
        <v>0</v>
      </c>
      <c r="D66" s="364">
        <f>Nachtragskalkulation!BB$113/42</f>
        <v>0</v>
      </c>
      <c r="E66" s="366">
        <f t="shared" si="2"/>
        <v>0</v>
      </c>
      <c r="F66" s="364">
        <f>Nachtragskalkulation!BB$122/42</f>
        <v>0</v>
      </c>
      <c r="G66" s="366">
        <f t="shared" si="3"/>
        <v>0</v>
      </c>
    </row>
    <row r="67" spans="1:7" ht="15">
      <c r="A67" s="164" t="str">
        <f>Nachtragskalkulation!BC$11</f>
        <v>51</v>
      </c>
      <c r="B67" s="365">
        <f>Nachtragskalkulation!BC$128</f>
        <v>0</v>
      </c>
      <c r="C67" s="367">
        <f>Nachtragskalkulation!BC$6</f>
        <v>0</v>
      </c>
      <c r="D67" s="364">
        <f>Nachtragskalkulation!BC$113/42</f>
        <v>0</v>
      </c>
      <c r="E67" s="366">
        <f t="shared" si="2"/>
        <v>0</v>
      </c>
      <c r="F67" s="364">
        <f>Nachtragskalkulation!BC$122/42</f>
        <v>0</v>
      </c>
      <c r="G67" s="366">
        <f t="shared" si="3"/>
        <v>0</v>
      </c>
    </row>
    <row r="68" spans="1:7" ht="15">
      <c r="A68" s="164" t="str">
        <f>Nachtragskalkulation!BD$11</f>
        <v>52</v>
      </c>
      <c r="B68" s="365">
        <f>Nachtragskalkulation!BD$128</f>
        <v>0</v>
      </c>
      <c r="C68" s="367">
        <f>Nachtragskalkulation!BD$6</f>
        <v>0</v>
      </c>
      <c r="D68" s="364">
        <f>Nachtragskalkulation!BD$113/42</f>
        <v>0</v>
      </c>
      <c r="E68" s="366">
        <f t="shared" si="2"/>
        <v>0</v>
      </c>
      <c r="F68" s="364">
        <f>Nachtragskalkulation!BD$122/42</f>
        <v>0</v>
      </c>
      <c r="G68" s="366">
        <f t="shared" si="3"/>
        <v>0</v>
      </c>
    </row>
    <row r="69" spans="1:7" ht="15">
      <c r="A69" s="164" t="str">
        <f>Nachtragskalkulation!BE$11</f>
        <v>53</v>
      </c>
      <c r="B69" s="365">
        <f>Nachtragskalkulation!BE$128</f>
        <v>0</v>
      </c>
      <c r="C69" s="367">
        <f>Nachtragskalkulation!BE$6</f>
        <v>0</v>
      </c>
      <c r="D69" s="364">
        <f>Nachtragskalkulation!BE113/42</f>
        <v>0</v>
      </c>
      <c r="E69" s="366">
        <f t="shared" si="2"/>
        <v>0</v>
      </c>
      <c r="F69" s="364">
        <f>Nachtragskalkulation!BE$122/42</f>
        <v>0</v>
      </c>
      <c r="G69" s="366">
        <f t="shared" si="3"/>
        <v>0</v>
      </c>
    </row>
    <row r="70" spans="1:7" ht="15">
      <c r="A70" s="164" t="str">
        <f>Nachtragskalkulation!BF11</f>
        <v>54</v>
      </c>
      <c r="B70" s="365">
        <f>Nachtragskalkulation!BF128</f>
        <v>0</v>
      </c>
      <c r="C70" s="367">
        <f>Nachtragskalkulation!BF$6</f>
        <v>0</v>
      </c>
      <c r="D70" s="364">
        <f>Nachtragskalkulation!BF113/42</f>
        <v>0</v>
      </c>
      <c r="E70" s="366">
        <f t="shared" si="2"/>
        <v>0</v>
      </c>
      <c r="F70" s="364">
        <f>Nachtragskalkulation!BF$122/42</f>
        <v>0</v>
      </c>
      <c r="G70" s="366">
        <f t="shared" si="3"/>
        <v>0</v>
      </c>
    </row>
    <row r="71" spans="1:7" ht="15">
      <c r="A71" s="164" t="str">
        <f>Nachtragskalkulation!BG11</f>
        <v>55</v>
      </c>
      <c r="B71" s="365">
        <f>Nachtragskalkulation!BG128</f>
        <v>0</v>
      </c>
      <c r="C71" s="367">
        <f>Nachtragskalkulation!BG$6</f>
        <v>0</v>
      </c>
      <c r="D71" s="364">
        <f>Nachtragskalkulation!BG$113/42</f>
        <v>0</v>
      </c>
      <c r="E71" s="366">
        <f t="shared" si="2"/>
        <v>0</v>
      </c>
      <c r="F71" s="364">
        <f>Nachtragskalkulation!BG122/42</f>
        <v>0</v>
      </c>
      <c r="G71" s="366">
        <f t="shared" si="3"/>
        <v>0</v>
      </c>
    </row>
    <row r="72" spans="1:7" ht="15">
      <c r="A72" s="164" t="str">
        <f>Nachtragskalkulation!BH11</f>
        <v>56</v>
      </c>
      <c r="B72" s="365">
        <f>Nachtragskalkulation!BH$128</f>
        <v>0</v>
      </c>
      <c r="C72" s="367">
        <f>Nachtragskalkulation!BH$6</f>
        <v>0</v>
      </c>
      <c r="D72" s="364">
        <f>Nachtragskalkulation!BH$113/42</f>
        <v>0</v>
      </c>
      <c r="E72" s="366">
        <f t="shared" si="2"/>
        <v>0</v>
      </c>
      <c r="F72" s="364">
        <f>Nachtragskalkulation!BH122/42</f>
        <v>0</v>
      </c>
      <c r="G72" s="366">
        <f t="shared" si="3"/>
        <v>0</v>
      </c>
    </row>
    <row r="73" spans="1:7" ht="15">
      <c r="A73" s="164" t="str">
        <f>Nachtragskalkulation!BI11</f>
        <v>57</v>
      </c>
      <c r="B73" s="365">
        <f>Nachtragskalkulation!BI$128</f>
        <v>0</v>
      </c>
      <c r="C73" s="367">
        <f>Nachtragskalkulation!BI$6</f>
        <v>0</v>
      </c>
      <c r="D73" s="364">
        <f>Nachtragskalkulation!BI$113/42</f>
        <v>0</v>
      </c>
      <c r="E73" s="366">
        <f t="shared" si="2"/>
        <v>0</v>
      </c>
      <c r="F73" s="364">
        <f>Nachtragskalkulation!BI$122/42</f>
        <v>0</v>
      </c>
      <c r="G73" s="366">
        <f t="shared" si="3"/>
        <v>0</v>
      </c>
    </row>
    <row r="74" spans="1:7" ht="15">
      <c r="A74" s="164" t="str">
        <f>Nachtragskalkulation!BJ11</f>
        <v>58</v>
      </c>
      <c r="B74" s="365">
        <f>Nachtragskalkulation!BJ$128</f>
        <v>0</v>
      </c>
      <c r="C74" s="367">
        <f>Nachtragskalkulation!BJ$6</f>
        <v>0</v>
      </c>
      <c r="D74" s="364">
        <f>Nachtragskalkulation!BJ$113/42</f>
        <v>0</v>
      </c>
      <c r="E74" s="366">
        <f t="shared" si="2"/>
        <v>0</v>
      </c>
      <c r="F74" s="364">
        <f>Nachtragskalkulation!BJ$122/42</f>
        <v>0</v>
      </c>
      <c r="G74" s="366">
        <f t="shared" si="3"/>
        <v>0</v>
      </c>
    </row>
    <row r="75" spans="1:7" ht="15">
      <c r="A75" s="164" t="str">
        <f>Nachtragskalkulation!BK11</f>
        <v>59</v>
      </c>
      <c r="B75" s="365">
        <f>Nachtragskalkulation!BK$128</f>
        <v>0</v>
      </c>
      <c r="C75" s="367">
        <f>Nachtragskalkulation!BK$6</f>
        <v>0</v>
      </c>
      <c r="D75" s="364">
        <f>Nachtragskalkulation!BK$113/42</f>
        <v>0</v>
      </c>
      <c r="E75" s="366">
        <f t="shared" si="2"/>
        <v>0</v>
      </c>
      <c r="F75" s="364">
        <f>Nachtragskalkulation!BK$122/42</f>
        <v>0</v>
      </c>
      <c r="G75" s="366">
        <f t="shared" si="3"/>
        <v>0</v>
      </c>
    </row>
    <row r="76" spans="1:7" ht="15">
      <c r="A76" s="164" t="str">
        <f>Nachtragskalkulation!BL11</f>
        <v>60</v>
      </c>
      <c r="B76" s="365">
        <f>Nachtragskalkulation!BL$128</f>
        <v>0</v>
      </c>
      <c r="C76" s="367">
        <f>Nachtragskalkulation!BL$6</f>
        <v>0</v>
      </c>
      <c r="D76" s="364">
        <f>Nachtragskalkulation!BL$113/42</f>
        <v>0</v>
      </c>
      <c r="E76" s="366">
        <f t="shared" si="2"/>
        <v>0</v>
      </c>
      <c r="F76" s="364">
        <f>Nachtragskalkulation!BL$122/42</f>
        <v>0</v>
      </c>
      <c r="G76" s="366">
        <f t="shared" si="3"/>
        <v>0</v>
      </c>
    </row>
    <row r="77" spans="1:7" ht="15">
      <c r="A77" s="164" t="str">
        <f>Nachtragskalkulation!BM11</f>
        <v>61</v>
      </c>
      <c r="B77" s="365">
        <f>Nachtragskalkulation!BM$128</f>
        <v>0</v>
      </c>
      <c r="C77" s="367">
        <f>Nachtragskalkulation!BM$6</f>
        <v>0</v>
      </c>
      <c r="D77" s="364">
        <f>Nachtragskalkulation!BM$113/42</f>
        <v>0</v>
      </c>
      <c r="E77" s="366">
        <f t="shared" si="2"/>
        <v>0</v>
      </c>
      <c r="F77" s="364">
        <f>Nachtragskalkulation!BM$122/42</f>
        <v>0</v>
      </c>
      <c r="G77" s="366">
        <f t="shared" si="3"/>
        <v>0</v>
      </c>
    </row>
    <row r="78" spans="1:7" ht="15">
      <c r="A78" s="164" t="str">
        <f>Nachtragskalkulation!BN11</f>
        <v>62</v>
      </c>
      <c r="B78" s="365">
        <f>Nachtragskalkulation!BN$128</f>
        <v>0</v>
      </c>
      <c r="C78" s="367">
        <f>Nachtragskalkulation!BN$6</f>
        <v>0</v>
      </c>
      <c r="D78" s="364">
        <f>Nachtragskalkulation!BN$113/42</f>
        <v>0</v>
      </c>
      <c r="E78" s="366">
        <f t="shared" si="2"/>
        <v>0</v>
      </c>
      <c r="F78" s="364">
        <f>Nachtragskalkulation!BN$122/42</f>
        <v>0</v>
      </c>
      <c r="G78" s="366">
        <f t="shared" si="3"/>
        <v>0</v>
      </c>
    </row>
    <row r="79" spans="1:7" ht="15">
      <c r="A79" s="164" t="str">
        <f>Nachtragskalkulation!BO11</f>
        <v>63</v>
      </c>
      <c r="B79" s="365">
        <f>Nachtragskalkulation!BO$128</f>
        <v>0</v>
      </c>
      <c r="C79" s="367">
        <f>Nachtragskalkulation!BO$6</f>
        <v>0</v>
      </c>
      <c r="D79" s="364">
        <f>Nachtragskalkulation!BO$113/42</f>
        <v>0</v>
      </c>
      <c r="E79" s="366">
        <f t="shared" si="2"/>
        <v>0</v>
      </c>
      <c r="F79" s="364">
        <f>Nachtragskalkulation!BO$122/42</f>
        <v>0</v>
      </c>
      <c r="G79" s="366">
        <f t="shared" si="3"/>
        <v>0</v>
      </c>
    </row>
    <row r="80" spans="1:7" ht="15">
      <c r="A80" s="164" t="str">
        <f>Nachtragskalkulation!BP11</f>
        <v>64</v>
      </c>
      <c r="B80" s="365">
        <f>Nachtragskalkulation!BP$128</f>
        <v>0</v>
      </c>
      <c r="C80" s="367">
        <f>Nachtragskalkulation!BP$6</f>
        <v>0</v>
      </c>
      <c r="D80" s="364">
        <f>Nachtragskalkulation!BP$113/42</f>
        <v>0</v>
      </c>
      <c r="E80" s="366">
        <f t="shared" si="2"/>
        <v>0</v>
      </c>
      <c r="F80" s="364">
        <f>Nachtragskalkulation!BP$122/42</f>
        <v>0</v>
      </c>
      <c r="G80" s="366">
        <f t="shared" si="3"/>
        <v>0</v>
      </c>
    </row>
    <row r="81" spans="1:7" ht="15">
      <c r="A81" s="164" t="str">
        <f>Nachtragskalkulation!BQ11</f>
        <v>65</v>
      </c>
      <c r="B81" s="365">
        <f>Nachtragskalkulation!BQ$128</f>
        <v>0</v>
      </c>
      <c r="C81" s="367">
        <f>Nachtragskalkulation!BQ$6</f>
        <v>0</v>
      </c>
      <c r="D81" s="364">
        <f>Nachtragskalkulation!BQ$113/42</f>
        <v>0</v>
      </c>
      <c r="E81" s="366">
        <f t="shared" ref="E81:E112" si="4">B81*D81</f>
        <v>0</v>
      </c>
      <c r="F81" s="364">
        <f>Nachtragskalkulation!BQ$122/42</f>
        <v>0</v>
      </c>
      <c r="G81" s="366">
        <f t="shared" ref="G81:G112" si="5">B81*F81</f>
        <v>0</v>
      </c>
    </row>
    <row r="82" spans="1:7" ht="15">
      <c r="A82" s="164" t="str">
        <f>Nachtragskalkulation!BR11</f>
        <v>66</v>
      </c>
      <c r="B82" s="365">
        <f>Nachtragskalkulation!BR$128</f>
        <v>0</v>
      </c>
      <c r="C82" s="367">
        <f>Nachtragskalkulation!BR$6</f>
        <v>0</v>
      </c>
      <c r="D82" s="364">
        <f>Nachtragskalkulation!BR$113/42</f>
        <v>0</v>
      </c>
      <c r="E82" s="366">
        <f t="shared" si="4"/>
        <v>0</v>
      </c>
      <c r="F82" s="364">
        <f>Nachtragskalkulation!BR$122/42</f>
        <v>0</v>
      </c>
      <c r="G82" s="366">
        <f t="shared" si="5"/>
        <v>0</v>
      </c>
    </row>
    <row r="83" spans="1:7" ht="15">
      <c r="A83" s="164" t="str">
        <f>Nachtragskalkulation!BS11</f>
        <v>67</v>
      </c>
      <c r="B83" s="365">
        <f>Nachtragskalkulation!BS$128</f>
        <v>0</v>
      </c>
      <c r="C83" s="367">
        <f>Nachtragskalkulation!BS$6</f>
        <v>0</v>
      </c>
      <c r="D83" s="364">
        <f>Nachtragskalkulation!BS$113/42</f>
        <v>0</v>
      </c>
      <c r="E83" s="366">
        <f t="shared" si="4"/>
        <v>0</v>
      </c>
      <c r="F83" s="364">
        <f>Nachtragskalkulation!BS$122/42</f>
        <v>0</v>
      </c>
      <c r="G83" s="366">
        <f t="shared" si="5"/>
        <v>0</v>
      </c>
    </row>
    <row r="84" spans="1:7" ht="15">
      <c r="A84" s="164" t="str">
        <f>Nachtragskalkulation!BT11</f>
        <v>68</v>
      </c>
      <c r="B84" s="365">
        <f>Nachtragskalkulation!BT$128</f>
        <v>0</v>
      </c>
      <c r="C84" s="367">
        <f>Nachtragskalkulation!BT$6</f>
        <v>0</v>
      </c>
      <c r="D84" s="364">
        <f>Nachtragskalkulation!BT$113/42</f>
        <v>0</v>
      </c>
      <c r="E84" s="366">
        <f t="shared" si="4"/>
        <v>0</v>
      </c>
      <c r="F84" s="364">
        <f>Nachtragskalkulation!BT$122/42</f>
        <v>0</v>
      </c>
      <c r="G84" s="366">
        <f t="shared" si="5"/>
        <v>0</v>
      </c>
    </row>
    <row r="85" spans="1:7" ht="15">
      <c r="A85" s="164" t="str">
        <f>Nachtragskalkulation!BU11</f>
        <v>69</v>
      </c>
      <c r="B85" s="365">
        <f>Nachtragskalkulation!BU$128</f>
        <v>0</v>
      </c>
      <c r="C85" s="367">
        <f>Nachtragskalkulation!BU$6</f>
        <v>0</v>
      </c>
      <c r="D85" s="364">
        <f>Nachtragskalkulation!BU$113/42</f>
        <v>0</v>
      </c>
      <c r="E85" s="366">
        <f t="shared" si="4"/>
        <v>0</v>
      </c>
      <c r="F85" s="364">
        <f>Nachtragskalkulation!BU$122/42</f>
        <v>0</v>
      </c>
      <c r="G85" s="366">
        <f t="shared" si="5"/>
        <v>0</v>
      </c>
    </row>
    <row r="86" spans="1:7" ht="15">
      <c r="A86" s="164" t="str">
        <f>Nachtragskalkulation!BV11</f>
        <v>70</v>
      </c>
      <c r="B86" s="365">
        <f>Nachtragskalkulation!BV$128</f>
        <v>0</v>
      </c>
      <c r="C86" s="367">
        <f>Nachtragskalkulation!BV$6</f>
        <v>0</v>
      </c>
      <c r="D86" s="364">
        <f>Nachtragskalkulation!BV$113/42</f>
        <v>0</v>
      </c>
      <c r="E86" s="366">
        <f t="shared" si="4"/>
        <v>0</v>
      </c>
      <c r="F86" s="364">
        <f>Nachtragskalkulation!BV$122/42</f>
        <v>0</v>
      </c>
      <c r="G86" s="366">
        <f t="shared" si="5"/>
        <v>0</v>
      </c>
    </row>
    <row r="87" spans="1:7" ht="15">
      <c r="A87" s="164" t="str">
        <f>Nachtragskalkulation!BW11</f>
        <v>71</v>
      </c>
      <c r="B87" s="365">
        <f>Nachtragskalkulation!BW$128</f>
        <v>0</v>
      </c>
      <c r="C87" s="367">
        <f>Nachtragskalkulation!BW$6</f>
        <v>0</v>
      </c>
      <c r="D87" s="364">
        <f>Nachtragskalkulation!BW$113/42</f>
        <v>0</v>
      </c>
      <c r="E87" s="366">
        <f t="shared" si="4"/>
        <v>0</v>
      </c>
      <c r="F87" s="364">
        <f>Nachtragskalkulation!BW$122/42</f>
        <v>0</v>
      </c>
      <c r="G87" s="366">
        <f t="shared" si="5"/>
        <v>0</v>
      </c>
    </row>
    <row r="88" spans="1:7" ht="15">
      <c r="A88" s="164" t="str">
        <f>Nachtragskalkulation!BX11</f>
        <v>72</v>
      </c>
      <c r="B88" s="365">
        <f>Nachtragskalkulation!BX$128</f>
        <v>0</v>
      </c>
      <c r="C88" s="367">
        <f>Nachtragskalkulation!BX$6</f>
        <v>0</v>
      </c>
      <c r="D88" s="364">
        <f>Nachtragskalkulation!BX$113/42</f>
        <v>0</v>
      </c>
      <c r="E88" s="366">
        <f t="shared" si="4"/>
        <v>0</v>
      </c>
      <c r="F88" s="364">
        <f>Nachtragskalkulation!BX$122/42</f>
        <v>0</v>
      </c>
      <c r="G88" s="366">
        <f t="shared" si="5"/>
        <v>0</v>
      </c>
    </row>
    <row r="89" spans="1:7" ht="15">
      <c r="A89" s="164" t="str">
        <f>Nachtragskalkulation!BY11</f>
        <v>73</v>
      </c>
      <c r="B89" s="365">
        <f>Nachtragskalkulation!BY$128</f>
        <v>0</v>
      </c>
      <c r="C89" s="367">
        <f>Nachtragskalkulation!BY$6</f>
        <v>0</v>
      </c>
      <c r="D89" s="364">
        <f>Nachtragskalkulation!BY$113/42</f>
        <v>0</v>
      </c>
      <c r="E89" s="366">
        <f t="shared" si="4"/>
        <v>0</v>
      </c>
      <c r="F89" s="364">
        <f>Nachtragskalkulation!BY$122/42</f>
        <v>0</v>
      </c>
      <c r="G89" s="366">
        <f t="shared" si="5"/>
        <v>0</v>
      </c>
    </row>
    <row r="90" spans="1:7" ht="15">
      <c r="A90" s="164" t="str">
        <f>Nachtragskalkulation!BZ11</f>
        <v>74</v>
      </c>
      <c r="B90" s="365">
        <f>Nachtragskalkulation!BZ$128</f>
        <v>0</v>
      </c>
      <c r="C90" s="367">
        <f>Nachtragskalkulation!BZ$6</f>
        <v>0</v>
      </c>
      <c r="D90" s="364">
        <f>Nachtragskalkulation!BZ$113/42</f>
        <v>0</v>
      </c>
      <c r="E90" s="366">
        <f t="shared" si="4"/>
        <v>0</v>
      </c>
      <c r="F90" s="364">
        <f>Nachtragskalkulation!BZ$122/42</f>
        <v>0</v>
      </c>
      <c r="G90" s="366">
        <f t="shared" si="5"/>
        <v>0</v>
      </c>
    </row>
    <row r="91" spans="1:7" ht="15">
      <c r="A91" s="164" t="str">
        <f>Nachtragskalkulation!CA11</f>
        <v>75</v>
      </c>
      <c r="B91" s="365">
        <f>Nachtragskalkulation!CA$128</f>
        <v>0</v>
      </c>
      <c r="C91" s="367">
        <f>Nachtragskalkulation!CA$6</f>
        <v>0</v>
      </c>
      <c r="D91" s="364">
        <f>Nachtragskalkulation!CA$113/42</f>
        <v>0</v>
      </c>
      <c r="E91" s="366">
        <f t="shared" si="4"/>
        <v>0</v>
      </c>
      <c r="F91" s="364">
        <f>Nachtragskalkulation!CA$122/42</f>
        <v>0</v>
      </c>
      <c r="G91" s="366">
        <f t="shared" si="5"/>
        <v>0</v>
      </c>
    </row>
    <row r="92" spans="1:7" ht="15">
      <c r="A92" s="164" t="str">
        <f>Nachtragskalkulation!CB11</f>
        <v>76</v>
      </c>
      <c r="B92" s="365">
        <f>Nachtragskalkulation!CB$128</f>
        <v>0</v>
      </c>
      <c r="C92" s="367">
        <f>Nachtragskalkulation!CB$6</f>
        <v>0</v>
      </c>
      <c r="D92" s="364">
        <f>Nachtragskalkulation!CB$113/42</f>
        <v>0</v>
      </c>
      <c r="E92" s="366">
        <f t="shared" si="4"/>
        <v>0</v>
      </c>
      <c r="F92" s="364">
        <f>Nachtragskalkulation!CB$122/42</f>
        <v>0</v>
      </c>
      <c r="G92" s="366">
        <f t="shared" si="5"/>
        <v>0</v>
      </c>
    </row>
    <row r="93" spans="1:7" ht="15">
      <c r="A93" s="164" t="str">
        <f>Nachtragskalkulation!CC11</f>
        <v>77</v>
      </c>
      <c r="B93" s="365">
        <f>Nachtragskalkulation!CC$128</f>
        <v>0</v>
      </c>
      <c r="C93" s="367">
        <f>Nachtragskalkulation!CC$6</f>
        <v>0</v>
      </c>
      <c r="D93" s="364">
        <f>Nachtragskalkulation!CC$113/42</f>
        <v>0</v>
      </c>
      <c r="E93" s="366">
        <f t="shared" si="4"/>
        <v>0</v>
      </c>
      <c r="F93" s="364">
        <f>Nachtragskalkulation!CC$122/42</f>
        <v>0</v>
      </c>
      <c r="G93" s="366">
        <f t="shared" si="5"/>
        <v>0</v>
      </c>
    </row>
    <row r="94" spans="1:7" ht="15">
      <c r="A94" s="164" t="str">
        <f>Nachtragskalkulation!CD11</f>
        <v>78</v>
      </c>
      <c r="B94" s="365">
        <f>Nachtragskalkulation!CD$128</f>
        <v>0</v>
      </c>
      <c r="C94" s="367">
        <f>Nachtragskalkulation!CD$6</f>
        <v>0</v>
      </c>
      <c r="D94" s="364">
        <f>Nachtragskalkulation!CD$113/42</f>
        <v>0</v>
      </c>
      <c r="E94" s="366">
        <f t="shared" si="4"/>
        <v>0</v>
      </c>
      <c r="F94" s="364">
        <f>Nachtragskalkulation!CD$122/42</f>
        <v>0</v>
      </c>
      <c r="G94" s="366">
        <f t="shared" si="5"/>
        <v>0</v>
      </c>
    </row>
    <row r="95" spans="1:7" ht="15">
      <c r="A95" s="164" t="str">
        <f>Nachtragskalkulation!CE11</f>
        <v>79</v>
      </c>
      <c r="B95" s="365">
        <f>Nachtragskalkulation!CE$128</f>
        <v>0</v>
      </c>
      <c r="C95" s="367">
        <f>Nachtragskalkulation!CE$6</f>
        <v>0</v>
      </c>
      <c r="D95" s="364">
        <f>Nachtragskalkulation!CE$113/42</f>
        <v>0</v>
      </c>
      <c r="E95" s="366">
        <f t="shared" si="4"/>
        <v>0</v>
      </c>
      <c r="F95" s="364">
        <f>Nachtragskalkulation!CE$122/42</f>
        <v>0</v>
      </c>
      <c r="G95" s="366">
        <f t="shared" si="5"/>
        <v>0</v>
      </c>
    </row>
    <row r="96" spans="1:7" ht="15">
      <c r="A96" s="164" t="str">
        <f>Nachtragskalkulation!CF11</f>
        <v>80</v>
      </c>
      <c r="B96" s="365">
        <f>Nachtragskalkulation!CF$128</f>
        <v>0</v>
      </c>
      <c r="C96" s="367">
        <f>Nachtragskalkulation!CF$6</f>
        <v>0</v>
      </c>
      <c r="D96" s="364">
        <f>Nachtragskalkulation!CF$113/42</f>
        <v>0</v>
      </c>
      <c r="E96" s="366">
        <f t="shared" si="4"/>
        <v>0</v>
      </c>
      <c r="F96" s="364">
        <f>Nachtragskalkulation!CF$122/42</f>
        <v>0</v>
      </c>
      <c r="G96" s="366">
        <f t="shared" si="5"/>
        <v>0</v>
      </c>
    </row>
    <row r="97" spans="1:7" ht="15">
      <c r="A97" s="164" t="str">
        <f>Nachtragskalkulation!CG11</f>
        <v>81</v>
      </c>
      <c r="B97" s="365">
        <f>Nachtragskalkulation!CG$128</f>
        <v>0</v>
      </c>
      <c r="C97" s="367">
        <f>Nachtragskalkulation!CG$6</f>
        <v>0</v>
      </c>
      <c r="D97" s="364">
        <f>Nachtragskalkulation!CG$113/42</f>
        <v>0</v>
      </c>
      <c r="E97" s="366">
        <f t="shared" si="4"/>
        <v>0</v>
      </c>
      <c r="F97" s="364">
        <f>Nachtragskalkulation!CG$122/42</f>
        <v>0</v>
      </c>
      <c r="G97" s="366">
        <f t="shared" si="5"/>
        <v>0</v>
      </c>
    </row>
    <row r="98" spans="1:7" ht="15">
      <c r="A98" s="164" t="str">
        <f>Nachtragskalkulation!CH11</f>
        <v>82</v>
      </c>
      <c r="B98" s="365">
        <f>Nachtragskalkulation!CH$128</f>
        <v>0</v>
      </c>
      <c r="C98" s="367">
        <f>Nachtragskalkulation!CH$6</f>
        <v>0</v>
      </c>
      <c r="D98" s="364">
        <f>Nachtragskalkulation!CH$113/42</f>
        <v>0</v>
      </c>
      <c r="E98" s="366">
        <f t="shared" si="4"/>
        <v>0</v>
      </c>
      <c r="F98" s="364">
        <f>Nachtragskalkulation!CH$122/42</f>
        <v>0</v>
      </c>
      <c r="G98" s="366">
        <f t="shared" si="5"/>
        <v>0</v>
      </c>
    </row>
    <row r="99" spans="1:7" ht="15">
      <c r="A99" s="164" t="str">
        <f>Nachtragskalkulation!CI$11</f>
        <v>83</v>
      </c>
      <c r="B99" s="365">
        <f>Nachtragskalkulation!CI$128</f>
        <v>0</v>
      </c>
      <c r="C99" s="367">
        <f>Nachtragskalkulation!CI$6</f>
        <v>0</v>
      </c>
      <c r="D99" s="364">
        <f>Nachtragskalkulation!CI$113/42</f>
        <v>0</v>
      </c>
      <c r="E99" s="366">
        <f t="shared" si="4"/>
        <v>0</v>
      </c>
      <c r="F99" s="364">
        <f>Nachtragskalkulation!CI$122/42</f>
        <v>0</v>
      </c>
      <c r="G99" s="366">
        <f t="shared" si="5"/>
        <v>0</v>
      </c>
    </row>
    <row r="100" spans="1:7" ht="15">
      <c r="A100" s="167" t="str">
        <f>Nachtragskalkulation!CJ11</f>
        <v>84</v>
      </c>
      <c r="B100" s="365">
        <f>Nachtragskalkulation!CJ$128</f>
        <v>0</v>
      </c>
      <c r="C100" s="367">
        <f>Nachtragskalkulation!CJ$6</f>
        <v>0</v>
      </c>
      <c r="D100" s="364">
        <f>Nachtragskalkulation!CJ$113/42</f>
        <v>0</v>
      </c>
      <c r="E100" s="366">
        <f t="shared" si="4"/>
        <v>0</v>
      </c>
      <c r="F100" s="364">
        <f>Nachtragskalkulation!CJ$122/42</f>
        <v>0</v>
      </c>
      <c r="G100" s="366">
        <f t="shared" si="5"/>
        <v>0</v>
      </c>
    </row>
    <row r="101" spans="1:7" ht="15">
      <c r="A101" s="167" t="str">
        <f>Nachtragskalkulation!CK11</f>
        <v>85</v>
      </c>
      <c r="B101" s="365">
        <f>Nachtragskalkulation!CK$128</f>
        <v>0</v>
      </c>
      <c r="C101" s="367">
        <f>Nachtragskalkulation!CK$6</f>
        <v>0</v>
      </c>
      <c r="D101" s="364">
        <f>Nachtragskalkulation!CK113/42</f>
        <v>0</v>
      </c>
      <c r="E101" s="366">
        <f t="shared" si="4"/>
        <v>0</v>
      </c>
      <c r="F101" s="364">
        <f>Nachtragskalkulation!CK$122/42</f>
        <v>0</v>
      </c>
      <c r="G101" s="366">
        <f t="shared" si="5"/>
        <v>0</v>
      </c>
    </row>
    <row r="102" spans="1:7" ht="15">
      <c r="A102" s="164" t="str">
        <f>Nachtragskalkulation!CL11</f>
        <v>86</v>
      </c>
      <c r="B102" s="365">
        <f>Nachtragskalkulation!CL128</f>
        <v>0</v>
      </c>
      <c r="C102" s="367">
        <f>Nachtragskalkulation!CL$6</f>
        <v>0</v>
      </c>
      <c r="D102" s="364">
        <f>Nachtragskalkulation!CL113/42</f>
        <v>0</v>
      </c>
      <c r="E102" s="366">
        <f t="shared" si="4"/>
        <v>0</v>
      </c>
      <c r="F102" s="364">
        <f>Nachtragskalkulation!CL$122/42</f>
        <v>0</v>
      </c>
      <c r="G102" s="366">
        <f t="shared" si="5"/>
        <v>0</v>
      </c>
    </row>
    <row r="103" spans="1:7" ht="15">
      <c r="A103" s="164" t="str">
        <f>Nachtragskalkulation!CM11</f>
        <v>87</v>
      </c>
      <c r="B103" s="365">
        <f>Nachtragskalkulation!CM128</f>
        <v>0</v>
      </c>
      <c r="C103" s="367">
        <f>Nachtragskalkulation!CM$6</f>
        <v>0</v>
      </c>
      <c r="D103" s="364">
        <f>Nachtragskalkulation!CM$113/42</f>
        <v>0</v>
      </c>
      <c r="E103" s="366">
        <f t="shared" si="4"/>
        <v>0</v>
      </c>
      <c r="F103" s="364">
        <f>Nachtragskalkulation!CM122/42</f>
        <v>0</v>
      </c>
      <c r="G103" s="366">
        <f t="shared" si="5"/>
        <v>0</v>
      </c>
    </row>
    <row r="104" spans="1:7" ht="15">
      <c r="A104" s="164" t="str">
        <f>Nachtragskalkulation!CN$11</f>
        <v>88</v>
      </c>
      <c r="B104" s="365">
        <f>Nachtragskalkulation!CN128</f>
        <v>0</v>
      </c>
      <c r="C104" s="367">
        <f>Nachtragskalkulation!CN$6</f>
        <v>0</v>
      </c>
      <c r="D104" s="364">
        <f>Nachtragskalkulation!CN$113/42</f>
        <v>0</v>
      </c>
      <c r="E104" s="366">
        <f t="shared" si="4"/>
        <v>0</v>
      </c>
      <c r="F104" s="364">
        <f>Nachtragskalkulation!CN122/42</f>
        <v>0</v>
      </c>
      <c r="G104" s="366">
        <f t="shared" si="5"/>
        <v>0</v>
      </c>
    </row>
    <row r="105" spans="1:7" ht="15">
      <c r="A105" s="164" t="str">
        <f>Nachtragskalkulation!$CO$11</f>
        <v>89</v>
      </c>
      <c r="B105" s="365">
        <f>Nachtragskalkulation!CO128</f>
        <v>0</v>
      </c>
      <c r="C105" s="367">
        <f>Nachtragskalkulation!CO$6</f>
        <v>0</v>
      </c>
      <c r="D105" s="364">
        <f>Nachtragskalkulation!CO$113/42</f>
        <v>0</v>
      </c>
      <c r="E105" s="366">
        <f t="shared" si="4"/>
        <v>0</v>
      </c>
      <c r="F105" s="364">
        <f>Nachtragskalkulation!CO$122/42</f>
        <v>0</v>
      </c>
      <c r="G105" s="366">
        <f t="shared" si="5"/>
        <v>0</v>
      </c>
    </row>
    <row r="106" spans="1:7" ht="15">
      <c r="A106" s="164" t="str">
        <f>Nachtragskalkulation!CP$11</f>
        <v>90</v>
      </c>
      <c r="B106" s="365">
        <f>Nachtragskalkulation!CP$128</f>
        <v>0</v>
      </c>
      <c r="C106" s="367">
        <f>Nachtragskalkulation!CP$6</f>
        <v>0</v>
      </c>
      <c r="D106" s="364">
        <f>Nachtragskalkulation!CP$113/42</f>
        <v>0</v>
      </c>
      <c r="E106" s="366">
        <f t="shared" si="4"/>
        <v>0</v>
      </c>
      <c r="F106" s="364">
        <f>Nachtragskalkulation!CP$122/42</f>
        <v>0</v>
      </c>
      <c r="G106" s="366">
        <f t="shared" si="5"/>
        <v>0</v>
      </c>
    </row>
    <row r="107" spans="1:7" ht="15">
      <c r="A107" s="164" t="str">
        <f>Nachtragskalkulation!CQ$11</f>
        <v>91</v>
      </c>
      <c r="B107" s="365">
        <f>Nachtragskalkulation!CQ$128</f>
        <v>0</v>
      </c>
      <c r="C107" s="367">
        <f>Nachtragskalkulation!CQ$6</f>
        <v>0</v>
      </c>
      <c r="D107" s="364">
        <f>Nachtragskalkulation!CQ$113/42</f>
        <v>0</v>
      </c>
      <c r="E107" s="366">
        <f t="shared" si="4"/>
        <v>0</v>
      </c>
      <c r="F107" s="364">
        <f>Nachtragskalkulation!CQ$122/42</f>
        <v>0</v>
      </c>
      <c r="G107" s="366">
        <f t="shared" si="5"/>
        <v>0</v>
      </c>
    </row>
    <row r="108" spans="1:7" ht="15">
      <c r="A108" s="164" t="str">
        <f>Nachtragskalkulation!CR$11</f>
        <v>92</v>
      </c>
      <c r="B108" s="365">
        <f>Nachtragskalkulation!CR$128</f>
        <v>0</v>
      </c>
      <c r="C108" s="367">
        <f>Nachtragskalkulation!CR$6</f>
        <v>0</v>
      </c>
      <c r="D108" s="364">
        <f>Nachtragskalkulation!CR$113/42</f>
        <v>0</v>
      </c>
      <c r="E108" s="366">
        <f t="shared" si="4"/>
        <v>0</v>
      </c>
      <c r="F108" s="364">
        <f>Nachtragskalkulation!CR$122/42</f>
        <v>0</v>
      </c>
      <c r="G108" s="366">
        <f t="shared" si="5"/>
        <v>0</v>
      </c>
    </row>
    <row r="109" spans="1:7" ht="15">
      <c r="A109" s="164" t="str">
        <f>Nachtragskalkulation!CS$11</f>
        <v>93</v>
      </c>
      <c r="B109" s="365">
        <f>Nachtragskalkulation!CS$128</f>
        <v>0</v>
      </c>
      <c r="C109" s="367">
        <f>Nachtragskalkulation!CS$6</f>
        <v>0</v>
      </c>
      <c r="D109" s="364">
        <f>Nachtragskalkulation!CS$113/42</f>
        <v>0</v>
      </c>
      <c r="E109" s="366">
        <f t="shared" si="4"/>
        <v>0</v>
      </c>
      <c r="F109" s="364">
        <f>Nachtragskalkulation!CS$122/42</f>
        <v>0</v>
      </c>
      <c r="G109" s="366">
        <f t="shared" si="5"/>
        <v>0</v>
      </c>
    </row>
    <row r="110" spans="1:7" ht="15">
      <c r="A110" s="164" t="str">
        <f>Nachtragskalkulation!CT$11</f>
        <v>94</v>
      </c>
      <c r="B110" s="365">
        <f>Nachtragskalkulation!CT$128</f>
        <v>0</v>
      </c>
      <c r="C110" s="367">
        <f>Nachtragskalkulation!CT$6</f>
        <v>0</v>
      </c>
      <c r="D110" s="364">
        <f>Nachtragskalkulation!CT$113/42</f>
        <v>0</v>
      </c>
      <c r="E110" s="366">
        <f t="shared" si="4"/>
        <v>0</v>
      </c>
      <c r="F110" s="364">
        <f>Nachtragskalkulation!CT$122/42</f>
        <v>0</v>
      </c>
      <c r="G110" s="366">
        <f t="shared" si="5"/>
        <v>0</v>
      </c>
    </row>
    <row r="111" spans="1:7" ht="15">
      <c r="A111" s="164" t="str">
        <f>Nachtragskalkulation!CU$11</f>
        <v>95</v>
      </c>
      <c r="B111" s="365">
        <f>Nachtragskalkulation!CU$128</f>
        <v>0</v>
      </c>
      <c r="C111" s="367">
        <f>Nachtragskalkulation!CU$6</f>
        <v>0</v>
      </c>
      <c r="D111" s="364">
        <f>Nachtragskalkulation!CU$113/42</f>
        <v>0</v>
      </c>
      <c r="E111" s="366">
        <f t="shared" si="4"/>
        <v>0</v>
      </c>
      <c r="F111" s="364">
        <f>Nachtragskalkulation!CU$122/42</f>
        <v>0</v>
      </c>
      <c r="G111" s="366">
        <f t="shared" si="5"/>
        <v>0</v>
      </c>
    </row>
    <row r="112" spans="1:7" ht="15">
      <c r="A112" s="164" t="str">
        <f>Nachtragskalkulation!CV$11</f>
        <v>96</v>
      </c>
      <c r="B112" s="365">
        <f>Nachtragskalkulation!CV$128</f>
        <v>0</v>
      </c>
      <c r="C112" s="367">
        <f>Nachtragskalkulation!CV$6</f>
        <v>0</v>
      </c>
      <c r="D112" s="364">
        <f>Nachtragskalkulation!CV$113/42</f>
        <v>0</v>
      </c>
      <c r="E112" s="366">
        <f t="shared" si="4"/>
        <v>0</v>
      </c>
      <c r="F112" s="364">
        <f>Nachtragskalkulation!CV$122/42</f>
        <v>0</v>
      </c>
      <c r="G112" s="366">
        <f t="shared" si="5"/>
        <v>0</v>
      </c>
    </row>
    <row r="113" spans="1:7" ht="15">
      <c r="A113" s="164" t="str">
        <f>Nachtragskalkulation!CW$11</f>
        <v>97</v>
      </c>
      <c r="B113" s="365">
        <f>Nachtragskalkulation!CW$128</f>
        <v>0</v>
      </c>
      <c r="C113" s="367">
        <f>Nachtragskalkulation!CW$6</f>
        <v>0</v>
      </c>
      <c r="D113" s="364">
        <f>Nachtragskalkulation!CW$113/42</f>
        <v>0</v>
      </c>
      <c r="E113" s="366">
        <f t="shared" ref="E113:E144" si="6">B113*D113</f>
        <v>0</v>
      </c>
      <c r="F113" s="364">
        <f>Nachtragskalkulation!CW$122/42</f>
        <v>0</v>
      </c>
      <c r="G113" s="366">
        <f t="shared" ref="G113:G144" si="7">B113*F113</f>
        <v>0</v>
      </c>
    </row>
    <row r="114" spans="1:7" ht="15">
      <c r="A114" s="164" t="str">
        <f>Nachtragskalkulation!CX$11</f>
        <v>98</v>
      </c>
      <c r="B114" s="365">
        <f>Nachtragskalkulation!CX$128</f>
        <v>0</v>
      </c>
      <c r="C114" s="367">
        <f>Nachtragskalkulation!CX$6</f>
        <v>0</v>
      </c>
      <c r="D114" s="364">
        <f>Nachtragskalkulation!CX$113/42</f>
        <v>0</v>
      </c>
      <c r="E114" s="366">
        <f t="shared" si="6"/>
        <v>0</v>
      </c>
      <c r="F114" s="364">
        <f>Nachtragskalkulation!CX$122/42</f>
        <v>0</v>
      </c>
      <c r="G114" s="366">
        <f t="shared" si="7"/>
        <v>0</v>
      </c>
    </row>
    <row r="115" spans="1:7" ht="15">
      <c r="A115" s="164" t="str">
        <f>Nachtragskalkulation!CY$11</f>
        <v>99</v>
      </c>
      <c r="B115" s="365">
        <f>Nachtragskalkulation!CY$128</f>
        <v>0</v>
      </c>
      <c r="C115" s="367">
        <f>Nachtragskalkulation!CY$6</f>
        <v>0</v>
      </c>
      <c r="D115" s="364">
        <f>Nachtragskalkulation!CY$113/42</f>
        <v>0</v>
      </c>
      <c r="E115" s="366">
        <f t="shared" si="6"/>
        <v>0</v>
      </c>
      <c r="F115" s="364">
        <f>Nachtragskalkulation!CY$122/42</f>
        <v>0</v>
      </c>
      <c r="G115" s="366">
        <f t="shared" si="7"/>
        <v>0</v>
      </c>
    </row>
    <row r="116" spans="1:7" ht="15">
      <c r="A116" s="164" t="str">
        <f>Nachtragskalkulation!CZ$11</f>
        <v>100</v>
      </c>
      <c r="B116" s="365">
        <f>Nachtragskalkulation!CZ$128</f>
        <v>0</v>
      </c>
      <c r="C116" s="367">
        <f>Nachtragskalkulation!CZ$6</f>
        <v>0</v>
      </c>
      <c r="D116" s="364">
        <f>Nachtragskalkulation!CZ$113/42</f>
        <v>0</v>
      </c>
      <c r="E116" s="366">
        <f t="shared" si="6"/>
        <v>0</v>
      </c>
      <c r="F116" s="364">
        <f>Nachtragskalkulation!CZ$122/42</f>
        <v>0</v>
      </c>
      <c r="G116" s="366">
        <f t="shared" si="7"/>
        <v>0</v>
      </c>
    </row>
    <row r="117" spans="1:7" ht="15">
      <c r="A117" s="164" t="str">
        <f>Nachtragskalkulation!DA$11</f>
        <v>101</v>
      </c>
      <c r="B117" s="365">
        <f>Nachtragskalkulation!DA$128</f>
        <v>0</v>
      </c>
      <c r="C117" s="367">
        <f>Nachtragskalkulation!DA$6</f>
        <v>0</v>
      </c>
      <c r="D117" s="364">
        <f>Nachtragskalkulation!DA$113/42</f>
        <v>0</v>
      </c>
      <c r="E117" s="366">
        <f t="shared" si="6"/>
        <v>0</v>
      </c>
      <c r="F117" s="364">
        <f>Nachtragskalkulation!DA$122/42</f>
        <v>0</v>
      </c>
      <c r="G117" s="366">
        <f t="shared" si="7"/>
        <v>0</v>
      </c>
    </row>
    <row r="118" spans="1:7" ht="15">
      <c r="A118" s="164" t="str">
        <f>Nachtragskalkulation!DB$11</f>
        <v>102</v>
      </c>
      <c r="B118" s="365">
        <f>Nachtragskalkulation!DB$128</f>
        <v>0</v>
      </c>
      <c r="C118" s="367">
        <f>Nachtragskalkulation!DB$6</f>
        <v>0</v>
      </c>
      <c r="D118" s="364">
        <f>Nachtragskalkulation!DB$113/42</f>
        <v>0</v>
      </c>
      <c r="E118" s="366">
        <f t="shared" si="6"/>
        <v>0</v>
      </c>
      <c r="F118" s="364">
        <f>Nachtragskalkulation!DB$122/42</f>
        <v>0</v>
      </c>
      <c r="G118" s="366">
        <f t="shared" si="7"/>
        <v>0</v>
      </c>
    </row>
    <row r="119" spans="1:7" ht="15">
      <c r="A119" s="164" t="str">
        <f>Nachtragskalkulation!DC$11</f>
        <v>103</v>
      </c>
      <c r="B119" s="365">
        <f>Nachtragskalkulation!DC$128</f>
        <v>0</v>
      </c>
      <c r="C119" s="367">
        <f>Nachtragskalkulation!DC$6</f>
        <v>0</v>
      </c>
      <c r="D119" s="364">
        <f>Nachtragskalkulation!DC$113/42</f>
        <v>0</v>
      </c>
      <c r="E119" s="366">
        <f t="shared" si="6"/>
        <v>0</v>
      </c>
      <c r="F119" s="364">
        <f>Nachtragskalkulation!DC$122/42</f>
        <v>0</v>
      </c>
      <c r="G119" s="366">
        <f t="shared" si="7"/>
        <v>0</v>
      </c>
    </row>
    <row r="120" spans="1:7" ht="15">
      <c r="A120" s="164" t="str">
        <f>Nachtragskalkulation!DD$11</f>
        <v>104</v>
      </c>
      <c r="B120" s="365">
        <f>Nachtragskalkulation!DD$128</f>
        <v>0</v>
      </c>
      <c r="C120" s="367">
        <f>Nachtragskalkulation!DD$6</f>
        <v>0</v>
      </c>
      <c r="D120" s="364">
        <f>Nachtragskalkulation!DD$113/42</f>
        <v>0</v>
      </c>
      <c r="E120" s="366">
        <f t="shared" si="6"/>
        <v>0</v>
      </c>
      <c r="F120" s="364">
        <f>Nachtragskalkulation!DD$122/42</f>
        <v>0</v>
      </c>
      <c r="G120" s="366">
        <f t="shared" si="7"/>
        <v>0</v>
      </c>
    </row>
    <row r="121" spans="1:7" ht="15">
      <c r="A121" s="164" t="str">
        <f>Nachtragskalkulation!DE$11</f>
        <v>105</v>
      </c>
      <c r="B121" s="365">
        <f>Nachtragskalkulation!DE$128</f>
        <v>0</v>
      </c>
      <c r="C121" s="367">
        <f>Nachtragskalkulation!DE$6</f>
        <v>0</v>
      </c>
      <c r="D121" s="364">
        <f>Nachtragskalkulation!DE$113/42</f>
        <v>0</v>
      </c>
      <c r="E121" s="366">
        <f t="shared" si="6"/>
        <v>0</v>
      </c>
      <c r="F121" s="364">
        <f>Nachtragskalkulation!DE$122/42</f>
        <v>0</v>
      </c>
      <c r="G121" s="366">
        <f t="shared" si="7"/>
        <v>0</v>
      </c>
    </row>
    <row r="122" spans="1:7" ht="15">
      <c r="A122" s="164" t="str">
        <f>Nachtragskalkulation!DF$11</f>
        <v>106</v>
      </c>
      <c r="B122" s="365">
        <f>Nachtragskalkulation!DF$128</f>
        <v>0</v>
      </c>
      <c r="C122" s="367">
        <f>Nachtragskalkulation!DF$6</f>
        <v>0</v>
      </c>
      <c r="D122" s="364">
        <f>Nachtragskalkulation!DF$113/42</f>
        <v>0</v>
      </c>
      <c r="E122" s="366">
        <f t="shared" si="6"/>
        <v>0</v>
      </c>
      <c r="F122" s="364">
        <f>Nachtragskalkulation!DF$122/42</f>
        <v>0</v>
      </c>
      <c r="G122" s="366">
        <f t="shared" si="7"/>
        <v>0</v>
      </c>
    </row>
    <row r="123" spans="1:7" ht="15">
      <c r="A123" s="164" t="str">
        <f>Nachtragskalkulation!DG$11</f>
        <v>107</v>
      </c>
      <c r="B123" s="365">
        <f>Nachtragskalkulation!DG$128</f>
        <v>0</v>
      </c>
      <c r="C123" s="367">
        <f>Nachtragskalkulation!DG$6</f>
        <v>0</v>
      </c>
      <c r="D123" s="364">
        <f>Nachtragskalkulation!DG$113/42</f>
        <v>0</v>
      </c>
      <c r="E123" s="366">
        <f t="shared" si="6"/>
        <v>0</v>
      </c>
      <c r="F123" s="364">
        <f>Nachtragskalkulation!DG$122/42</f>
        <v>0</v>
      </c>
      <c r="G123" s="366">
        <f t="shared" si="7"/>
        <v>0</v>
      </c>
    </row>
    <row r="124" spans="1:7" ht="15">
      <c r="A124" s="164" t="str">
        <f>Nachtragskalkulation!DH$11</f>
        <v>108</v>
      </c>
      <c r="B124" s="365">
        <f>Nachtragskalkulation!DH$128</f>
        <v>0</v>
      </c>
      <c r="C124" s="367">
        <f>Nachtragskalkulation!DH$6</f>
        <v>0</v>
      </c>
      <c r="D124" s="364">
        <f>Nachtragskalkulation!DH$113/42</f>
        <v>0</v>
      </c>
      <c r="E124" s="366">
        <f t="shared" si="6"/>
        <v>0</v>
      </c>
      <c r="F124" s="364">
        <f>Nachtragskalkulation!DH$122/42</f>
        <v>0</v>
      </c>
      <c r="G124" s="366">
        <f t="shared" si="7"/>
        <v>0</v>
      </c>
    </row>
    <row r="125" spans="1:7" ht="15">
      <c r="A125" s="164" t="str">
        <f>Nachtragskalkulation!DI$11</f>
        <v>109</v>
      </c>
      <c r="B125" s="365">
        <f>Nachtragskalkulation!DI$128</f>
        <v>0</v>
      </c>
      <c r="C125" s="367">
        <f>Nachtragskalkulation!DI$6</f>
        <v>0</v>
      </c>
      <c r="D125" s="364">
        <f>Nachtragskalkulation!DI$113/42</f>
        <v>0</v>
      </c>
      <c r="E125" s="366">
        <f t="shared" si="6"/>
        <v>0</v>
      </c>
      <c r="F125" s="364">
        <f>Nachtragskalkulation!DI$122/42</f>
        <v>0</v>
      </c>
      <c r="G125" s="366">
        <f t="shared" si="7"/>
        <v>0</v>
      </c>
    </row>
    <row r="126" spans="1:7" ht="15">
      <c r="A126" s="164" t="str">
        <f>Nachtragskalkulation!DJ$11</f>
        <v>110</v>
      </c>
      <c r="B126" s="365">
        <f>Nachtragskalkulation!DJ$128</f>
        <v>0</v>
      </c>
      <c r="C126" s="367">
        <f>Nachtragskalkulation!DJ$6</f>
        <v>0</v>
      </c>
      <c r="D126" s="364">
        <f>Nachtragskalkulation!DJ$113/42</f>
        <v>0</v>
      </c>
      <c r="E126" s="366">
        <f t="shared" si="6"/>
        <v>0</v>
      </c>
      <c r="F126" s="364">
        <f>Nachtragskalkulation!DJ$122/42</f>
        <v>0</v>
      </c>
      <c r="G126" s="366">
        <f t="shared" si="7"/>
        <v>0</v>
      </c>
    </row>
    <row r="127" spans="1:7" ht="15">
      <c r="A127" s="167" t="str">
        <f>Nachtragskalkulation!DK11</f>
        <v>111</v>
      </c>
      <c r="B127" s="365">
        <f>Nachtragskalkulation!DK$128</f>
        <v>0</v>
      </c>
      <c r="C127" s="367">
        <f>Nachtragskalkulation!DK$6</f>
        <v>0</v>
      </c>
      <c r="D127" s="364">
        <f>Nachtragskalkulation!DK$113/42</f>
        <v>0</v>
      </c>
      <c r="E127" s="366">
        <f t="shared" si="6"/>
        <v>0</v>
      </c>
      <c r="F127" s="364">
        <f>Nachtragskalkulation!DK$122/42</f>
        <v>0</v>
      </c>
      <c r="G127" s="366">
        <f t="shared" si="7"/>
        <v>0</v>
      </c>
    </row>
    <row r="128" spans="1:7" ht="15">
      <c r="A128" s="164" t="str">
        <f>Nachtragskalkulation!DL11</f>
        <v>112</v>
      </c>
      <c r="B128" s="365">
        <f>Nachtragskalkulation!DL$128</f>
        <v>0</v>
      </c>
      <c r="C128" s="367">
        <f>Nachtragskalkulation!DL$6</f>
        <v>0</v>
      </c>
      <c r="D128" s="364">
        <f>Nachtragskalkulation!DL$113/42</f>
        <v>0</v>
      </c>
      <c r="E128" s="366">
        <f t="shared" si="6"/>
        <v>0</v>
      </c>
      <c r="F128" s="364">
        <f>Nachtragskalkulation!DL$122/42</f>
        <v>0</v>
      </c>
      <c r="G128" s="366">
        <f t="shared" si="7"/>
        <v>0</v>
      </c>
    </row>
    <row r="129" spans="1:7" ht="15">
      <c r="A129" s="164" t="str">
        <f>Nachtragskalkulation!DM11</f>
        <v>113</v>
      </c>
      <c r="B129" s="365">
        <f>Nachtragskalkulation!DM$128</f>
        <v>0</v>
      </c>
      <c r="C129" s="367">
        <f>Nachtragskalkulation!DM$6</f>
        <v>0</v>
      </c>
      <c r="D129" s="364">
        <f>Nachtragskalkulation!DM$113/42</f>
        <v>0</v>
      </c>
      <c r="E129" s="366">
        <f t="shared" si="6"/>
        <v>0</v>
      </c>
      <c r="F129" s="364">
        <f>Nachtragskalkulation!DM$122/42</f>
        <v>0</v>
      </c>
      <c r="G129" s="366">
        <f t="shared" si="7"/>
        <v>0</v>
      </c>
    </row>
    <row r="130" spans="1:7" ht="15">
      <c r="A130" s="164" t="str">
        <f>Nachtragskalkulation!DN11</f>
        <v>114</v>
      </c>
      <c r="B130" s="365">
        <f>Nachtragskalkulation!DN$128</f>
        <v>0</v>
      </c>
      <c r="C130" s="367">
        <f>Nachtragskalkulation!DN$6</f>
        <v>0</v>
      </c>
      <c r="D130" s="364">
        <f>Nachtragskalkulation!DN$113/42</f>
        <v>0</v>
      </c>
      <c r="E130" s="366">
        <f t="shared" si="6"/>
        <v>0</v>
      </c>
      <c r="F130" s="364">
        <f>Nachtragskalkulation!DN$122/42</f>
        <v>0</v>
      </c>
      <c r="G130" s="366">
        <f t="shared" si="7"/>
        <v>0</v>
      </c>
    </row>
    <row r="131" spans="1:7" ht="15">
      <c r="A131" s="164" t="str">
        <f>Nachtragskalkulation!DO11</f>
        <v>115</v>
      </c>
      <c r="B131" s="365">
        <f>Nachtragskalkulation!DO$128</f>
        <v>0</v>
      </c>
      <c r="C131" s="367">
        <f>Nachtragskalkulation!DO$6</f>
        <v>0</v>
      </c>
      <c r="D131" s="364">
        <f>Nachtragskalkulation!DO$113/42</f>
        <v>0</v>
      </c>
      <c r="E131" s="366">
        <f t="shared" si="6"/>
        <v>0</v>
      </c>
      <c r="F131" s="364">
        <f>Nachtragskalkulation!DO$122/42</f>
        <v>0</v>
      </c>
      <c r="G131" s="366">
        <f t="shared" si="7"/>
        <v>0</v>
      </c>
    </row>
    <row r="132" spans="1:7" ht="15">
      <c r="A132" s="167" t="str">
        <f>Nachtragskalkulation!DP11</f>
        <v>116</v>
      </c>
      <c r="B132" s="365">
        <f>Nachtragskalkulation!DP$128</f>
        <v>0</v>
      </c>
      <c r="C132" s="367">
        <f>Nachtragskalkulation!DP$6</f>
        <v>0</v>
      </c>
      <c r="D132" s="364">
        <f>Nachtragskalkulation!DP$113/42</f>
        <v>0</v>
      </c>
      <c r="E132" s="366">
        <f t="shared" si="6"/>
        <v>0</v>
      </c>
      <c r="F132" s="364">
        <f>Nachtragskalkulation!DP$122/42</f>
        <v>0</v>
      </c>
      <c r="G132" s="366">
        <f t="shared" si="7"/>
        <v>0</v>
      </c>
    </row>
    <row r="133" spans="1:7" ht="15">
      <c r="A133" s="164" t="str">
        <f>Nachtragskalkulation!DQ11</f>
        <v>117</v>
      </c>
      <c r="B133" s="365">
        <f>Nachtragskalkulation!DQ$128</f>
        <v>0</v>
      </c>
      <c r="C133" s="367">
        <f>Nachtragskalkulation!DQ$6</f>
        <v>0</v>
      </c>
      <c r="D133" s="364">
        <f>Nachtragskalkulation!DQ$113/42</f>
        <v>0</v>
      </c>
      <c r="E133" s="366">
        <f t="shared" si="6"/>
        <v>0</v>
      </c>
      <c r="F133" s="364">
        <f>Nachtragskalkulation!DQ$122/42</f>
        <v>0</v>
      </c>
      <c r="G133" s="366">
        <f t="shared" si="7"/>
        <v>0</v>
      </c>
    </row>
    <row r="134" spans="1:7" ht="15">
      <c r="A134" s="164" t="str">
        <f>Nachtragskalkulation!DR11</f>
        <v>118</v>
      </c>
      <c r="B134" s="365">
        <f>Nachtragskalkulation!DR$128</f>
        <v>0</v>
      </c>
      <c r="C134" s="367">
        <f>Nachtragskalkulation!DR$6</f>
        <v>0</v>
      </c>
      <c r="D134" s="364">
        <f>Nachtragskalkulation!DR$113/42</f>
        <v>0</v>
      </c>
      <c r="E134" s="366">
        <f t="shared" si="6"/>
        <v>0</v>
      </c>
      <c r="F134" s="364">
        <f>Nachtragskalkulation!DR$122/42</f>
        <v>0</v>
      </c>
      <c r="G134" s="366">
        <f t="shared" si="7"/>
        <v>0</v>
      </c>
    </row>
    <row r="135" spans="1:7" ht="15">
      <c r="A135" s="164" t="str">
        <f>Nachtragskalkulation!DS11</f>
        <v>119</v>
      </c>
      <c r="B135" s="365">
        <f>Nachtragskalkulation!DS$128</f>
        <v>0</v>
      </c>
      <c r="C135" s="367">
        <f>Nachtragskalkulation!DS$6</f>
        <v>0</v>
      </c>
      <c r="D135" s="364">
        <f>Nachtragskalkulation!DS$113/42</f>
        <v>0</v>
      </c>
      <c r="E135" s="366">
        <f t="shared" si="6"/>
        <v>0</v>
      </c>
      <c r="F135" s="364">
        <f>Nachtragskalkulation!DS$122/42</f>
        <v>0</v>
      </c>
      <c r="G135" s="366">
        <f t="shared" si="7"/>
        <v>0</v>
      </c>
    </row>
    <row r="136" spans="1:7" ht="15">
      <c r="A136" s="164" t="str">
        <f>Nachtragskalkulation!DT11</f>
        <v>120</v>
      </c>
      <c r="B136" s="365">
        <f>Nachtragskalkulation!DT$128</f>
        <v>0</v>
      </c>
      <c r="C136" s="367">
        <f>Nachtragskalkulation!DT$6</f>
        <v>0</v>
      </c>
      <c r="D136" s="364">
        <f>Nachtragskalkulation!DT$113/42</f>
        <v>0</v>
      </c>
      <c r="E136" s="366">
        <f t="shared" si="6"/>
        <v>0</v>
      </c>
      <c r="F136" s="364">
        <f>Nachtragskalkulation!DT$122/42</f>
        <v>0</v>
      </c>
      <c r="G136" s="366">
        <f t="shared" si="7"/>
        <v>0</v>
      </c>
    </row>
    <row r="137" spans="1:7" ht="15">
      <c r="A137" s="164" t="str">
        <f>Nachtragskalkulation!DU11</f>
        <v>121</v>
      </c>
      <c r="B137" s="365">
        <f>Nachtragskalkulation!DU$128</f>
        <v>0</v>
      </c>
      <c r="C137" s="367">
        <f>Nachtragskalkulation!DU$6</f>
        <v>0</v>
      </c>
      <c r="D137" s="364">
        <f>Nachtragskalkulation!DU$113/42</f>
        <v>0</v>
      </c>
      <c r="E137" s="366">
        <f t="shared" si="6"/>
        <v>0</v>
      </c>
      <c r="F137" s="364">
        <f>Nachtragskalkulation!DU$122/42</f>
        <v>0</v>
      </c>
      <c r="G137" s="366">
        <f t="shared" si="7"/>
        <v>0</v>
      </c>
    </row>
    <row r="138" spans="1:7" ht="15">
      <c r="A138" s="164" t="str">
        <f>Nachtragskalkulation!DV11</f>
        <v>122</v>
      </c>
      <c r="B138" s="365">
        <f>Nachtragskalkulation!DV$128</f>
        <v>0</v>
      </c>
      <c r="C138" s="367">
        <f>Nachtragskalkulation!DV$6</f>
        <v>0</v>
      </c>
      <c r="D138" s="364">
        <f>Nachtragskalkulation!DV$113/42</f>
        <v>0</v>
      </c>
      <c r="E138" s="366">
        <f t="shared" si="6"/>
        <v>0</v>
      </c>
      <c r="F138" s="364">
        <f>Nachtragskalkulation!DV$122/42</f>
        <v>0</v>
      </c>
      <c r="G138" s="366">
        <f t="shared" si="7"/>
        <v>0</v>
      </c>
    </row>
    <row r="139" spans="1:7" ht="15">
      <c r="A139" s="164" t="str">
        <f>Nachtragskalkulation!DW11</f>
        <v>123</v>
      </c>
      <c r="B139" s="365">
        <f>Nachtragskalkulation!DW$128</f>
        <v>0</v>
      </c>
      <c r="C139" s="367">
        <f>Nachtragskalkulation!DW$6</f>
        <v>0</v>
      </c>
      <c r="D139" s="364">
        <f>Nachtragskalkulation!DW$113/42</f>
        <v>0</v>
      </c>
      <c r="E139" s="366">
        <f t="shared" si="6"/>
        <v>0</v>
      </c>
      <c r="F139" s="364">
        <f>Nachtragskalkulation!DW$122/42</f>
        <v>0</v>
      </c>
      <c r="G139" s="366">
        <f t="shared" si="7"/>
        <v>0</v>
      </c>
    </row>
    <row r="140" spans="1:7" ht="15">
      <c r="A140" s="164" t="str">
        <f>Nachtragskalkulation!DX11</f>
        <v>124</v>
      </c>
      <c r="B140" s="365">
        <f>Nachtragskalkulation!DX$128</f>
        <v>0</v>
      </c>
      <c r="C140" s="367">
        <f>Nachtragskalkulation!DX$6</f>
        <v>0</v>
      </c>
      <c r="D140" s="364">
        <f>Nachtragskalkulation!DX$113/42</f>
        <v>0</v>
      </c>
      <c r="E140" s="366">
        <f t="shared" si="6"/>
        <v>0</v>
      </c>
      <c r="F140" s="364">
        <f>Nachtragskalkulation!DX$122/42</f>
        <v>0</v>
      </c>
      <c r="G140" s="366">
        <f t="shared" si="7"/>
        <v>0</v>
      </c>
    </row>
    <row r="141" spans="1:7" ht="15">
      <c r="A141" s="164" t="str">
        <f>Nachtragskalkulation!DY11</f>
        <v>125</v>
      </c>
      <c r="B141" s="365">
        <f>Nachtragskalkulation!DY$128</f>
        <v>0</v>
      </c>
      <c r="C141" s="367">
        <f>Nachtragskalkulation!DY$6</f>
        <v>0</v>
      </c>
      <c r="D141" s="364">
        <f>Nachtragskalkulation!DY$113/42</f>
        <v>0</v>
      </c>
      <c r="E141" s="366">
        <f t="shared" si="6"/>
        <v>0</v>
      </c>
      <c r="F141" s="364">
        <f>Nachtragskalkulation!DY$122/42</f>
        <v>0</v>
      </c>
      <c r="G141" s="366">
        <f t="shared" si="7"/>
        <v>0</v>
      </c>
    </row>
    <row r="142" spans="1:7" ht="15">
      <c r="A142" s="164" t="str">
        <f>Nachtragskalkulation!DZ11</f>
        <v>126</v>
      </c>
      <c r="B142" s="365">
        <f>Nachtragskalkulation!DZ$128</f>
        <v>0</v>
      </c>
      <c r="C142" s="367">
        <f>Nachtragskalkulation!DZ$6</f>
        <v>0</v>
      </c>
      <c r="D142" s="364">
        <f>Nachtragskalkulation!DZ$113/42</f>
        <v>0</v>
      </c>
      <c r="E142" s="366">
        <f t="shared" si="6"/>
        <v>0</v>
      </c>
      <c r="F142" s="364">
        <f>Nachtragskalkulation!DZ$122/42</f>
        <v>0</v>
      </c>
      <c r="G142" s="366">
        <f t="shared" si="7"/>
        <v>0</v>
      </c>
    </row>
    <row r="143" spans="1:7" ht="15">
      <c r="A143" s="164" t="str">
        <f>Nachtragskalkulation!EA11</f>
        <v>127</v>
      </c>
      <c r="B143" s="365">
        <f>Nachtragskalkulation!EA$128</f>
        <v>0</v>
      </c>
      <c r="C143" s="367">
        <f>Nachtragskalkulation!EA$6</f>
        <v>0</v>
      </c>
      <c r="D143" s="364">
        <f>Nachtragskalkulation!EA$113/42</f>
        <v>0</v>
      </c>
      <c r="E143" s="366">
        <f t="shared" si="6"/>
        <v>0</v>
      </c>
      <c r="F143" s="364">
        <f>Nachtragskalkulation!EA$122/42</f>
        <v>0</v>
      </c>
      <c r="G143" s="366">
        <f t="shared" si="7"/>
        <v>0</v>
      </c>
    </row>
    <row r="144" spans="1:7" ht="15">
      <c r="A144" s="164" t="str">
        <f>Nachtragskalkulation!EB11</f>
        <v>128</v>
      </c>
      <c r="B144" s="365">
        <f>Nachtragskalkulation!EB$128</f>
        <v>0</v>
      </c>
      <c r="C144" s="367">
        <f>Nachtragskalkulation!EB$6</f>
        <v>0</v>
      </c>
      <c r="D144" s="364">
        <f>Nachtragskalkulation!EB$113/42</f>
        <v>0</v>
      </c>
      <c r="E144" s="366">
        <f t="shared" si="6"/>
        <v>0</v>
      </c>
      <c r="F144" s="364">
        <f>Nachtragskalkulation!EB$122/42</f>
        <v>0</v>
      </c>
      <c r="G144" s="366">
        <f t="shared" si="7"/>
        <v>0</v>
      </c>
    </row>
    <row r="145" spans="1:7" ht="15">
      <c r="A145" s="164" t="str">
        <f>Nachtragskalkulation!EC11</f>
        <v>129</v>
      </c>
      <c r="B145" s="365">
        <f>Nachtragskalkulation!EC$128</f>
        <v>0</v>
      </c>
      <c r="C145" s="367">
        <f>Nachtragskalkulation!EC$6</f>
        <v>0</v>
      </c>
      <c r="D145" s="364">
        <f>Nachtragskalkulation!EC$113/42</f>
        <v>0</v>
      </c>
      <c r="E145" s="366">
        <f t="shared" ref="E145:E176" si="8">B145*D145</f>
        <v>0</v>
      </c>
      <c r="F145" s="364">
        <f>Nachtragskalkulation!EC$122/42</f>
        <v>0</v>
      </c>
      <c r="G145" s="366">
        <f t="shared" ref="G145:G176" si="9">B145*F145</f>
        <v>0</v>
      </c>
    </row>
    <row r="146" spans="1:7" ht="15">
      <c r="A146" s="164" t="str">
        <f>Nachtragskalkulation!ED11</f>
        <v>130</v>
      </c>
      <c r="B146" s="365">
        <f>Nachtragskalkulation!ED$128</f>
        <v>0</v>
      </c>
      <c r="C146" s="367">
        <f>Nachtragskalkulation!ED$6</f>
        <v>0</v>
      </c>
      <c r="D146" s="364">
        <f>Nachtragskalkulation!ED$113/42</f>
        <v>0</v>
      </c>
      <c r="E146" s="366">
        <f t="shared" si="8"/>
        <v>0</v>
      </c>
      <c r="F146" s="364">
        <f>Nachtragskalkulation!ED$122/42</f>
        <v>0</v>
      </c>
      <c r="G146" s="366">
        <f t="shared" si="9"/>
        <v>0</v>
      </c>
    </row>
    <row r="147" spans="1:7" ht="15">
      <c r="A147" s="164" t="str">
        <f>Nachtragskalkulation!EE11</f>
        <v>131</v>
      </c>
      <c r="B147" s="365">
        <f>Nachtragskalkulation!EE$128</f>
        <v>0</v>
      </c>
      <c r="C147" s="367">
        <f>Nachtragskalkulation!EE$6</f>
        <v>0</v>
      </c>
      <c r="D147" s="364">
        <f>Nachtragskalkulation!EE$113/42</f>
        <v>0</v>
      </c>
      <c r="E147" s="366">
        <f t="shared" si="8"/>
        <v>0</v>
      </c>
      <c r="F147" s="364">
        <f>Nachtragskalkulation!EE$122/42</f>
        <v>0</v>
      </c>
      <c r="G147" s="366">
        <f t="shared" si="9"/>
        <v>0</v>
      </c>
    </row>
    <row r="148" spans="1:7" ht="15">
      <c r="A148" s="164" t="str">
        <f>Nachtragskalkulation!EF11</f>
        <v>132</v>
      </c>
      <c r="B148" s="365">
        <f>Nachtragskalkulation!EF$128</f>
        <v>0</v>
      </c>
      <c r="C148" s="367">
        <f>Nachtragskalkulation!EF$6</f>
        <v>0</v>
      </c>
      <c r="D148" s="364">
        <f>Nachtragskalkulation!EF$113/42</f>
        <v>0</v>
      </c>
      <c r="E148" s="366">
        <f t="shared" si="8"/>
        <v>0</v>
      </c>
      <c r="F148" s="364">
        <f>Nachtragskalkulation!EF$122/42</f>
        <v>0</v>
      </c>
      <c r="G148" s="366">
        <f t="shared" si="9"/>
        <v>0</v>
      </c>
    </row>
    <row r="149" spans="1:7" ht="15">
      <c r="A149" s="164" t="str">
        <f>Nachtragskalkulation!EG11</f>
        <v>133</v>
      </c>
      <c r="B149" s="365">
        <f>Nachtragskalkulation!EG$128</f>
        <v>0</v>
      </c>
      <c r="C149" s="367">
        <f>Nachtragskalkulation!EG$6</f>
        <v>0</v>
      </c>
      <c r="D149" s="364">
        <f>Nachtragskalkulation!EG$113/42</f>
        <v>0</v>
      </c>
      <c r="E149" s="366">
        <f t="shared" si="8"/>
        <v>0</v>
      </c>
      <c r="F149" s="364">
        <f>Nachtragskalkulation!EG$122/42</f>
        <v>0</v>
      </c>
      <c r="G149" s="366">
        <f t="shared" si="9"/>
        <v>0</v>
      </c>
    </row>
    <row r="150" spans="1:7" ht="15">
      <c r="A150" s="164" t="str">
        <f>Nachtragskalkulation!EH11</f>
        <v>134</v>
      </c>
      <c r="B150" s="365">
        <f>Nachtragskalkulation!EH$128</f>
        <v>0</v>
      </c>
      <c r="C150" s="367">
        <f>Nachtragskalkulation!EH$6</f>
        <v>0</v>
      </c>
      <c r="D150" s="364">
        <f>Nachtragskalkulation!EH$113/42</f>
        <v>0</v>
      </c>
      <c r="E150" s="366">
        <f t="shared" si="8"/>
        <v>0</v>
      </c>
      <c r="F150" s="364">
        <f>Nachtragskalkulation!EH$122/42</f>
        <v>0</v>
      </c>
      <c r="G150" s="366">
        <f t="shared" si="9"/>
        <v>0</v>
      </c>
    </row>
    <row r="151" spans="1:7" ht="15">
      <c r="A151" s="164" t="str">
        <f>Nachtragskalkulation!EI11</f>
        <v>135</v>
      </c>
      <c r="B151" s="365">
        <f>Nachtragskalkulation!EI$128</f>
        <v>0</v>
      </c>
      <c r="C151" s="367">
        <f>Nachtragskalkulation!EI$6</f>
        <v>0</v>
      </c>
      <c r="D151" s="364">
        <f>Nachtragskalkulation!EI$113/42</f>
        <v>0</v>
      </c>
      <c r="E151" s="366">
        <f t="shared" si="8"/>
        <v>0</v>
      </c>
      <c r="F151" s="364">
        <f>Nachtragskalkulation!EI$122/42</f>
        <v>0</v>
      </c>
      <c r="G151" s="366">
        <f t="shared" si="9"/>
        <v>0</v>
      </c>
    </row>
    <row r="152" spans="1:7" ht="15">
      <c r="A152" s="164" t="str">
        <f>Nachtragskalkulation!EJ11</f>
        <v>136</v>
      </c>
      <c r="B152" s="365">
        <f>Nachtragskalkulation!EJ$128</f>
        <v>0</v>
      </c>
      <c r="C152" s="367">
        <f>Nachtragskalkulation!EJ$6</f>
        <v>0</v>
      </c>
      <c r="D152" s="364">
        <f>Nachtragskalkulation!EJ$113/42</f>
        <v>0</v>
      </c>
      <c r="E152" s="366">
        <f t="shared" si="8"/>
        <v>0</v>
      </c>
      <c r="F152" s="364">
        <f>Nachtragskalkulation!EJ$122/42</f>
        <v>0</v>
      </c>
      <c r="G152" s="366">
        <f t="shared" si="9"/>
        <v>0</v>
      </c>
    </row>
    <row r="153" spans="1:7" ht="15">
      <c r="A153" s="164" t="str">
        <f>Nachtragskalkulation!EK11</f>
        <v>137</v>
      </c>
      <c r="B153" s="365">
        <f>Nachtragskalkulation!EK$128</f>
        <v>0</v>
      </c>
      <c r="C153" s="367">
        <f>Nachtragskalkulation!EK$6</f>
        <v>0</v>
      </c>
      <c r="D153" s="364">
        <f>Nachtragskalkulation!EK$113/42</f>
        <v>0</v>
      </c>
      <c r="E153" s="366">
        <f t="shared" si="8"/>
        <v>0</v>
      </c>
      <c r="F153" s="364">
        <f>Nachtragskalkulation!EK$122/42</f>
        <v>0</v>
      </c>
      <c r="G153" s="366">
        <f t="shared" si="9"/>
        <v>0</v>
      </c>
    </row>
    <row r="154" spans="1:7" ht="15">
      <c r="A154" s="164" t="str">
        <f>Nachtragskalkulation!EL$11</f>
        <v>138</v>
      </c>
      <c r="B154" s="365">
        <f>Nachtragskalkulation!EL$128</f>
        <v>0</v>
      </c>
      <c r="C154" s="367">
        <f>Nachtragskalkulation!EL$6</f>
        <v>0</v>
      </c>
      <c r="D154" s="364">
        <f>Nachtragskalkulation!EL$113/42</f>
        <v>0</v>
      </c>
      <c r="E154" s="366">
        <f t="shared" si="8"/>
        <v>0</v>
      </c>
      <c r="F154" s="364">
        <f>Nachtragskalkulation!EL$122/42</f>
        <v>0</v>
      </c>
      <c r="G154" s="366">
        <f t="shared" si="9"/>
        <v>0</v>
      </c>
    </row>
    <row r="155" spans="1:7" ht="15">
      <c r="A155" s="167" t="str">
        <f>Nachtragskalkulation!EM11</f>
        <v>139</v>
      </c>
      <c r="B155" s="365">
        <f>Nachtragskalkulation!EM$128</f>
        <v>0</v>
      </c>
      <c r="C155" s="367">
        <f>Nachtragskalkulation!EM$6</f>
        <v>0</v>
      </c>
      <c r="D155" s="364">
        <f>Nachtragskalkulation!EM$113/42</f>
        <v>0</v>
      </c>
      <c r="E155" s="366">
        <f t="shared" si="8"/>
        <v>0</v>
      </c>
      <c r="F155" s="364">
        <f>Nachtragskalkulation!EM$122/42</f>
        <v>0</v>
      </c>
      <c r="G155" s="366">
        <f t="shared" si="9"/>
        <v>0</v>
      </c>
    </row>
    <row r="156" spans="1:7" ht="15">
      <c r="A156" s="167" t="str">
        <f>Nachtragskalkulation!EN11</f>
        <v>140</v>
      </c>
      <c r="B156" s="365">
        <f>Nachtragskalkulation!EN$128</f>
        <v>0</v>
      </c>
      <c r="C156" s="367">
        <f>Nachtragskalkulation!EN$6</f>
        <v>0</v>
      </c>
      <c r="D156" s="364">
        <f>Nachtragskalkulation!EN$113/42</f>
        <v>0</v>
      </c>
      <c r="E156" s="366">
        <f t="shared" si="8"/>
        <v>0</v>
      </c>
      <c r="F156" s="364">
        <f>Nachtragskalkulation!EN$122/42</f>
        <v>0</v>
      </c>
      <c r="G156" s="366">
        <f t="shared" si="9"/>
        <v>0</v>
      </c>
    </row>
    <row r="157" spans="1:7" ht="15">
      <c r="A157" s="167" t="str">
        <f>Nachtragskalkulation!EO11</f>
        <v>141</v>
      </c>
      <c r="B157" s="365">
        <f>Nachtragskalkulation!EO$128</f>
        <v>0</v>
      </c>
      <c r="C157" s="367">
        <f>Nachtragskalkulation!EO$6</f>
        <v>0</v>
      </c>
      <c r="D157" s="364">
        <f>Nachtragskalkulation!EO$113/42</f>
        <v>0</v>
      </c>
      <c r="E157" s="366">
        <f t="shared" si="8"/>
        <v>0</v>
      </c>
      <c r="F157" s="364">
        <f>Nachtragskalkulation!EO$122/42</f>
        <v>0</v>
      </c>
      <c r="G157" s="366">
        <f t="shared" si="9"/>
        <v>0</v>
      </c>
    </row>
    <row r="158" spans="1:7" ht="15">
      <c r="A158" s="167" t="str">
        <f>Nachtragskalkulation!EP11</f>
        <v>142</v>
      </c>
      <c r="B158" s="365">
        <f>Nachtragskalkulation!EP$128</f>
        <v>0</v>
      </c>
      <c r="C158" s="367">
        <f>Nachtragskalkulation!EP$6</f>
        <v>0</v>
      </c>
      <c r="D158" s="364">
        <f>Nachtragskalkulation!EP$113/42</f>
        <v>0</v>
      </c>
      <c r="E158" s="366">
        <f t="shared" si="8"/>
        <v>0</v>
      </c>
      <c r="F158" s="364">
        <f>Nachtragskalkulation!EP$122/42</f>
        <v>0</v>
      </c>
      <c r="G158" s="366">
        <f t="shared" si="9"/>
        <v>0</v>
      </c>
    </row>
    <row r="159" spans="1:7" ht="15">
      <c r="A159" s="167" t="str">
        <f>Nachtragskalkulation!EQ$11</f>
        <v>143</v>
      </c>
      <c r="B159" s="365">
        <f>Nachtragskalkulation!EQ$128</f>
        <v>0</v>
      </c>
      <c r="C159" s="367">
        <f>Nachtragskalkulation!EQ$6</f>
        <v>0</v>
      </c>
      <c r="D159" s="364">
        <f>Nachtragskalkulation!EQ$113/42</f>
        <v>0</v>
      </c>
      <c r="E159" s="366">
        <f t="shared" si="8"/>
        <v>0</v>
      </c>
      <c r="F159" s="364">
        <f>Nachtragskalkulation!EQ$122/42</f>
        <v>0</v>
      </c>
      <c r="G159" s="366">
        <f t="shared" si="9"/>
        <v>0</v>
      </c>
    </row>
    <row r="160" spans="1:7" ht="15">
      <c r="A160" s="167" t="str">
        <f>Nachtragskalkulation!ER$11</f>
        <v>144</v>
      </c>
      <c r="B160" s="365">
        <f>Nachtragskalkulation!ER128</f>
        <v>0</v>
      </c>
      <c r="C160" s="367">
        <f>Nachtragskalkulation!ER$6</f>
        <v>0</v>
      </c>
      <c r="D160" s="364">
        <f>Nachtragskalkulation!ER$113/42</f>
        <v>0</v>
      </c>
      <c r="E160" s="366">
        <f t="shared" si="8"/>
        <v>0</v>
      </c>
      <c r="F160" s="364">
        <f>Nachtragskalkulation!ER$122/42</f>
        <v>0</v>
      </c>
      <c r="G160" s="366">
        <f t="shared" si="9"/>
        <v>0</v>
      </c>
    </row>
    <row r="161" spans="1:7" ht="15">
      <c r="A161" s="167" t="str">
        <f>Nachtragskalkulation!ES$11</f>
        <v>145</v>
      </c>
      <c r="B161" s="365">
        <f>Nachtragskalkulation!ES$128</f>
        <v>0</v>
      </c>
      <c r="C161" s="367">
        <f>Nachtragskalkulation!ES$6</f>
        <v>0</v>
      </c>
      <c r="D161" s="364">
        <f>Nachtragskalkulation!ES$113/42</f>
        <v>0</v>
      </c>
      <c r="E161" s="366">
        <f t="shared" si="8"/>
        <v>0</v>
      </c>
      <c r="F161" s="364">
        <f>Nachtragskalkulation!ES$122/42</f>
        <v>0</v>
      </c>
      <c r="G161" s="366">
        <f t="shared" si="9"/>
        <v>0</v>
      </c>
    </row>
    <row r="162" spans="1:7" ht="15">
      <c r="A162" s="167" t="str">
        <f>Nachtragskalkulation!ET$11</f>
        <v>146</v>
      </c>
      <c r="B162" s="365">
        <f>Nachtragskalkulation!ET$128</f>
        <v>0</v>
      </c>
      <c r="C162" s="367">
        <f>Nachtragskalkulation!ET$6</f>
        <v>0</v>
      </c>
      <c r="D162" s="364">
        <f>Nachtragskalkulation!ET$113/42</f>
        <v>0</v>
      </c>
      <c r="E162" s="366">
        <f t="shared" si="8"/>
        <v>0</v>
      </c>
      <c r="F162" s="364">
        <f>Nachtragskalkulation!ET$122/42</f>
        <v>0</v>
      </c>
      <c r="G162" s="366">
        <f t="shared" si="9"/>
        <v>0</v>
      </c>
    </row>
    <row r="163" spans="1:7" ht="15">
      <c r="A163" s="167" t="str">
        <f>Nachtragskalkulation!EU$11</f>
        <v>147</v>
      </c>
      <c r="B163" s="365">
        <f>Nachtragskalkulation!EU$128</f>
        <v>0</v>
      </c>
      <c r="C163" s="367">
        <f>Nachtragskalkulation!EU$6</f>
        <v>0</v>
      </c>
      <c r="D163" s="364">
        <f>Nachtragskalkulation!EU$113/42</f>
        <v>0</v>
      </c>
      <c r="E163" s="366">
        <f t="shared" si="8"/>
        <v>0</v>
      </c>
      <c r="F163" s="364">
        <f>Nachtragskalkulation!EU$122/42</f>
        <v>0</v>
      </c>
      <c r="G163" s="366">
        <f t="shared" si="9"/>
        <v>0</v>
      </c>
    </row>
    <row r="164" spans="1:7" ht="15">
      <c r="A164" s="167" t="str">
        <f>Nachtragskalkulation!EV$11</f>
        <v>148</v>
      </c>
      <c r="B164" s="365">
        <f>Nachtragskalkulation!EV$128</f>
        <v>0</v>
      </c>
      <c r="C164" s="367">
        <f>Nachtragskalkulation!EV$6</f>
        <v>0</v>
      </c>
      <c r="D164" s="364">
        <f>Nachtragskalkulation!EV$113/42</f>
        <v>0</v>
      </c>
      <c r="E164" s="366">
        <f t="shared" si="8"/>
        <v>0</v>
      </c>
      <c r="F164" s="364">
        <f>Nachtragskalkulation!EV$122/42</f>
        <v>0</v>
      </c>
      <c r="G164" s="366">
        <f t="shared" si="9"/>
        <v>0</v>
      </c>
    </row>
    <row r="165" spans="1:7" ht="15">
      <c r="A165" s="167" t="str">
        <f>Nachtragskalkulation!EW$11</f>
        <v>149</v>
      </c>
      <c r="B165" s="365">
        <f>Nachtragskalkulation!EW$128</f>
        <v>0</v>
      </c>
      <c r="C165" s="367">
        <f>Nachtragskalkulation!EW$6</f>
        <v>0</v>
      </c>
      <c r="D165" s="364">
        <f>Nachtragskalkulation!EW$113/42</f>
        <v>0</v>
      </c>
      <c r="E165" s="366">
        <f t="shared" si="8"/>
        <v>0</v>
      </c>
      <c r="F165" s="364">
        <f>Nachtragskalkulation!EW$122/42</f>
        <v>0</v>
      </c>
      <c r="G165" s="366">
        <f t="shared" si="9"/>
        <v>0</v>
      </c>
    </row>
    <row r="166" spans="1:7" ht="15">
      <c r="A166" s="167" t="str">
        <f>Nachtragskalkulation!EX$11</f>
        <v>150</v>
      </c>
      <c r="B166" s="365">
        <f>Nachtragskalkulation!EX$128</f>
        <v>0</v>
      </c>
      <c r="C166" s="367">
        <f>Nachtragskalkulation!EX$6</f>
        <v>0</v>
      </c>
      <c r="D166" s="364">
        <f>Nachtragskalkulation!EX$113/42</f>
        <v>0</v>
      </c>
      <c r="E166" s="366">
        <f t="shared" si="8"/>
        <v>0</v>
      </c>
      <c r="F166" s="364">
        <f>Nachtragskalkulation!EX$122/42</f>
        <v>0</v>
      </c>
      <c r="G166" s="366">
        <f t="shared" si="9"/>
        <v>0</v>
      </c>
    </row>
    <row r="167" spans="1:7" ht="15">
      <c r="A167" s="167" t="str">
        <f>Nachtragskalkulation!EY$11</f>
        <v>151</v>
      </c>
      <c r="B167" s="365">
        <f>Nachtragskalkulation!EY$128</f>
        <v>0</v>
      </c>
      <c r="C167" s="367">
        <f>Nachtragskalkulation!EY$6</f>
        <v>0</v>
      </c>
      <c r="D167" s="364">
        <f>Nachtragskalkulation!EY$113/42</f>
        <v>0</v>
      </c>
      <c r="E167" s="366">
        <f t="shared" si="8"/>
        <v>0</v>
      </c>
      <c r="F167" s="364">
        <f>Nachtragskalkulation!EY$122/42</f>
        <v>0</v>
      </c>
      <c r="G167" s="366">
        <f t="shared" si="9"/>
        <v>0</v>
      </c>
    </row>
    <row r="168" spans="1:7" ht="15">
      <c r="A168" s="167" t="str">
        <f>Nachtragskalkulation!EZ$11</f>
        <v>152</v>
      </c>
      <c r="B168" s="365">
        <f>Nachtragskalkulation!EZ$128</f>
        <v>0</v>
      </c>
      <c r="C168" s="367">
        <f>Nachtragskalkulation!EZ$6</f>
        <v>0</v>
      </c>
      <c r="D168" s="364">
        <f>Nachtragskalkulation!EZ$113/42</f>
        <v>0</v>
      </c>
      <c r="E168" s="366">
        <f t="shared" si="8"/>
        <v>0</v>
      </c>
      <c r="F168" s="364">
        <f>Nachtragskalkulation!EZ$122/42</f>
        <v>0</v>
      </c>
      <c r="G168" s="366">
        <f t="shared" si="9"/>
        <v>0</v>
      </c>
    </row>
    <row r="169" spans="1:7" ht="15">
      <c r="A169" s="167" t="str">
        <f>Nachtragskalkulation!FA$11</f>
        <v>153</v>
      </c>
      <c r="B169" s="365">
        <f>Nachtragskalkulation!FA$128</f>
        <v>0</v>
      </c>
      <c r="C169" s="367">
        <f>Nachtragskalkulation!FA$6</f>
        <v>0</v>
      </c>
      <c r="D169" s="364">
        <f>Nachtragskalkulation!FA$113/42</f>
        <v>0</v>
      </c>
      <c r="E169" s="366">
        <f t="shared" si="8"/>
        <v>0</v>
      </c>
      <c r="F169" s="364">
        <f>Nachtragskalkulation!FA$122/42</f>
        <v>0</v>
      </c>
      <c r="G169" s="366">
        <f t="shared" si="9"/>
        <v>0</v>
      </c>
    </row>
    <row r="170" spans="1:7" ht="15">
      <c r="A170" s="167" t="str">
        <f>Nachtragskalkulation!FB$11</f>
        <v>154</v>
      </c>
      <c r="B170" s="365">
        <f>Nachtragskalkulation!FB$128</f>
        <v>0</v>
      </c>
      <c r="C170" s="367">
        <f>Nachtragskalkulation!FB$6</f>
        <v>0</v>
      </c>
      <c r="D170" s="364">
        <f>Nachtragskalkulation!FB$113/42</f>
        <v>0</v>
      </c>
      <c r="E170" s="366">
        <f t="shared" si="8"/>
        <v>0</v>
      </c>
      <c r="F170" s="364">
        <f>Nachtragskalkulation!FB$122/42</f>
        <v>0</v>
      </c>
      <c r="G170" s="366">
        <f t="shared" si="9"/>
        <v>0</v>
      </c>
    </row>
    <row r="171" spans="1:7" ht="15">
      <c r="A171" s="167" t="str">
        <f>Nachtragskalkulation!FC$11</f>
        <v>155</v>
      </c>
      <c r="B171" s="365">
        <f>Nachtragskalkulation!FC$128</f>
        <v>0</v>
      </c>
      <c r="C171" s="367">
        <f>Nachtragskalkulation!FC$6</f>
        <v>0</v>
      </c>
      <c r="D171" s="364">
        <f>Nachtragskalkulation!FC$113/42</f>
        <v>0</v>
      </c>
      <c r="E171" s="366">
        <f t="shared" si="8"/>
        <v>0</v>
      </c>
      <c r="F171" s="364">
        <f>Nachtragskalkulation!FC$122/42</f>
        <v>0</v>
      </c>
      <c r="G171" s="366">
        <f t="shared" si="9"/>
        <v>0</v>
      </c>
    </row>
    <row r="172" spans="1:7" ht="15">
      <c r="A172" s="167" t="str">
        <f>Nachtragskalkulation!FD$11</f>
        <v>156</v>
      </c>
      <c r="B172" s="365">
        <f>Nachtragskalkulation!FD$128</f>
        <v>0</v>
      </c>
      <c r="C172" s="367">
        <f>Nachtragskalkulation!FD$6</f>
        <v>0</v>
      </c>
      <c r="D172" s="364">
        <f>Nachtragskalkulation!FD$113/42</f>
        <v>0</v>
      </c>
      <c r="E172" s="366">
        <f t="shared" si="8"/>
        <v>0</v>
      </c>
      <c r="F172" s="364">
        <f>Nachtragskalkulation!FD$122/42</f>
        <v>0</v>
      </c>
      <c r="G172" s="366">
        <f t="shared" si="9"/>
        <v>0</v>
      </c>
    </row>
    <row r="173" spans="1:7" ht="15">
      <c r="A173" s="167" t="str">
        <f>Nachtragskalkulation!FE$11</f>
        <v>157</v>
      </c>
      <c r="B173" s="365">
        <f>Nachtragskalkulation!FE$128</f>
        <v>0</v>
      </c>
      <c r="C173" s="367">
        <f>Nachtragskalkulation!FE$6</f>
        <v>0</v>
      </c>
      <c r="D173" s="364">
        <f>Nachtragskalkulation!FE$113/42</f>
        <v>0</v>
      </c>
      <c r="E173" s="366">
        <f t="shared" si="8"/>
        <v>0</v>
      </c>
      <c r="F173" s="364">
        <f>Nachtragskalkulation!FE$122/42</f>
        <v>0</v>
      </c>
      <c r="G173" s="366">
        <f t="shared" si="9"/>
        <v>0</v>
      </c>
    </row>
    <row r="174" spans="1:7" ht="15">
      <c r="A174" s="167" t="str">
        <f>Nachtragskalkulation!FF$11</f>
        <v>158</v>
      </c>
      <c r="B174" s="365">
        <f>Nachtragskalkulation!FF$128</f>
        <v>0</v>
      </c>
      <c r="C174" s="367">
        <f>Nachtragskalkulation!FF$6</f>
        <v>0</v>
      </c>
      <c r="D174" s="364">
        <f>Nachtragskalkulation!FF$113/42</f>
        <v>0</v>
      </c>
      <c r="E174" s="366">
        <f t="shared" si="8"/>
        <v>0</v>
      </c>
      <c r="F174" s="364">
        <f>Nachtragskalkulation!FF$122/42</f>
        <v>0</v>
      </c>
      <c r="G174" s="366">
        <f t="shared" si="9"/>
        <v>0</v>
      </c>
    </row>
    <row r="175" spans="1:7" ht="15">
      <c r="A175" s="167" t="str">
        <f>Nachtragskalkulation!FG$11</f>
        <v>159</v>
      </c>
      <c r="B175" s="365">
        <f>Nachtragskalkulation!FG$128</f>
        <v>0</v>
      </c>
      <c r="C175" s="367">
        <f>Nachtragskalkulation!FG$6</f>
        <v>0</v>
      </c>
      <c r="D175" s="364">
        <f>Nachtragskalkulation!FG$113/42</f>
        <v>0</v>
      </c>
      <c r="E175" s="366">
        <f t="shared" si="8"/>
        <v>0</v>
      </c>
      <c r="F175" s="364">
        <f>Nachtragskalkulation!FG$122/42</f>
        <v>0</v>
      </c>
      <c r="G175" s="366">
        <f t="shared" si="9"/>
        <v>0</v>
      </c>
    </row>
    <row r="176" spans="1:7" ht="15">
      <c r="A176" s="167" t="str">
        <f>Nachtragskalkulation!FH$11</f>
        <v>160</v>
      </c>
      <c r="B176" s="365">
        <f>Nachtragskalkulation!FH$128</f>
        <v>0</v>
      </c>
      <c r="C176" s="367">
        <f>Nachtragskalkulation!FH$6</f>
        <v>0</v>
      </c>
      <c r="D176" s="364">
        <f>Nachtragskalkulation!FH$113/42</f>
        <v>0</v>
      </c>
      <c r="E176" s="366">
        <f t="shared" si="8"/>
        <v>0</v>
      </c>
      <c r="F176" s="364">
        <f>Nachtragskalkulation!FH$122/42</f>
        <v>0</v>
      </c>
      <c r="G176" s="366">
        <f t="shared" si="9"/>
        <v>0</v>
      </c>
    </row>
    <row r="177" spans="1:7" ht="15">
      <c r="A177" s="167" t="str">
        <f>Nachtragskalkulation!FI$11</f>
        <v>161</v>
      </c>
      <c r="B177" s="365">
        <f>Nachtragskalkulation!FI$128</f>
        <v>0</v>
      </c>
      <c r="C177" s="367">
        <f>Nachtragskalkulation!FI$6</f>
        <v>0</v>
      </c>
      <c r="D177" s="364">
        <f>Nachtragskalkulation!FI$113/42</f>
        <v>0</v>
      </c>
      <c r="E177" s="366">
        <f>B177*D177</f>
        <v>0</v>
      </c>
      <c r="F177" s="364">
        <f>Nachtragskalkulation!FI$122/42</f>
        <v>0</v>
      </c>
      <c r="G177" s="366">
        <f>B177*F177</f>
        <v>0</v>
      </c>
    </row>
    <row r="178" spans="1:7" ht="15">
      <c r="A178" s="167" t="str">
        <f>Nachtragskalkulation!FJ$11</f>
        <v>162</v>
      </c>
      <c r="B178" s="365">
        <f>Nachtragskalkulation!FJ$128</f>
        <v>0</v>
      </c>
      <c r="C178" s="367">
        <f>Nachtragskalkulation!FJ$6</f>
        <v>0</v>
      </c>
      <c r="D178" s="364">
        <f>Nachtragskalkulation!FJ$113/42</f>
        <v>0</v>
      </c>
      <c r="E178" s="366">
        <f>B178*D178</f>
        <v>0</v>
      </c>
      <c r="F178" s="364">
        <f>Nachtragskalkulation!FJ$122/42</f>
        <v>0</v>
      </c>
      <c r="G178" s="366">
        <f>B178*F178</f>
        <v>0</v>
      </c>
    </row>
    <row r="179" spans="1:7" ht="15">
      <c r="A179" s="167" t="str">
        <f>Nachtragskalkulation!FK$11</f>
        <v>163</v>
      </c>
      <c r="B179" s="365">
        <f>Nachtragskalkulation!FK$128</f>
        <v>0</v>
      </c>
      <c r="C179" s="367">
        <f>Nachtragskalkulation!FK$6</f>
        <v>0</v>
      </c>
      <c r="D179" s="364">
        <f>Nachtragskalkulation!FK$113/42</f>
        <v>0</v>
      </c>
      <c r="E179" s="366">
        <f>B179*D179</f>
        <v>0</v>
      </c>
      <c r="F179" s="364">
        <f>Nachtragskalkulation!FK$122/42</f>
        <v>0</v>
      </c>
      <c r="G179" s="366">
        <f>B179*F179</f>
        <v>0</v>
      </c>
    </row>
    <row r="180" spans="1:7" ht="15">
      <c r="A180" s="167" t="str">
        <f>Nachtragskalkulation!FL11</f>
        <v>164</v>
      </c>
      <c r="B180" s="365">
        <f>Nachtragskalkulation!FL$128</f>
        <v>0</v>
      </c>
      <c r="C180" s="367">
        <f>Nachtragskalkulation!FL$6</f>
        <v>0</v>
      </c>
      <c r="D180" s="364">
        <f>Nachtragskalkulation!FL$113/42</f>
        <v>0</v>
      </c>
      <c r="E180" s="366">
        <f>B180*D180</f>
        <v>0</v>
      </c>
      <c r="F180" s="364">
        <f>Nachtragskalkulation!FL$122/42</f>
        <v>0</v>
      </c>
      <c r="G180" s="366">
        <f>B180*F180</f>
        <v>0</v>
      </c>
    </row>
    <row r="181" spans="1:7" ht="15">
      <c r="A181" s="167" t="str">
        <f>Nachtragskalkulation!FM11</f>
        <v>165</v>
      </c>
      <c r="B181" s="365">
        <f>Nachtragskalkulation!FM$128</f>
        <v>0</v>
      </c>
      <c r="C181" s="367">
        <f>Nachtragskalkulation!FM$6</f>
        <v>0</v>
      </c>
      <c r="D181" s="364">
        <f>Nachtragskalkulation!FM$113/42</f>
        <v>0</v>
      </c>
      <c r="E181" s="366">
        <f>B181*D181</f>
        <v>0</v>
      </c>
      <c r="F181" s="364">
        <f>Nachtragskalkulation!FM$122/42</f>
        <v>0</v>
      </c>
      <c r="G181" s="366">
        <f>B181*F181</f>
        <v>0</v>
      </c>
    </row>
    <row r="183" spans="1:7">
      <c r="C183" s="351"/>
      <c r="D183" s="358"/>
    </row>
    <row r="184" spans="1:7" ht="15">
      <c r="A184" s="161"/>
      <c r="B184" s="161"/>
      <c r="C184" s="351"/>
      <c r="D184" s="358"/>
      <c r="E184" s="163"/>
      <c r="F184" s="364"/>
      <c r="G184" s="163"/>
    </row>
    <row r="185" spans="1:7" ht="15">
      <c r="A185" s="161"/>
      <c r="B185" s="161"/>
      <c r="C185" s="351"/>
      <c r="D185" s="358"/>
      <c r="E185" s="163"/>
      <c r="F185" s="364"/>
      <c r="G185" s="163"/>
    </row>
    <row r="186" spans="1:7">
      <c r="C186" s="351"/>
      <c r="D186" s="358"/>
    </row>
    <row r="190" spans="1:7" ht="15">
      <c r="A190" s="87"/>
      <c r="B190" s="161"/>
    </row>
    <row r="195" spans="1:4" ht="15">
      <c r="A195" s="175"/>
      <c r="C195" s="349"/>
      <c r="D195" s="357"/>
    </row>
    <row r="206" spans="1:4">
      <c r="C206" s="351"/>
      <c r="D206" s="358"/>
    </row>
    <row r="207" spans="1:4">
      <c r="C207" s="351"/>
      <c r="D207" s="358"/>
    </row>
    <row r="208" spans="1:4">
      <c r="C208" s="351"/>
      <c r="D208" s="358"/>
    </row>
    <row r="209" spans="3:4">
      <c r="C209" s="351"/>
      <c r="D209" s="358"/>
    </row>
    <row r="210" spans="3:4" ht="15">
      <c r="C210" s="349"/>
      <c r="D210" s="357"/>
    </row>
    <row r="213" spans="3:4">
      <c r="C213" s="351"/>
      <c r="D213" s="358"/>
    </row>
    <row r="214" spans="3:4">
      <c r="C214" s="351"/>
      <c r="D214" s="358"/>
    </row>
    <row r="215" spans="3:4" ht="15">
      <c r="C215" s="349"/>
      <c r="D215" s="357"/>
    </row>
    <row r="216" spans="3:4" ht="15">
      <c r="C216" s="349"/>
      <c r="D216" s="357"/>
    </row>
    <row r="226" spans="1:7" ht="15">
      <c r="C226" s="349"/>
      <c r="D226" s="357"/>
      <c r="G226" s="163"/>
    </row>
    <row r="227" spans="1:7" ht="15">
      <c r="C227" s="349"/>
      <c r="D227" s="357"/>
      <c r="G227" s="163"/>
    </row>
    <row r="235" spans="1:7" ht="15">
      <c r="A235" s="161"/>
      <c r="B235" s="161"/>
      <c r="C235" s="349"/>
      <c r="D235" s="357"/>
      <c r="G235" s="163"/>
    </row>
    <row r="236" spans="1:7" ht="15">
      <c r="A236" s="161"/>
      <c r="B236" s="161"/>
      <c r="C236" s="349"/>
      <c r="D236" s="357"/>
      <c r="G236" s="163"/>
    </row>
    <row r="239" spans="1:7">
      <c r="C239" s="352"/>
      <c r="D239" s="359"/>
    </row>
    <row r="240" spans="1:7" ht="15">
      <c r="A240" s="161"/>
      <c r="B240" s="161"/>
      <c r="E240" s="163"/>
      <c r="F240" s="364"/>
      <c r="G240" s="163"/>
    </row>
    <row r="241" spans="1:7" ht="15">
      <c r="A241" s="161"/>
      <c r="B241" s="161"/>
      <c r="E241" s="163"/>
      <c r="F241" s="364"/>
      <c r="G241" s="163"/>
    </row>
    <row r="252" spans="1:7" ht="15">
      <c r="C252" s="348"/>
      <c r="D252" s="356"/>
      <c r="E252" s="163"/>
      <c r="F252" s="364"/>
      <c r="G252" s="163"/>
    </row>
    <row r="253" spans="1:7" ht="15">
      <c r="C253" s="348"/>
      <c r="D253" s="356"/>
      <c r="E253" s="163"/>
      <c r="F253" s="364"/>
      <c r="G253" s="163"/>
    </row>
    <row r="254" spans="1:7" ht="15">
      <c r="C254" s="348"/>
      <c r="D254" s="356"/>
      <c r="E254" s="163"/>
      <c r="F254" s="364"/>
      <c r="G254" s="163"/>
    </row>
    <row r="255" spans="1:7" ht="15">
      <c r="G255" s="163"/>
    </row>
  </sheetData>
  <sheetProtection selectLockedCells="1"/>
  <phoneticPr fontId="0" type="noConversion"/>
  <pageMargins left="0.47" right="0.46" top="0.984251969" bottom="0.47" header="0.4921259845" footer="0.4921259845"/>
  <pageSetup paperSize="9" scale="73" orientation="landscape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9</vt:i4>
      </vt:variant>
    </vt:vector>
  </HeadingPairs>
  <TitlesOfParts>
    <vt:vector size="19" baseType="lpstr">
      <vt:lpstr>Grundkalkulation</vt:lpstr>
      <vt:lpstr>Nachtragskalkulation</vt:lpstr>
      <vt:lpstr>LV-Zusammenstellung</vt:lpstr>
      <vt:lpstr>LV-Zusammenstellung Nachtrag</vt:lpstr>
      <vt:lpstr>Kalkulationsextrakt</vt:lpstr>
      <vt:lpstr>EFB-Preis</vt:lpstr>
      <vt:lpstr>Kündigungsabrechnung</vt:lpstr>
      <vt:lpstr>Dateneingabe Promet</vt:lpstr>
      <vt:lpstr>Fert.- und Mont.zeiten</vt:lpstr>
      <vt:lpstr>Fert.- u. Mont.zeiten Nachtrag</vt:lpstr>
      <vt:lpstr>'Dateneingabe Promet'!Druckbereich</vt:lpstr>
      <vt:lpstr>'EFB-Preis'!Druckbereich</vt:lpstr>
      <vt:lpstr>Kalkulationsextrakt!Druckbereich</vt:lpstr>
      <vt:lpstr>Kündigungsabrechnung!Druckbereich</vt:lpstr>
      <vt:lpstr>'LV-Zusammenstellung'!Druckbereich</vt:lpstr>
      <vt:lpstr>'LV-Zusammenstellung Nachtrag'!Druckbereich</vt:lpstr>
      <vt:lpstr>Kündigungsabrechnung!Drucktitel</vt:lpstr>
      <vt:lpstr>'LV-Zusammenstellung'!Drucktitel</vt:lpstr>
      <vt:lpstr>'LV-Zusammenstellung Nachtrag'!Drucktitel</vt:lpstr>
    </vt:vector>
  </TitlesOfParts>
  <Company>Soetebeer Metallbau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Fischer</dc:creator>
  <cp:lastModifiedBy>Elsa Schmidt</cp:lastModifiedBy>
  <cp:lastPrinted>2015-05-29T12:06:53Z</cp:lastPrinted>
  <dcterms:created xsi:type="dcterms:W3CDTF">1999-01-06T16:20:08Z</dcterms:created>
  <dcterms:modified xsi:type="dcterms:W3CDTF">2015-05-29T12:06:58Z</dcterms:modified>
</cp:coreProperties>
</file>