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codeName="DieseArbeitsmappe"/>
  <mc:AlternateContent xmlns:mc="http://schemas.openxmlformats.org/markup-compatibility/2006">
    <mc:Choice Requires="x15">
      <x15ac:absPath xmlns:x15ac="http://schemas.microsoft.com/office/spreadsheetml/2010/11/ac" url="G:\PROJEKTLEITUNG\W22-Wartung\erledigte Wartung\W22-0044 Dose, BV. Dammtorstr. 14, HH - Wartung\01. Angebot\Kalkulation\"/>
    </mc:Choice>
  </mc:AlternateContent>
  <xr:revisionPtr revIDLastSave="0" documentId="13_ncr:1_{D0C5C236-D171-4890-A722-8F26D7FE6FC4}" xr6:coauthVersionLast="45" xr6:coauthVersionMax="45" xr10:uidLastSave="{00000000-0000-0000-0000-000000000000}"/>
  <bookViews>
    <workbookView xWindow="28680" yWindow="-120" windowWidth="29040" windowHeight="15990" tabRatio="807" xr2:uid="{00000000-000D-0000-FFFF-FFFF00000000}"/>
  </bookViews>
  <sheets>
    <sheet name="Grundkalkulation" sheetId="1" r:id="rId1"/>
    <sheet name="Nachtragskalkulation" sheetId="23" r:id="rId2"/>
    <sheet name="LV-Zusammenstellung" sheetId="8" r:id="rId3"/>
    <sheet name="LV-Zusammenstellung Nachtrag" sheetId="24" r:id="rId4"/>
    <sheet name="Kalkulationsextrakt" sheetId="18" r:id="rId5"/>
    <sheet name="EFB-Preis" sheetId="33" r:id="rId6"/>
    <sheet name="Kündigungsabrechnung" sheetId="31" r:id="rId7"/>
    <sheet name="Dateneingabe Promet" sheetId="25" r:id="rId8"/>
    <sheet name="Fert.- und Mont.zeiten" sheetId="29" r:id="rId9"/>
    <sheet name="Fert.- u. Mont.zeiten Nachtrag" sheetId="30" r:id="rId10"/>
  </sheets>
  <externalReferences>
    <externalReference r:id="rId11"/>
    <externalReference r:id="rId12"/>
  </externalReferences>
  <definedNames>
    <definedName name="_xlnm._FilterDatabase" localSheetId="0" hidden="1">Grundkalkulation!$DE$6:$FM$6</definedName>
    <definedName name="_xlnm.Print_Area" localSheetId="7">'Dateneingabe Promet'!$A$1:$H$36</definedName>
    <definedName name="_xlnm.Print_Area" localSheetId="5">'EFB-Preis'!$A$1:$G$52</definedName>
    <definedName name="_xlnm.Print_Area" localSheetId="9">'Fert.- u. Mont.zeiten Nachtrag'!#REF!</definedName>
    <definedName name="_xlnm.Print_Area" localSheetId="8">'Fert.- und Mont.zeiten'!#REF!</definedName>
    <definedName name="_xlnm.Print_Area" localSheetId="4">Kalkulationsextrakt!$A$1:$P$32</definedName>
    <definedName name="_xlnm.Print_Area" localSheetId="6">Kündigungsabrechnung!$A$1:$G$20</definedName>
    <definedName name="_xlnm.Print_Area" localSheetId="2">'LV-Zusammenstellung'!$A$1:$F$194</definedName>
    <definedName name="_xlnm.Print_Area" localSheetId="3">'LV-Zusammenstellung Nachtrag'!$A$1:$F$196</definedName>
    <definedName name="_xlnm.Print_Titles" localSheetId="6">Kündigungsabrechnung!$1:$12</definedName>
    <definedName name="_xlnm.Print_Titles" localSheetId="2">'LV-Zusammenstellung'!$1:$14</definedName>
    <definedName name="_xlnm.Print_Titles" localSheetId="3">'LV-Zusammenstellung Nachtrag'!$1:$16</definedName>
    <definedName name="Kostenstelle" localSheetId="5">#REF!</definedName>
    <definedName name="Kostenstelle" localSheetId="6">#REF!</definedName>
    <definedName name="Kostenstelle">#REF!</definedName>
  </definedNames>
  <calcPr calcId="191029"/>
</workbook>
</file>

<file path=xl/calcChain.xml><?xml version="1.0" encoding="utf-8"?>
<calcChain xmlns="http://schemas.openxmlformats.org/spreadsheetml/2006/main">
  <c r="E100" i="1" l="1"/>
  <c r="E54" i="1"/>
  <c r="E36" i="1"/>
  <c r="E37" i="1" s="1"/>
  <c r="E38" i="1" s="1"/>
  <c r="E121" i="1"/>
  <c r="E117" i="1"/>
  <c r="E118" i="1" s="1"/>
  <c r="E112" i="1"/>
  <c r="E109" i="1"/>
  <c r="E110" i="1" s="1"/>
  <c r="E113" i="1" s="1"/>
  <c r="E99" i="1" s="1"/>
  <c r="E77" i="1"/>
  <c r="E76" i="1"/>
  <c r="E91" i="1" s="1"/>
  <c r="E67" i="1"/>
  <c r="E55" i="1"/>
  <c r="E52" i="1"/>
  <c r="E48" i="1"/>
  <c r="E46" i="1"/>
  <c r="E45" i="1"/>
  <c r="E25" i="1"/>
  <c r="E24" i="1"/>
  <c r="E28" i="1" s="1"/>
  <c r="E17" i="1"/>
  <c r="E18" i="1" s="1"/>
  <c r="E60" i="1" l="1"/>
  <c r="E61" i="1" s="1"/>
  <c r="E62" i="1" s="1"/>
  <c r="E120" i="1"/>
  <c r="E102" i="1" s="1"/>
  <c r="E92" i="1"/>
  <c r="E93" i="1" s="1"/>
  <c r="E19" i="1"/>
  <c r="E20" i="1" s="1"/>
  <c r="E29" i="1"/>
  <c r="E30" i="1" s="1"/>
  <c r="E39" i="1"/>
  <c r="E68" i="1"/>
  <c r="E69" i="1" s="1"/>
  <c r="E10" i="1"/>
  <c r="E133" i="1"/>
  <c r="E134" i="1"/>
  <c r="E135" i="1"/>
  <c r="E137" i="1"/>
  <c r="E138" i="1"/>
  <c r="E144" i="1"/>
  <c r="E145" i="1"/>
  <c r="E148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F17" i="1"/>
  <c r="F18" i="1" s="1"/>
  <c r="F19" i="1" s="1"/>
  <c r="G17" i="1"/>
  <c r="G18" i="1" s="1"/>
  <c r="H17" i="1"/>
  <c r="H18" i="1" s="1"/>
  <c r="H19" i="1" s="1"/>
  <c r="I17" i="1"/>
  <c r="I18" i="1" s="1"/>
  <c r="I19" i="1" s="1"/>
  <c r="J17" i="1"/>
  <c r="J18" i="1" s="1"/>
  <c r="K17" i="1"/>
  <c r="K18" i="1" s="1"/>
  <c r="K19" i="1" s="1"/>
  <c r="L17" i="1"/>
  <c r="L18" i="1" s="1"/>
  <c r="L19" i="1" s="1"/>
  <c r="M17" i="1"/>
  <c r="N17" i="1"/>
  <c r="N18" i="1" s="1"/>
  <c r="N19" i="1" s="1"/>
  <c r="O17" i="1"/>
  <c r="O18" i="1" s="1"/>
  <c r="P17" i="1"/>
  <c r="P18" i="1" s="1"/>
  <c r="P19" i="1" s="1"/>
  <c r="Q17" i="1"/>
  <c r="Q18" i="1" s="1"/>
  <c r="Q19" i="1" s="1"/>
  <c r="R17" i="1"/>
  <c r="R18" i="1" s="1"/>
  <c r="S17" i="1"/>
  <c r="S18" i="1" s="1"/>
  <c r="S19" i="1" s="1"/>
  <c r="T17" i="1"/>
  <c r="T18" i="1" s="1"/>
  <c r="T19" i="1" s="1"/>
  <c r="U17" i="1"/>
  <c r="U18" i="1" s="1"/>
  <c r="U19" i="1" s="1"/>
  <c r="U20" i="1" s="1"/>
  <c r="V17" i="1"/>
  <c r="V18" i="1" s="1"/>
  <c r="V19" i="1" s="1"/>
  <c r="W17" i="1"/>
  <c r="W18" i="1" s="1"/>
  <c r="X17" i="1"/>
  <c r="X18" i="1" s="1"/>
  <c r="X19" i="1" s="1"/>
  <c r="Y17" i="1"/>
  <c r="Y18" i="1" s="1"/>
  <c r="Y19" i="1" s="1"/>
  <c r="Z17" i="1"/>
  <c r="Z18" i="1" s="1"/>
  <c r="AA17" i="1"/>
  <c r="AA18" i="1" s="1"/>
  <c r="AA19" i="1" s="1"/>
  <c r="AB17" i="1"/>
  <c r="AB18" i="1" s="1"/>
  <c r="AB19" i="1" s="1"/>
  <c r="AC17" i="1"/>
  <c r="AC18" i="1" s="1"/>
  <c r="AC19" i="1" s="1"/>
  <c r="AD17" i="1"/>
  <c r="AD18" i="1" s="1"/>
  <c r="AD19" i="1" s="1"/>
  <c r="AE17" i="1"/>
  <c r="AE18" i="1" s="1"/>
  <c r="AF17" i="1"/>
  <c r="AF18" i="1" s="1"/>
  <c r="AF19" i="1" s="1"/>
  <c r="AG17" i="1"/>
  <c r="AG18" i="1" s="1"/>
  <c r="AG19" i="1" s="1"/>
  <c r="AH17" i="1"/>
  <c r="AH18" i="1" s="1"/>
  <c r="AI17" i="1"/>
  <c r="AI18" i="1" s="1"/>
  <c r="AI19" i="1" s="1"/>
  <c r="AJ17" i="1"/>
  <c r="AJ18" i="1" s="1"/>
  <c r="AJ19" i="1" s="1"/>
  <c r="AK17" i="1"/>
  <c r="AK18" i="1" s="1"/>
  <c r="AK19" i="1" s="1"/>
  <c r="AK20" i="1" s="1"/>
  <c r="AL17" i="1"/>
  <c r="AL18" i="1" s="1"/>
  <c r="AL19" i="1" s="1"/>
  <c r="AM17" i="1"/>
  <c r="AM18" i="1" s="1"/>
  <c r="AN17" i="1"/>
  <c r="AN18" i="1" s="1"/>
  <c r="AN19" i="1" s="1"/>
  <c r="AO17" i="1"/>
  <c r="AO18" i="1" s="1"/>
  <c r="AO19" i="1" s="1"/>
  <c r="AP17" i="1"/>
  <c r="AP18" i="1" s="1"/>
  <c r="AQ17" i="1"/>
  <c r="AQ18" i="1" s="1"/>
  <c r="AQ19" i="1" s="1"/>
  <c r="AR17" i="1"/>
  <c r="AR18" i="1" s="1"/>
  <c r="AR19" i="1" s="1"/>
  <c r="AS17" i="1"/>
  <c r="AS18" i="1" s="1"/>
  <c r="AT17" i="1"/>
  <c r="AT18" i="1" s="1"/>
  <c r="AT19" i="1" s="1"/>
  <c r="AU17" i="1"/>
  <c r="AU18" i="1" s="1"/>
  <c r="AV17" i="1"/>
  <c r="AV18" i="1" s="1"/>
  <c r="AV19" i="1" s="1"/>
  <c r="AW17" i="1"/>
  <c r="AW18" i="1" s="1"/>
  <c r="AW19" i="1" s="1"/>
  <c r="AX17" i="1"/>
  <c r="AX18" i="1" s="1"/>
  <c r="AY17" i="1"/>
  <c r="AY18" i="1" s="1"/>
  <c r="AY19" i="1" s="1"/>
  <c r="AZ17" i="1"/>
  <c r="AZ18" i="1" s="1"/>
  <c r="AZ19" i="1" s="1"/>
  <c r="BA17" i="1"/>
  <c r="BA18" i="1" s="1"/>
  <c r="BA19" i="1" s="1"/>
  <c r="BA20" i="1" s="1"/>
  <c r="BB17" i="1"/>
  <c r="BB18" i="1" s="1"/>
  <c r="BB19" i="1" s="1"/>
  <c r="BC17" i="1"/>
  <c r="BC18" i="1" s="1"/>
  <c r="BD17" i="1"/>
  <c r="BD18" i="1" s="1"/>
  <c r="BD19" i="1" s="1"/>
  <c r="BE17" i="1"/>
  <c r="BE18" i="1" s="1"/>
  <c r="BE19" i="1" s="1"/>
  <c r="BF17" i="1"/>
  <c r="BF18" i="1" s="1"/>
  <c r="BG17" i="1"/>
  <c r="BG18" i="1" s="1"/>
  <c r="BG19" i="1" s="1"/>
  <c r="BH17" i="1"/>
  <c r="BH18" i="1" s="1"/>
  <c r="BI17" i="1"/>
  <c r="BI18" i="1" s="1"/>
  <c r="BI19" i="1" s="1"/>
  <c r="BJ17" i="1"/>
  <c r="BJ18" i="1" s="1"/>
  <c r="BJ19" i="1" s="1"/>
  <c r="BK17" i="1"/>
  <c r="BK18" i="1" s="1"/>
  <c r="BL17" i="1"/>
  <c r="BL18" i="1" s="1"/>
  <c r="BL19" i="1" s="1"/>
  <c r="BM17" i="1"/>
  <c r="BM18" i="1" s="1"/>
  <c r="BM19" i="1" s="1"/>
  <c r="BN17" i="1"/>
  <c r="BN18" i="1" s="1"/>
  <c r="BO17" i="1"/>
  <c r="BO18" i="1" s="1"/>
  <c r="BO19" i="1" s="1"/>
  <c r="BP17" i="1"/>
  <c r="BP18" i="1" s="1"/>
  <c r="BP19" i="1" s="1"/>
  <c r="BQ17" i="1"/>
  <c r="BQ18" i="1" s="1"/>
  <c r="BQ19" i="1" s="1"/>
  <c r="BQ20" i="1" s="1"/>
  <c r="BR17" i="1"/>
  <c r="BR18" i="1" s="1"/>
  <c r="BR19" i="1" s="1"/>
  <c r="BS17" i="1"/>
  <c r="BS18" i="1" s="1"/>
  <c r="BT17" i="1"/>
  <c r="BT18" i="1" s="1"/>
  <c r="BT19" i="1" s="1"/>
  <c r="BU17" i="1"/>
  <c r="BU18" i="1" s="1"/>
  <c r="BU19" i="1" s="1"/>
  <c r="BV17" i="1"/>
  <c r="BV18" i="1" s="1"/>
  <c r="BW17" i="1"/>
  <c r="BW18" i="1" s="1"/>
  <c r="BW19" i="1" s="1"/>
  <c r="BX17" i="1"/>
  <c r="BX18" i="1" s="1"/>
  <c r="BY17" i="1"/>
  <c r="BY18" i="1" s="1"/>
  <c r="BZ17" i="1"/>
  <c r="BZ18" i="1" s="1"/>
  <c r="BZ19" i="1" s="1"/>
  <c r="CA17" i="1"/>
  <c r="CA18" i="1" s="1"/>
  <c r="CB17" i="1"/>
  <c r="CB18" i="1" s="1"/>
  <c r="CB19" i="1" s="1"/>
  <c r="CC17" i="1"/>
  <c r="CC18" i="1" s="1"/>
  <c r="CC19" i="1" s="1"/>
  <c r="CD17" i="1"/>
  <c r="CD18" i="1" s="1"/>
  <c r="CE17" i="1"/>
  <c r="CE18" i="1" s="1"/>
  <c r="CE19" i="1" s="1"/>
  <c r="CF17" i="1"/>
  <c r="CF18" i="1" s="1"/>
  <c r="CF19" i="1" s="1"/>
  <c r="CG17" i="1"/>
  <c r="CG18" i="1" s="1"/>
  <c r="CG19" i="1" s="1"/>
  <c r="CG20" i="1" s="1"/>
  <c r="CH17" i="1"/>
  <c r="CH18" i="1" s="1"/>
  <c r="CH19" i="1" s="1"/>
  <c r="CI17" i="1"/>
  <c r="CI18" i="1" s="1"/>
  <c r="CJ17" i="1"/>
  <c r="CJ18" i="1" s="1"/>
  <c r="CJ19" i="1" s="1"/>
  <c r="CK17" i="1"/>
  <c r="CK18" i="1" s="1"/>
  <c r="CK19" i="1" s="1"/>
  <c r="CL17" i="1"/>
  <c r="CL18" i="1" s="1"/>
  <c r="CM17" i="1"/>
  <c r="CM18" i="1" s="1"/>
  <c r="CM19" i="1" s="1"/>
  <c r="CN17" i="1"/>
  <c r="CN18" i="1" s="1"/>
  <c r="M18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F37" i="1"/>
  <c r="G37" i="1"/>
  <c r="G38" i="1" s="1"/>
  <c r="G39" i="1" s="1"/>
  <c r="H37" i="1"/>
  <c r="H38" i="1" s="1"/>
  <c r="I37" i="1"/>
  <c r="I38" i="1" s="1"/>
  <c r="I39" i="1" s="1"/>
  <c r="J37" i="1"/>
  <c r="K37" i="1"/>
  <c r="K38" i="1" s="1"/>
  <c r="K39" i="1" s="1"/>
  <c r="L37" i="1"/>
  <c r="L38" i="1" s="1"/>
  <c r="L39" i="1" s="1"/>
  <c r="M37" i="1"/>
  <c r="M38" i="1" s="1"/>
  <c r="N37" i="1"/>
  <c r="O37" i="1"/>
  <c r="O38" i="1" s="1"/>
  <c r="O39" i="1" s="1"/>
  <c r="P37" i="1"/>
  <c r="P38" i="1" s="1"/>
  <c r="P39" i="1" s="1"/>
  <c r="Q37" i="1"/>
  <c r="Q38" i="1" s="1"/>
  <c r="Q39" i="1" s="1"/>
  <c r="R37" i="1"/>
  <c r="S37" i="1"/>
  <c r="S38" i="1" s="1"/>
  <c r="S39" i="1" s="1"/>
  <c r="T37" i="1"/>
  <c r="T38" i="1" s="1"/>
  <c r="T39" i="1" s="1"/>
  <c r="U37" i="1"/>
  <c r="U38" i="1" s="1"/>
  <c r="V37" i="1"/>
  <c r="V38" i="1" s="1"/>
  <c r="V39" i="1" s="1"/>
  <c r="W37" i="1"/>
  <c r="W38" i="1" s="1"/>
  <c r="W39" i="1" s="1"/>
  <c r="X37" i="1"/>
  <c r="X38" i="1" s="1"/>
  <c r="Y37" i="1"/>
  <c r="Y38" i="1" s="1"/>
  <c r="Y39" i="1" s="1"/>
  <c r="Z37" i="1"/>
  <c r="AA37" i="1"/>
  <c r="AA38" i="1" s="1"/>
  <c r="AA39" i="1" s="1"/>
  <c r="AB37" i="1"/>
  <c r="AB38" i="1" s="1"/>
  <c r="AB39" i="1" s="1"/>
  <c r="AC37" i="1"/>
  <c r="AC38" i="1" s="1"/>
  <c r="AD37" i="1"/>
  <c r="AE37" i="1"/>
  <c r="AE38" i="1" s="1"/>
  <c r="AE39" i="1" s="1"/>
  <c r="AF37" i="1"/>
  <c r="AG37" i="1"/>
  <c r="AG38" i="1" s="1"/>
  <c r="AH37" i="1"/>
  <c r="AI37" i="1"/>
  <c r="AI38" i="1" s="1"/>
  <c r="AJ37" i="1"/>
  <c r="AJ38" i="1" s="1"/>
  <c r="AJ39" i="1" s="1"/>
  <c r="AK37" i="1"/>
  <c r="AK38" i="1" s="1"/>
  <c r="AL37" i="1"/>
  <c r="AL38" i="1" s="1"/>
  <c r="AM37" i="1"/>
  <c r="AM38" i="1" s="1"/>
  <c r="AM39" i="1" s="1"/>
  <c r="AN37" i="1"/>
  <c r="AO37" i="1"/>
  <c r="AO38" i="1" s="1"/>
  <c r="AP37" i="1"/>
  <c r="AQ37" i="1"/>
  <c r="AQ38" i="1" s="1"/>
  <c r="AR37" i="1"/>
  <c r="AR38" i="1" s="1"/>
  <c r="AS37" i="1"/>
  <c r="AS38" i="1" s="1"/>
  <c r="AT37" i="1"/>
  <c r="AT38" i="1" s="1"/>
  <c r="AU37" i="1"/>
  <c r="AU38" i="1" s="1"/>
  <c r="AU39" i="1" s="1"/>
  <c r="AV37" i="1"/>
  <c r="AV38" i="1" s="1"/>
  <c r="AV39" i="1" s="1"/>
  <c r="AW37" i="1"/>
  <c r="AW38" i="1" s="1"/>
  <c r="AX37" i="1"/>
  <c r="AY37" i="1"/>
  <c r="AY38" i="1" s="1"/>
  <c r="AZ37" i="1"/>
  <c r="AZ38" i="1" s="1"/>
  <c r="BA37" i="1"/>
  <c r="BA38" i="1" s="1"/>
  <c r="BB37" i="1"/>
  <c r="BB38" i="1" s="1"/>
  <c r="BC37" i="1"/>
  <c r="BC38" i="1" s="1"/>
  <c r="BC39" i="1" s="1"/>
  <c r="BD37" i="1"/>
  <c r="BD38" i="1" s="1"/>
  <c r="BD39" i="1" s="1"/>
  <c r="BE37" i="1"/>
  <c r="BE38" i="1" s="1"/>
  <c r="BE39" i="1" s="1"/>
  <c r="BF37" i="1"/>
  <c r="BG37" i="1"/>
  <c r="BG38" i="1" s="1"/>
  <c r="BH37" i="1"/>
  <c r="BH38" i="1" s="1"/>
  <c r="BI37" i="1"/>
  <c r="BI38" i="1" s="1"/>
  <c r="BJ37" i="1"/>
  <c r="BJ38" i="1" s="1"/>
  <c r="BK37" i="1"/>
  <c r="BK38" i="1" s="1"/>
  <c r="BL37" i="1"/>
  <c r="BL38" i="1" s="1"/>
  <c r="BM37" i="1"/>
  <c r="BM38" i="1" s="1"/>
  <c r="BN37" i="1"/>
  <c r="BO37" i="1"/>
  <c r="BO38" i="1" s="1"/>
  <c r="BP37" i="1"/>
  <c r="BP38" i="1" s="1"/>
  <c r="BQ37" i="1"/>
  <c r="BQ38" i="1" s="1"/>
  <c r="BR37" i="1"/>
  <c r="BR38" i="1" s="1"/>
  <c r="BS37" i="1"/>
  <c r="BS38" i="1" s="1"/>
  <c r="BT37" i="1"/>
  <c r="BT38" i="1" s="1"/>
  <c r="BU37" i="1"/>
  <c r="BU38" i="1" s="1"/>
  <c r="BU39" i="1" s="1"/>
  <c r="BV37" i="1"/>
  <c r="BW37" i="1"/>
  <c r="BW38" i="1" s="1"/>
  <c r="BW39" i="1" s="1"/>
  <c r="BX37" i="1"/>
  <c r="BX38" i="1" s="1"/>
  <c r="BY37" i="1"/>
  <c r="BY38" i="1" s="1"/>
  <c r="BZ37" i="1"/>
  <c r="BZ38" i="1" s="1"/>
  <c r="CA37" i="1"/>
  <c r="CA38" i="1" s="1"/>
  <c r="CB37" i="1"/>
  <c r="CB38" i="1" s="1"/>
  <c r="CC37" i="1"/>
  <c r="CC38" i="1" s="1"/>
  <c r="CD37" i="1"/>
  <c r="CE37" i="1"/>
  <c r="CE38" i="1" s="1"/>
  <c r="CF37" i="1"/>
  <c r="CF38" i="1" s="1"/>
  <c r="CG37" i="1"/>
  <c r="CG38" i="1" s="1"/>
  <c r="CH37" i="1"/>
  <c r="CH38" i="1" s="1"/>
  <c r="CI37" i="1"/>
  <c r="CI38" i="1" s="1"/>
  <c r="CJ37" i="1"/>
  <c r="CJ38" i="1" s="1"/>
  <c r="CJ39" i="1" s="1"/>
  <c r="CK37" i="1"/>
  <c r="CK38" i="1" s="1"/>
  <c r="CL37" i="1"/>
  <c r="CM37" i="1"/>
  <c r="CN37" i="1"/>
  <c r="CN38" i="1" s="1"/>
  <c r="F45" i="1"/>
  <c r="F46" i="1" s="1"/>
  <c r="G45" i="1"/>
  <c r="G46" i="1" s="1"/>
  <c r="H45" i="1"/>
  <c r="H46" i="1" s="1"/>
  <c r="I45" i="1"/>
  <c r="I46" i="1" s="1"/>
  <c r="J45" i="1"/>
  <c r="J46" i="1" s="1"/>
  <c r="K45" i="1"/>
  <c r="K46" i="1" s="1"/>
  <c r="L45" i="1"/>
  <c r="L46" i="1" s="1"/>
  <c r="M45" i="1"/>
  <c r="M46" i="1" s="1"/>
  <c r="N45" i="1"/>
  <c r="N46" i="1" s="1"/>
  <c r="O45" i="1"/>
  <c r="O46" i="1" s="1"/>
  <c r="P45" i="1"/>
  <c r="P46" i="1" s="1"/>
  <c r="Q45" i="1"/>
  <c r="Q46" i="1" s="1"/>
  <c r="R45" i="1"/>
  <c r="R46" i="1" s="1"/>
  <c r="S45" i="1"/>
  <c r="S46" i="1" s="1"/>
  <c r="T45" i="1"/>
  <c r="T46" i="1" s="1"/>
  <c r="U45" i="1"/>
  <c r="U46" i="1" s="1"/>
  <c r="V45" i="1"/>
  <c r="V46" i="1" s="1"/>
  <c r="W45" i="1"/>
  <c r="W46" i="1" s="1"/>
  <c r="X45" i="1"/>
  <c r="X46" i="1" s="1"/>
  <c r="Y45" i="1"/>
  <c r="Y46" i="1" s="1"/>
  <c r="Z45" i="1"/>
  <c r="Z46" i="1" s="1"/>
  <c r="AA45" i="1"/>
  <c r="AA46" i="1" s="1"/>
  <c r="AB45" i="1"/>
  <c r="AB46" i="1" s="1"/>
  <c r="AC45" i="1"/>
  <c r="AC46" i="1" s="1"/>
  <c r="AD45" i="1"/>
  <c r="AD46" i="1" s="1"/>
  <c r="AE45" i="1"/>
  <c r="AE46" i="1" s="1"/>
  <c r="AF45" i="1"/>
  <c r="AF46" i="1" s="1"/>
  <c r="AG45" i="1"/>
  <c r="AG46" i="1" s="1"/>
  <c r="AH45" i="1"/>
  <c r="AH46" i="1" s="1"/>
  <c r="AI45" i="1"/>
  <c r="AI46" i="1" s="1"/>
  <c r="AJ45" i="1"/>
  <c r="AJ46" i="1" s="1"/>
  <c r="AK45" i="1"/>
  <c r="AK46" i="1" s="1"/>
  <c r="AL45" i="1"/>
  <c r="AL46" i="1" s="1"/>
  <c r="AM45" i="1"/>
  <c r="AM46" i="1" s="1"/>
  <c r="AN45" i="1"/>
  <c r="AN46" i="1" s="1"/>
  <c r="AO45" i="1"/>
  <c r="AO46" i="1" s="1"/>
  <c r="AP45" i="1"/>
  <c r="AP46" i="1" s="1"/>
  <c r="AQ45" i="1"/>
  <c r="AQ46" i="1" s="1"/>
  <c r="AR45" i="1"/>
  <c r="AR46" i="1" s="1"/>
  <c r="AS45" i="1"/>
  <c r="AS46" i="1" s="1"/>
  <c r="AT45" i="1"/>
  <c r="AT46" i="1" s="1"/>
  <c r="AU45" i="1"/>
  <c r="AU46" i="1" s="1"/>
  <c r="AV45" i="1"/>
  <c r="AV46" i="1" s="1"/>
  <c r="AW45" i="1"/>
  <c r="AW46" i="1" s="1"/>
  <c r="AX45" i="1"/>
  <c r="AX46" i="1" s="1"/>
  <c r="AY45" i="1"/>
  <c r="AY46" i="1" s="1"/>
  <c r="AZ45" i="1"/>
  <c r="AZ46" i="1" s="1"/>
  <c r="BA45" i="1"/>
  <c r="BA46" i="1" s="1"/>
  <c r="BB45" i="1"/>
  <c r="BB46" i="1" s="1"/>
  <c r="BC45" i="1"/>
  <c r="BC46" i="1" s="1"/>
  <c r="BD45" i="1"/>
  <c r="BD46" i="1" s="1"/>
  <c r="BE45" i="1"/>
  <c r="BE46" i="1" s="1"/>
  <c r="BF45" i="1"/>
  <c r="BF46" i="1" s="1"/>
  <c r="BG45" i="1"/>
  <c r="BG46" i="1" s="1"/>
  <c r="BH45" i="1"/>
  <c r="BH46" i="1" s="1"/>
  <c r="BI45" i="1"/>
  <c r="BI46" i="1" s="1"/>
  <c r="BJ45" i="1"/>
  <c r="BJ46" i="1" s="1"/>
  <c r="BK45" i="1"/>
  <c r="BK46" i="1" s="1"/>
  <c r="BL45" i="1"/>
  <c r="BL46" i="1" s="1"/>
  <c r="BM45" i="1"/>
  <c r="BM46" i="1" s="1"/>
  <c r="BN45" i="1"/>
  <c r="BN46" i="1" s="1"/>
  <c r="BO45" i="1"/>
  <c r="BO46" i="1" s="1"/>
  <c r="BP45" i="1"/>
  <c r="BP46" i="1" s="1"/>
  <c r="BQ45" i="1"/>
  <c r="BQ46" i="1" s="1"/>
  <c r="BR45" i="1"/>
  <c r="BR46" i="1" s="1"/>
  <c r="BS45" i="1"/>
  <c r="BS46" i="1" s="1"/>
  <c r="BT45" i="1"/>
  <c r="BT46" i="1" s="1"/>
  <c r="BU45" i="1"/>
  <c r="BU46" i="1" s="1"/>
  <c r="BV45" i="1"/>
  <c r="BV46" i="1" s="1"/>
  <c r="BW45" i="1"/>
  <c r="BW46" i="1" s="1"/>
  <c r="BX45" i="1"/>
  <c r="BX46" i="1" s="1"/>
  <c r="BY45" i="1"/>
  <c r="BY46" i="1" s="1"/>
  <c r="BZ45" i="1"/>
  <c r="BZ46" i="1" s="1"/>
  <c r="CA45" i="1"/>
  <c r="CA46" i="1" s="1"/>
  <c r="CB45" i="1"/>
  <c r="CB46" i="1" s="1"/>
  <c r="CC45" i="1"/>
  <c r="CC46" i="1" s="1"/>
  <c r="CD45" i="1"/>
  <c r="CD46" i="1" s="1"/>
  <c r="CE45" i="1"/>
  <c r="CE46" i="1" s="1"/>
  <c r="CF45" i="1"/>
  <c r="CF46" i="1" s="1"/>
  <c r="CG45" i="1"/>
  <c r="CG46" i="1" s="1"/>
  <c r="CH45" i="1"/>
  <c r="CH46" i="1" s="1"/>
  <c r="CI45" i="1"/>
  <c r="CI46" i="1" s="1"/>
  <c r="CJ45" i="1"/>
  <c r="CJ46" i="1" s="1"/>
  <c r="CK45" i="1"/>
  <c r="CK46" i="1" s="1"/>
  <c r="CL45" i="1"/>
  <c r="CL46" i="1" s="1"/>
  <c r="CM45" i="1"/>
  <c r="CM46" i="1" s="1"/>
  <c r="CN45" i="1"/>
  <c r="CN46" i="1" s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Z48" i="1"/>
  <c r="CA48" i="1"/>
  <c r="CB48" i="1"/>
  <c r="CC48" i="1"/>
  <c r="CD48" i="1"/>
  <c r="CE48" i="1"/>
  <c r="CF48" i="1"/>
  <c r="CG48" i="1"/>
  <c r="CH48" i="1"/>
  <c r="CI48" i="1"/>
  <c r="CJ48" i="1"/>
  <c r="CK48" i="1"/>
  <c r="CL48" i="1"/>
  <c r="CM48" i="1"/>
  <c r="CN48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Z52" i="1"/>
  <c r="CA52" i="1"/>
  <c r="CB52" i="1"/>
  <c r="CC52" i="1"/>
  <c r="CD52" i="1"/>
  <c r="CE52" i="1"/>
  <c r="CF52" i="1"/>
  <c r="CG52" i="1"/>
  <c r="CH52" i="1"/>
  <c r="CI52" i="1"/>
  <c r="CJ52" i="1"/>
  <c r="CK52" i="1"/>
  <c r="CL52" i="1"/>
  <c r="CM52" i="1"/>
  <c r="CN52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BK54" i="1"/>
  <c r="BL54" i="1"/>
  <c r="BM54" i="1"/>
  <c r="BN54" i="1"/>
  <c r="BO54" i="1"/>
  <c r="BP54" i="1"/>
  <c r="BQ54" i="1"/>
  <c r="BR54" i="1"/>
  <c r="BS54" i="1"/>
  <c r="BT54" i="1"/>
  <c r="BU54" i="1"/>
  <c r="BV54" i="1"/>
  <c r="BW54" i="1"/>
  <c r="BX54" i="1"/>
  <c r="BY54" i="1"/>
  <c r="BZ54" i="1"/>
  <c r="CA54" i="1"/>
  <c r="CB54" i="1"/>
  <c r="CC54" i="1"/>
  <c r="CD54" i="1"/>
  <c r="CE54" i="1"/>
  <c r="CF54" i="1"/>
  <c r="CG54" i="1"/>
  <c r="CH54" i="1"/>
  <c r="CI54" i="1"/>
  <c r="CJ54" i="1"/>
  <c r="CK54" i="1"/>
  <c r="CL54" i="1"/>
  <c r="CM54" i="1"/>
  <c r="CN54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Z55" i="1"/>
  <c r="CA55" i="1"/>
  <c r="CB55" i="1"/>
  <c r="CC55" i="1"/>
  <c r="CD55" i="1"/>
  <c r="CE55" i="1"/>
  <c r="CF55" i="1"/>
  <c r="CG55" i="1"/>
  <c r="CH55" i="1"/>
  <c r="CI55" i="1"/>
  <c r="CJ55" i="1"/>
  <c r="CK55" i="1"/>
  <c r="CL55" i="1"/>
  <c r="CM55" i="1"/>
  <c r="CN55" i="1"/>
  <c r="F67" i="1"/>
  <c r="F68" i="1" s="1"/>
  <c r="F69" i="1" s="1"/>
  <c r="G67" i="1"/>
  <c r="G68" i="1" s="1"/>
  <c r="G69" i="1" s="1"/>
  <c r="H67" i="1"/>
  <c r="H68" i="1" s="1"/>
  <c r="I67" i="1"/>
  <c r="I68" i="1" s="1"/>
  <c r="J67" i="1"/>
  <c r="J68" i="1" s="1"/>
  <c r="K67" i="1"/>
  <c r="K68" i="1" s="1"/>
  <c r="K69" i="1" s="1"/>
  <c r="L67" i="1"/>
  <c r="L68" i="1" s="1"/>
  <c r="M67" i="1"/>
  <c r="M68" i="1" s="1"/>
  <c r="N67" i="1"/>
  <c r="N68" i="1" s="1"/>
  <c r="N69" i="1" s="1"/>
  <c r="O67" i="1"/>
  <c r="O68" i="1" s="1"/>
  <c r="O69" i="1" s="1"/>
  <c r="P67" i="1"/>
  <c r="P68" i="1" s="1"/>
  <c r="Q67" i="1"/>
  <c r="Q68" i="1" s="1"/>
  <c r="R67" i="1"/>
  <c r="R68" i="1" s="1"/>
  <c r="R69" i="1" s="1"/>
  <c r="S67" i="1"/>
  <c r="S68" i="1" s="1"/>
  <c r="S69" i="1" s="1"/>
  <c r="T67" i="1"/>
  <c r="U67" i="1"/>
  <c r="U68" i="1" s="1"/>
  <c r="V67" i="1"/>
  <c r="V68" i="1" s="1"/>
  <c r="V69" i="1" s="1"/>
  <c r="W67" i="1"/>
  <c r="W68" i="1" s="1"/>
  <c r="W69" i="1" s="1"/>
  <c r="X67" i="1"/>
  <c r="Y67" i="1"/>
  <c r="Y68" i="1" s="1"/>
  <c r="Z67" i="1"/>
  <c r="Z68" i="1" s="1"/>
  <c r="Z69" i="1" s="1"/>
  <c r="AA67" i="1"/>
  <c r="AA68" i="1" s="1"/>
  <c r="AA69" i="1" s="1"/>
  <c r="AB67" i="1"/>
  <c r="AC67" i="1"/>
  <c r="AC68" i="1" s="1"/>
  <c r="AD67" i="1"/>
  <c r="AD68" i="1" s="1"/>
  <c r="AD69" i="1" s="1"/>
  <c r="AE67" i="1"/>
  <c r="AE68" i="1" s="1"/>
  <c r="AF67" i="1"/>
  <c r="AF68" i="1" s="1"/>
  <c r="AG67" i="1"/>
  <c r="AG68" i="1" s="1"/>
  <c r="AH67" i="1"/>
  <c r="AH68" i="1" s="1"/>
  <c r="AI67" i="1"/>
  <c r="AI68" i="1" s="1"/>
  <c r="AI69" i="1" s="1"/>
  <c r="AJ67" i="1"/>
  <c r="AJ68" i="1" s="1"/>
  <c r="AK67" i="1"/>
  <c r="AK68" i="1" s="1"/>
  <c r="AL67" i="1"/>
  <c r="AL68" i="1" s="1"/>
  <c r="AL69" i="1" s="1"/>
  <c r="AM67" i="1"/>
  <c r="AM68" i="1" s="1"/>
  <c r="AM69" i="1" s="1"/>
  <c r="AN67" i="1"/>
  <c r="AN68" i="1" s="1"/>
  <c r="AO67" i="1"/>
  <c r="AO68" i="1" s="1"/>
  <c r="AP67" i="1"/>
  <c r="AP68" i="1" s="1"/>
  <c r="AQ67" i="1"/>
  <c r="AQ68" i="1" s="1"/>
  <c r="AQ69" i="1" s="1"/>
  <c r="AR67" i="1"/>
  <c r="AR68" i="1" s="1"/>
  <c r="AS67" i="1"/>
  <c r="AS68" i="1" s="1"/>
  <c r="AT67" i="1"/>
  <c r="AT68" i="1" s="1"/>
  <c r="AT69" i="1" s="1"/>
  <c r="AU67" i="1"/>
  <c r="AU68" i="1" s="1"/>
  <c r="AV67" i="1"/>
  <c r="AV68" i="1" s="1"/>
  <c r="AW67" i="1"/>
  <c r="AW68" i="1" s="1"/>
  <c r="AX67" i="1"/>
  <c r="AX68" i="1" s="1"/>
  <c r="AY67" i="1"/>
  <c r="AY68" i="1" s="1"/>
  <c r="AY69" i="1" s="1"/>
  <c r="AZ67" i="1"/>
  <c r="BA67" i="1"/>
  <c r="BB67" i="1"/>
  <c r="BB68" i="1" s="1"/>
  <c r="BB69" i="1" s="1"/>
  <c r="BC67" i="1"/>
  <c r="BC68" i="1" s="1"/>
  <c r="BD67" i="1"/>
  <c r="BE67" i="1"/>
  <c r="BF67" i="1"/>
  <c r="BF68" i="1" s="1"/>
  <c r="BG67" i="1"/>
  <c r="BG68" i="1" s="1"/>
  <c r="BG69" i="1" s="1"/>
  <c r="BH67" i="1"/>
  <c r="BI67" i="1"/>
  <c r="BI68" i="1" s="1"/>
  <c r="BJ67" i="1"/>
  <c r="BJ68" i="1" s="1"/>
  <c r="BJ69" i="1" s="1"/>
  <c r="BK67" i="1"/>
  <c r="BK68" i="1" s="1"/>
  <c r="BK69" i="1" s="1"/>
  <c r="BL67" i="1"/>
  <c r="BL68" i="1" s="1"/>
  <c r="BM67" i="1"/>
  <c r="BM68" i="1" s="1"/>
  <c r="BN67" i="1"/>
  <c r="BN68" i="1" s="1"/>
  <c r="BO67" i="1"/>
  <c r="BO68" i="1" s="1"/>
  <c r="BO69" i="1" s="1"/>
  <c r="BP67" i="1"/>
  <c r="BP68" i="1" s="1"/>
  <c r="BQ67" i="1"/>
  <c r="BR67" i="1"/>
  <c r="BR68" i="1" s="1"/>
  <c r="BR69" i="1" s="1"/>
  <c r="BS67" i="1"/>
  <c r="BS68" i="1" s="1"/>
  <c r="BT67" i="1"/>
  <c r="BT68" i="1" s="1"/>
  <c r="BU67" i="1"/>
  <c r="BV67" i="1"/>
  <c r="BV68" i="1" s="1"/>
  <c r="BW67" i="1"/>
  <c r="BW68" i="1" s="1"/>
  <c r="BW69" i="1" s="1"/>
  <c r="BX67" i="1"/>
  <c r="BX68" i="1" s="1"/>
  <c r="BY67" i="1"/>
  <c r="BY68" i="1" s="1"/>
  <c r="BZ67" i="1"/>
  <c r="BZ68" i="1" s="1"/>
  <c r="BZ69" i="1" s="1"/>
  <c r="CA67" i="1"/>
  <c r="CB67" i="1"/>
  <c r="CB68" i="1" s="1"/>
  <c r="CC67" i="1"/>
  <c r="CC68" i="1" s="1"/>
  <c r="CD67" i="1"/>
  <c r="CD68" i="1" s="1"/>
  <c r="CE67" i="1"/>
  <c r="CE68" i="1" s="1"/>
  <c r="CE69" i="1" s="1"/>
  <c r="CF67" i="1"/>
  <c r="CG67" i="1"/>
  <c r="CH67" i="1"/>
  <c r="CH68" i="1" s="1"/>
  <c r="CH69" i="1" s="1"/>
  <c r="CI67" i="1"/>
  <c r="CI68" i="1" s="1"/>
  <c r="CI69" i="1" s="1"/>
  <c r="CJ67" i="1"/>
  <c r="CK67" i="1"/>
  <c r="CL67" i="1"/>
  <c r="CL68" i="1" s="1"/>
  <c r="CM67" i="1"/>
  <c r="CM68" i="1" s="1"/>
  <c r="CM69" i="1" s="1"/>
  <c r="CN67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Z76" i="1"/>
  <c r="CA76" i="1"/>
  <c r="CB76" i="1"/>
  <c r="CC76" i="1"/>
  <c r="CD76" i="1"/>
  <c r="CE76" i="1"/>
  <c r="CF76" i="1"/>
  <c r="CG76" i="1"/>
  <c r="CH76" i="1"/>
  <c r="CI76" i="1"/>
  <c r="CJ76" i="1"/>
  <c r="CK76" i="1"/>
  <c r="CL76" i="1"/>
  <c r="CM76" i="1"/>
  <c r="CN76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Z77" i="1"/>
  <c r="CA77" i="1"/>
  <c r="CB77" i="1"/>
  <c r="CC77" i="1"/>
  <c r="CD77" i="1"/>
  <c r="CE77" i="1"/>
  <c r="CF77" i="1"/>
  <c r="CG77" i="1"/>
  <c r="CH77" i="1"/>
  <c r="CI77" i="1"/>
  <c r="CJ77" i="1"/>
  <c r="CK77" i="1"/>
  <c r="CL77" i="1"/>
  <c r="CM77" i="1"/>
  <c r="CN77" i="1"/>
  <c r="F109" i="1"/>
  <c r="F110" i="1" s="1"/>
  <c r="G109" i="1"/>
  <c r="G110" i="1" s="1"/>
  <c r="H109" i="1"/>
  <c r="H110" i="1" s="1"/>
  <c r="I109" i="1"/>
  <c r="I110" i="1" s="1"/>
  <c r="J109" i="1"/>
  <c r="J110" i="1" s="1"/>
  <c r="K109" i="1"/>
  <c r="K110" i="1" s="1"/>
  <c r="L109" i="1"/>
  <c r="L110" i="1" s="1"/>
  <c r="M109" i="1"/>
  <c r="M110" i="1" s="1"/>
  <c r="N109" i="1"/>
  <c r="N110" i="1" s="1"/>
  <c r="O109" i="1"/>
  <c r="O110" i="1" s="1"/>
  <c r="P109" i="1"/>
  <c r="P110" i="1" s="1"/>
  <c r="Q109" i="1"/>
  <c r="Q110" i="1" s="1"/>
  <c r="R109" i="1"/>
  <c r="R110" i="1" s="1"/>
  <c r="S109" i="1"/>
  <c r="S110" i="1" s="1"/>
  <c r="T109" i="1"/>
  <c r="T110" i="1" s="1"/>
  <c r="U109" i="1"/>
  <c r="U110" i="1" s="1"/>
  <c r="V109" i="1"/>
  <c r="V110" i="1" s="1"/>
  <c r="W109" i="1"/>
  <c r="W110" i="1" s="1"/>
  <c r="X109" i="1"/>
  <c r="X110" i="1" s="1"/>
  <c r="Y109" i="1"/>
  <c r="Y110" i="1" s="1"/>
  <c r="Z109" i="1"/>
  <c r="Z110" i="1" s="1"/>
  <c r="AA109" i="1"/>
  <c r="AA110" i="1" s="1"/>
  <c r="AB109" i="1"/>
  <c r="AB110" i="1" s="1"/>
  <c r="AC109" i="1"/>
  <c r="AD109" i="1"/>
  <c r="AD110" i="1" s="1"/>
  <c r="AE109" i="1"/>
  <c r="AE110" i="1" s="1"/>
  <c r="AF109" i="1"/>
  <c r="AF110" i="1" s="1"/>
  <c r="AG109" i="1"/>
  <c r="AG110" i="1" s="1"/>
  <c r="AH109" i="1"/>
  <c r="AH110" i="1" s="1"/>
  <c r="AI109" i="1"/>
  <c r="AI110" i="1" s="1"/>
  <c r="AJ109" i="1"/>
  <c r="AJ110" i="1" s="1"/>
  <c r="AK109" i="1"/>
  <c r="AK110" i="1" s="1"/>
  <c r="AL109" i="1"/>
  <c r="AL110" i="1" s="1"/>
  <c r="AM109" i="1"/>
  <c r="AM110" i="1" s="1"/>
  <c r="AN109" i="1"/>
  <c r="AN110" i="1" s="1"/>
  <c r="AO109" i="1"/>
  <c r="AO110" i="1" s="1"/>
  <c r="AP109" i="1"/>
  <c r="AP110" i="1" s="1"/>
  <c r="AQ109" i="1"/>
  <c r="AQ110" i="1" s="1"/>
  <c r="AR109" i="1"/>
  <c r="AR110" i="1" s="1"/>
  <c r="AS109" i="1"/>
  <c r="AS110" i="1" s="1"/>
  <c r="AT109" i="1"/>
  <c r="AT110" i="1" s="1"/>
  <c r="AU109" i="1"/>
  <c r="AU110" i="1" s="1"/>
  <c r="AV109" i="1"/>
  <c r="AV110" i="1" s="1"/>
  <c r="AW109" i="1"/>
  <c r="AW110" i="1" s="1"/>
  <c r="AX109" i="1"/>
  <c r="AX110" i="1" s="1"/>
  <c r="AY109" i="1"/>
  <c r="AY110" i="1" s="1"/>
  <c r="AZ109" i="1"/>
  <c r="AZ110" i="1" s="1"/>
  <c r="BA109" i="1"/>
  <c r="BA110" i="1" s="1"/>
  <c r="BB109" i="1"/>
  <c r="BB110" i="1" s="1"/>
  <c r="BC109" i="1"/>
  <c r="BC110" i="1" s="1"/>
  <c r="BD109" i="1"/>
  <c r="BD110" i="1" s="1"/>
  <c r="BE109" i="1"/>
  <c r="BE110" i="1" s="1"/>
  <c r="BF109" i="1"/>
  <c r="BF110" i="1" s="1"/>
  <c r="BG109" i="1"/>
  <c r="BG110" i="1" s="1"/>
  <c r="BH109" i="1"/>
  <c r="BH110" i="1" s="1"/>
  <c r="BI109" i="1"/>
  <c r="BI110" i="1" s="1"/>
  <c r="BJ109" i="1"/>
  <c r="BJ110" i="1" s="1"/>
  <c r="BK109" i="1"/>
  <c r="BK110" i="1" s="1"/>
  <c r="BL109" i="1"/>
  <c r="BL110" i="1" s="1"/>
  <c r="BM109" i="1"/>
  <c r="BM110" i="1" s="1"/>
  <c r="BN109" i="1"/>
  <c r="BN110" i="1" s="1"/>
  <c r="BO109" i="1"/>
  <c r="BO110" i="1" s="1"/>
  <c r="BP109" i="1"/>
  <c r="BP110" i="1" s="1"/>
  <c r="BQ109" i="1"/>
  <c r="BQ110" i="1" s="1"/>
  <c r="BR109" i="1"/>
  <c r="BR110" i="1" s="1"/>
  <c r="BS109" i="1"/>
  <c r="BS110" i="1" s="1"/>
  <c r="BT109" i="1"/>
  <c r="BT110" i="1" s="1"/>
  <c r="BU109" i="1"/>
  <c r="BU110" i="1" s="1"/>
  <c r="BV109" i="1"/>
  <c r="BV110" i="1" s="1"/>
  <c r="BW109" i="1"/>
  <c r="BW110" i="1" s="1"/>
  <c r="BX109" i="1"/>
  <c r="BX110" i="1" s="1"/>
  <c r="BY109" i="1"/>
  <c r="BY110" i="1" s="1"/>
  <c r="BZ109" i="1"/>
  <c r="BZ110" i="1" s="1"/>
  <c r="CA109" i="1"/>
  <c r="CA110" i="1" s="1"/>
  <c r="CB109" i="1"/>
  <c r="CB110" i="1" s="1"/>
  <c r="CC109" i="1"/>
  <c r="CC110" i="1" s="1"/>
  <c r="CD109" i="1"/>
  <c r="CD110" i="1" s="1"/>
  <c r="CE109" i="1"/>
  <c r="CE110" i="1" s="1"/>
  <c r="CF109" i="1"/>
  <c r="CF110" i="1" s="1"/>
  <c r="CG109" i="1"/>
  <c r="CG110" i="1" s="1"/>
  <c r="CH109" i="1"/>
  <c r="CH110" i="1" s="1"/>
  <c r="CI109" i="1"/>
  <c r="CI110" i="1" s="1"/>
  <c r="CJ109" i="1"/>
  <c r="CJ110" i="1" s="1"/>
  <c r="CK109" i="1"/>
  <c r="CK110" i="1" s="1"/>
  <c r="CL109" i="1"/>
  <c r="CL110" i="1" s="1"/>
  <c r="CM109" i="1"/>
  <c r="CM110" i="1" s="1"/>
  <c r="CN109" i="1"/>
  <c r="CN110" i="1" s="1"/>
  <c r="AC110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CE112" i="1"/>
  <c r="CF112" i="1"/>
  <c r="CG112" i="1"/>
  <c r="CH112" i="1"/>
  <c r="CI112" i="1"/>
  <c r="CJ112" i="1"/>
  <c r="CK112" i="1"/>
  <c r="CL112" i="1"/>
  <c r="CM112" i="1"/>
  <c r="CN112" i="1"/>
  <c r="F117" i="1"/>
  <c r="F118" i="1" s="1"/>
  <c r="F120" i="1" s="1"/>
  <c r="G117" i="1"/>
  <c r="G118" i="1" s="1"/>
  <c r="G120" i="1" s="1"/>
  <c r="G103" i="1" s="1"/>
  <c r="H117" i="1"/>
  <c r="H118" i="1" s="1"/>
  <c r="H120" i="1" s="1"/>
  <c r="I117" i="1"/>
  <c r="I118" i="1" s="1"/>
  <c r="I120" i="1" s="1"/>
  <c r="J117" i="1"/>
  <c r="J118" i="1" s="1"/>
  <c r="J120" i="1" s="1"/>
  <c r="J102" i="1" s="1"/>
  <c r="K117" i="1"/>
  <c r="K118" i="1" s="1"/>
  <c r="K120" i="1" s="1"/>
  <c r="K102" i="1" s="1"/>
  <c r="L117" i="1"/>
  <c r="L118" i="1" s="1"/>
  <c r="L120" i="1" s="1"/>
  <c r="L102" i="1" s="1"/>
  <c r="M117" i="1"/>
  <c r="N117" i="1"/>
  <c r="N118" i="1" s="1"/>
  <c r="N120" i="1" s="1"/>
  <c r="O117" i="1"/>
  <c r="O118" i="1" s="1"/>
  <c r="O120" i="1" s="1"/>
  <c r="O102" i="1" s="1"/>
  <c r="P117" i="1"/>
  <c r="P118" i="1" s="1"/>
  <c r="P120" i="1" s="1"/>
  <c r="Q117" i="1"/>
  <c r="Q118" i="1" s="1"/>
  <c r="Q120" i="1" s="1"/>
  <c r="R117" i="1"/>
  <c r="R118" i="1" s="1"/>
  <c r="R120" i="1" s="1"/>
  <c r="R102" i="1" s="1"/>
  <c r="S117" i="1"/>
  <c r="S118" i="1" s="1"/>
  <c r="S120" i="1" s="1"/>
  <c r="S102" i="1" s="1"/>
  <c r="T117" i="1"/>
  <c r="T118" i="1" s="1"/>
  <c r="T120" i="1" s="1"/>
  <c r="T102" i="1" s="1"/>
  <c r="U117" i="1"/>
  <c r="U118" i="1" s="1"/>
  <c r="U120" i="1" s="1"/>
  <c r="V117" i="1"/>
  <c r="V118" i="1" s="1"/>
  <c r="V120" i="1" s="1"/>
  <c r="W117" i="1"/>
  <c r="W118" i="1" s="1"/>
  <c r="W120" i="1" s="1"/>
  <c r="W103" i="1" s="1"/>
  <c r="X117" i="1"/>
  <c r="X118" i="1" s="1"/>
  <c r="X120" i="1" s="1"/>
  <c r="Y117" i="1"/>
  <c r="Y118" i="1" s="1"/>
  <c r="Y120" i="1" s="1"/>
  <c r="Z117" i="1"/>
  <c r="Z118" i="1" s="1"/>
  <c r="Z120" i="1" s="1"/>
  <c r="Z102" i="1" s="1"/>
  <c r="AA117" i="1"/>
  <c r="AA118" i="1" s="1"/>
  <c r="AA120" i="1" s="1"/>
  <c r="AA102" i="1" s="1"/>
  <c r="AB117" i="1"/>
  <c r="AB118" i="1" s="1"/>
  <c r="AB120" i="1" s="1"/>
  <c r="AB102" i="1" s="1"/>
  <c r="AC117" i="1"/>
  <c r="AC118" i="1" s="1"/>
  <c r="AC120" i="1" s="1"/>
  <c r="AD117" i="1"/>
  <c r="AD118" i="1" s="1"/>
  <c r="AD120" i="1" s="1"/>
  <c r="AE117" i="1"/>
  <c r="AE118" i="1" s="1"/>
  <c r="AE120" i="1" s="1"/>
  <c r="AE102" i="1" s="1"/>
  <c r="AF117" i="1"/>
  <c r="AF118" i="1" s="1"/>
  <c r="AF120" i="1" s="1"/>
  <c r="AG117" i="1"/>
  <c r="AG118" i="1" s="1"/>
  <c r="AG120" i="1" s="1"/>
  <c r="AH117" i="1"/>
  <c r="AH118" i="1" s="1"/>
  <c r="AH120" i="1" s="1"/>
  <c r="AH102" i="1" s="1"/>
  <c r="AI117" i="1"/>
  <c r="AI118" i="1" s="1"/>
  <c r="AI120" i="1" s="1"/>
  <c r="AI102" i="1" s="1"/>
  <c r="AJ117" i="1"/>
  <c r="AJ118" i="1" s="1"/>
  <c r="AJ120" i="1" s="1"/>
  <c r="AJ102" i="1" s="1"/>
  <c r="AK117" i="1"/>
  <c r="AK118" i="1" s="1"/>
  <c r="AK120" i="1" s="1"/>
  <c r="AL117" i="1"/>
  <c r="AL118" i="1" s="1"/>
  <c r="AL120" i="1" s="1"/>
  <c r="AM117" i="1"/>
  <c r="AM118" i="1" s="1"/>
  <c r="AM120" i="1" s="1"/>
  <c r="AM103" i="1" s="1"/>
  <c r="AN117" i="1"/>
  <c r="AN118" i="1" s="1"/>
  <c r="AN120" i="1" s="1"/>
  <c r="AO117" i="1"/>
  <c r="AO118" i="1" s="1"/>
  <c r="AO120" i="1" s="1"/>
  <c r="AP117" i="1"/>
  <c r="AP118" i="1" s="1"/>
  <c r="AP120" i="1" s="1"/>
  <c r="AP102" i="1" s="1"/>
  <c r="AQ117" i="1"/>
  <c r="AQ118" i="1" s="1"/>
  <c r="AQ120" i="1" s="1"/>
  <c r="AQ102" i="1" s="1"/>
  <c r="AR117" i="1"/>
  <c r="AR118" i="1" s="1"/>
  <c r="AR120" i="1" s="1"/>
  <c r="AR102" i="1" s="1"/>
  <c r="AS117" i="1"/>
  <c r="AS118" i="1" s="1"/>
  <c r="AS120" i="1" s="1"/>
  <c r="AT117" i="1"/>
  <c r="AT118" i="1" s="1"/>
  <c r="AT120" i="1" s="1"/>
  <c r="AU117" i="1"/>
  <c r="AU118" i="1" s="1"/>
  <c r="AU120" i="1" s="1"/>
  <c r="AU102" i="1" s="1"/>
  <c r="AV117" i="1"/>
  <c r="AV118" i="1" s="1"/>
  <c r="AV120" i="1" s="1"/>
  <c r="AW117" i="1"/>
  <c r="AW118" i="1" s="1"/>
  <c r="AW120" i="1" s="1"/>
  <c r="AX117" i="1"/>
  <c r="AX118" i="1" s="1"/>
  <c r="AX120" i="1" s="1"/>
  <c r="AX102" i="1" s="1"/>
  <c r="AY117" i="1"/>
  <c r="AY118" i="1" s="1"/>
  <c r="AY120" i="1" s="1"/>
  <c r="AY102" i="1" s="1"/>
  <c r="AZ117" i="1"/>
  <c r="AZ118" i="1" s="1"/>
  <c r="AZ120" i="1" s="1"/>
  <c r="BA117" i="1"/>
  <c r="BA118" i="1" s="1"/>
  <c r="BA120" i="1" s="1"/>
  <c r="BB117" i="1"/>
  <c r="BB118" i="1" s="1"/>
  <c r="BB120" i="1" s="1"/>
  <c r="BC117" i="1"/>
  <c r="BC118" i="1" s="1"/>
  <c r="BC120" i="1" s="1"/>
  <c r="BC102" i="1" s="1"/>
  <c r="BD117" i="1"/>
  <c r="BD118" i="1" s="1"/>
  <c r="BD120" i="1" s="1"/>
  <c r="BE117" i="1"/>
  <c r="BE118" i="1" s="1"/>
  <c r="BE120" i="1" s="1"/>
  <c r="BF117" i="1"/>
  <c r="BF118" i="1" s="1"/>
  <c r="BF120" i="1" s="1"/>
  <c r="BF102" i="1" s="1"/>
  <c r="BG117" i="1"/>
  <c r="BG118" i="1" s="1"/>
  <c r="BG120" i="1" s="1"/>
  <c r="BG102" i="1" s="1"/>
  <c r="BH117" i="1"/>
  <c r="BH118" i="1" s="1"/>
  <c r="BH120" i="1" s="1"/>
  <c r="BI117" i="1"/>
  <c r="BI118" i="1" s="1"/>
  <c r="BI120" i="1" s="1"/>
  <c r="BJ117" i="1"/>
  <c r="BJ118" i="1" s="1"/>
  <c r="BJ120" i="1" s="1"/>
  <c r="BK117" i="1"/>
  <c r="BK118" i="1" s="1"/>
  <c r="BK120" i="1" s="1"/>
  <c r="BK103" i="1" s="1"/>
  <c r="BL117" i="1"/>
  <c r="BL118" i="1" s="1"/>
  <c r="BL120" i="1" s="1"/>
  <c r="BM117" i="1"/>
  <c r="BM118" i="1" s="1"/>
  <c r="BM120" i="1" s="1"/>
  <c r="BN117" i="1"/>
  <c r="BN118" i="1" s="1"/>
  <c r="BN120" i="1" s="1"/>
  <c r="BN102" i="1" s="1"/>
  <c r="BO117" i="1"/>
  <c r="BO118" i="1" s="1"/>
  <c r="BO120" i="1" s="1"/>
  <c r="BO102" i="1" s="1"/>
  <c r="BP117" i="1"/>
  <c r="BP118" i="1" s="1"/>
  <c r="BP120" i="1" s="1"/>
  <c r="BQ117" i="1"/>
  <c r="BQ118" i="1" s="1"/>
  <c r="BQ120" i="1" s="1"/>
  <c r="BR117" i="1"/>
  <c r="BR118" i="1" s="1"/>
  <c r="BR120" i="1" s="1"/>
  <c r="BS117" i="1"/>
  <c r="BS118" i="1" s="1"/>
  <c r="BS120" i="1" s="1"/>
  <c r="BS102" i="1" s="1"/>
  <c r="BT117" i="1"/>
  <c r="BT118" i="1" s="1"/>
  <c r="BT120" i="1" s="1"/>
  <c r="BU117" i="1"/>
  <c r="BU118" i="1" s="1"/>
  <c r="BU120" i="1" s="1"/>
  <c r="BV117" i="1"/>
  <c r="BV118" i="1" s="1"/>
  <c r="BV120" i="1" s="1"/>
  <c r="BV102" i="1" s="1"/>
  <c r="BW117" i="1"/>
  <c r="BW118" i="1" s="1"/>
  <c r="BW120" i="1" s="1"/>
  <c r="BW102" i="1" s="1"/>
  <c r="BX117" i="1"/>
  <c r="BX118" i="1" s="1"/>
  <c r="BX120" i="1" s="1"/>
  <c r="BX102" i="1" s="1"/>
  <c r="BY117" i="1"/>
  <c r="BY118" i="1" s="1"/>
  <c r="BY120" i="1" s="1"/>
  <c r="BZ117" i="1"/>
  <c r="BZ118" i="1" s="1"/>
  <c r="BZ120" i="1" s="1"/>
  <c r="CA117" i="1"/>
  <c r="CA118" i="1" s="1"/>
  <c r="CA120" i="1" s="1"/>
  <c r="CB117" i="1"/>
  <c r="CB118" i="1" s="1"/>
  <c r="CB120" i="1" s="1"/>
  <c r="CC117" i="1"/>
  <c r="CC118" i="1" s="1"/>
  <c r="CC120" i="1" s="1"/>
  <c r="CC102" i="1" s="1"/>
  <c r="CD117" i="1"/>
  <c r="CD118" i="1" s="1"/>
  <c r="CD120" i="1" s="1"/>
  <c r="CE117" i="1"/>
  <c r="CE118" i="1" s="1"/>
  <c r="CE120" i="1" s="1"/>
  <c r="CE102" i="1" s="1"/>
  <c r="CF117" i="1"/>
  <c r="CF118" i="1" s="1"/>
  <c r="CF120" i="1" s="1"/>
  <c r="CF102" i="1" s="1"/>
  <c r="CG117" i="1"/>
  <c r="CG118" i="1" s="1"/>
  <c r="CG120" i="1" s="1"/>
  <c r="CH117" i="1"/>
  <c r="CH118" i="1" s="1"/>
  <c r="CH120" i="1" s="1"/>
  <c r="CI117" i="1"/>
  <c r="CI118" i="1" s="1"/>
  <c r="CI120" i="1" s="1"/>
  <c r="CJ117" i="1"/>
  <c r="CJ118" i="1" s="1"/>
  <c r="CJ120" i="1" s="1"/>
  <c r="CK117" i="1"/>
  <c r="CK118" i="1" s="1"/>
  <c r="CK120" i="1" s="1"/>
  <c r="CK102" i="1" s="1"/>
  <c r="CL117" i="1"/>
  <c r="CL118" i="1" s="1"/>
  <c r="CL120" i="1" s="1"/>
  <c r="CL102" i="1" s="1"/>
  <c r="CM117" i="1"/>
  <c r="CM118" i="1" s="1"/>
  <c r="CM120" i="1" s="1"/>
  <c r="CN117" i="1"/>
  <c r="CN118" i="1" s="1"/>
  <c r="CN120" i="1" s="1"/>
  <c r="CN102" i="1" s="1"/>
  <c r="M118" i="1"/>
  <c r="M120" i="1" s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AD121" i="1"/>
  <c r="AE121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Z121" i="1"/>
  <c r="CA121" i="1"/>
  <c r="CB121" i="1"/>
  <c r="CC121" i="1"/>
  <c r="CD121" i="1"/>
  <c r="CE121" i="1"/>
  <c r="CF121" i="1"/>
  <c r="CG121" i="1"/>
  <c r="CH121" i="1"/>
  <c r="CI121" i="1"/>
  <c r="CJ121" i="1"/>
  <c r="CK121" i="1"/>
  <c r="CL121" i="1"/>
  <c r="CM121" i="1"/>
  <c r="CN121" i="1"/>
  <c r="F130" i="1"/>
  <c r="G130" i="1"/>
  <c r="I130" i="1"/>
  <c r="K130" i="1"/>
  <c r="L130" i="1"/>
  <c r="M130" i="1"/>
  <c r="N130" i="1"/>
  <c r="O130" i="1"/>
  <c r="P130" i="1"/>
  <c r="Q130" i="1"/>
  <c r="AH130" i="1"/>
  <c r="AL130" i="1"/>
  <c r="AM130" i="1"/>
  <c r="AN130" i="1"/>
  <c r="AO130" i="1"/>
  <c r="AP130" i="1"/>
  <c r="AQ130" i="1"/>
  <c r="AR130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Z130" i="1"/>
  <c r="CA130" i="1"/>
  <c r="CB130" i="1"/>
  <c r="CC130" i="1"/>
  <c r="CD130" i="1"/>
  <c r="CE130" i="1"/>
  <c r="CF130" i="1"/>
  <c r="CG130" i="1"/>
  <c r="CH130" i="1"/>
  <c r="CI130" i="1"/>
  <c r="CJ130" i="1"/>
  <c r="CK130" i="1"/>
  <c r="CL130" i="1"/>
  <c r="CM130" i="1"/>
  <c r="CN130" i="1"/>
  <c r="F133" i="1"/>
  <c r="G133" i="1"/>
  <c r="I133" i="1"/>
  <c r="K133" i="1"/>
  <c r="L133" i="1"/>
  <c r="M133" i="1"/>
  <c r="N133" i="1"/>
  <c r="O133" i="1"/>
  <c r="P133" i="1"/>
  <c r="Q133" i="1"/>
  <c r="AH133" i="1"/>
  <c r="AL133" i="1"/>
  <c r="AM133" i="1"/>
  <c r="AN133" i="1"/>
  <c r="AO133" i="1"/>
  <c r="AP133" i="1"/>
  <c r="AQ133" i="1"/>
  <c r="AR133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Z133" i="1"/>
  <c r="CA133" i="1"/>
  <c r="CB133" i="1"/>
  <c r="CC133" i="1"/>
  <c r="CD133" i="1"/>
  <c r="CE133" i="1"/>
  <c r="CF133" i="1"/>
  <c r="CG133" i="1"/>
  <c r="CH133" i="1"/>
  <c r="CI133" i="1"/>
  <c r="CJ133" i="1"/>
  <c r="CK133" i="1"/>
  <c r="CL133" i="1"/>
  <c r="CM133" i="1"/>
  <c r="CN133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AD134" i="1"/>
  <c r="AE134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Z134" i="1"/>
  <c r="CA134" i="1"/>
  <c r="CB134" i="1"/>
  <c r="CC134" i="1"/>
  <c r="CD134" i="1"/>
  <c r="CE134" i="1"/>
  <c r="CF134" i="1"/>
  <c r="CG134" i="1"/>
  <c r="CH134" i="1"/>
  <c r="CI134" i="1"/>
  <c r="CJ134" i="1"/>
  <c r="CK134" i="1"/>
  <c r="CL134" i="1"/>
  <c r="CM134" i="1"/>
  <c r="CN134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AD135" i="1"/>
  <c r="AE135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Z135" i="1"/>
  <c r="CA135" i="1"/>
  <c r="CB135" i="1"/>
  <c r="CC135" i="1"/>
  <c r="CD135" i="1"/>
  <c r="CE135" i="1"/>
  <c r="CF135" i="1"/>
  <c r="CG135" i="1"/>
  <c r="CH135" i="1"/>
  <c r="CI135" i="1"/>
  <c r="CJ135" i="1"/>
  <c r="CK135" i="1"/>
  <c r="CL135" i="1"/>
  <c r="CM135" i="1"/>
  <c r="CN135" i="1"/>
  <c r="F136" i="1"/>
  <c r="G136" i="1"/>
  <c r="I136" i="1"/>
  <c r="K136" i="1"/>
  <c r="L136" i="1"/>
  <c r="M136" i="1"/>
  <c r="N136" i="1"/>
  <c r="O136" i="1"/>
  <c r="P136" i="1"/>
  <c r="Q136" i="1"/>
  <c r="R136" i="1"/>
  <c r="V136" i="1"/>
  <c r="AH136" i="1"/>
  <c r="AL136" i="1"/>
  <c r="AM136" i="1"/>
  <c r="AN136" i="1"/>
  <c r="AO136" i="1"/>
  <c r="AP136" i="1"/>
  <c r="AQ136" i="1"/>
  <c r="AR136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Z136" i="1"/>
  <c r="CA136" i="1"/>
  <c r="CB136" i="1"/>
  <c r="CC136" i="1"/>
  <c r="CD136" i="1"/>
  <c r="CE136" i="1"/>
  <c r="CF136" i="1"/>
  <c r="CG136" i="1"/>
  <c r="CH136" i="1"/>
  <c r="CI136" i="1"/>
  <c r="CJ136" i="1"/>
  <c r="CK136" i="1"/>
  <c r="CL136" i="1"/>
  <c r="CM136" i="1"/>
  <c r="CN136" i="1"/>
  <c r="F137" i="1"/>
  <c r="G137" i="1"/>
  <c r="I137" i="1"/>
  <c r="K137" i="1"/>
  <c r="L137" i="1"/>
  <c r="M137" i="1"/>
  <c r="N137" i="1"/>
  <c r="O137" i="1"/>
  <c r="P137" i="1"/>
  <c r="Q137" i="1"/>
  <c r="AC137" i="1"/>
  <c r="AH137" i="1"/>
  <c r="AL137" i="1"/>
  <c r="AM137" i="1"/>
  <c r="AN137" i="1"/>
  <c r="AO137" i="1"/>
  <c r="AP137" i="1"/>
  <c r="AQ137" i="1"/>
  <c r="AR137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Z137" i="1"/>
  <c r="CA137" i="1"/>
  <c r="CB137" i="1"/>
  <c r="CC137" i="1"/>
  <c r="CD137" i="1"/>
  <c r="CE137" i="1"/>
  <c r="CF137" i="1"/>
  <c r="CG137" i="1"/>
  <c r="CH137" i="1"/>
  <c r="CI137" i="1"/>
  <c r="CJ137" i="1"/>
  <c r="CK137" i="1"/>
  <c r="CL137" i="1"/>
  <c r="CM137" i="1"/>
  <c r="CN137" i="1"/>
  <c r="F138" i="1"/>
  <c r="G138" i="1"/>
  <c r="I138" i="1"/>
  <c r="K138" i="1"/>
  <c r="L138" i="1"/>
  <c r="M138" i="1"/>
  <c r="N138" i="1"/>
  <c r="O138" i="1"/>
  <c r="P138" i="1"/>
  <c r="Q138" i="1"/>
  <c r="AH138" i="1"/>
  <c r="AL138" i="1"/>
  <c r="AM138" i="1"/>
  <c r="AN138" i="1"/>
  <c r="AO138" i="1"/>
  <c r="AP138" i="1"/>
  <c r="AQ138" i="1"/>
  <c r="AR138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Z138" i="1"/>
  <c r="CA138" i="1"/>
  <c r="CB138" i="1"/>
  <c r="CC138" i="1"/>
  <c r="CD138" i="1"/>
  <c r="CE138" i="1"/>
  <c r="CF138" i="1"/>
  <c r="CG138" i="1"/>
  <c r="CH138" i="1"/>
  <c r="CI138" i="1"/>
  <c r="CJ138" i="1"/>
  <c r="CK138" i="1"/>
  <c r="CL138" i="1"/>
  <c r="CM138" i="1"/>
  <c r="CN138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Z140" i="1"/>
  <c r="CA140" i="1"/>
  <c r="CB140" i="1"/>
  <c r="CC140" i="1"/>
  <c r="CD140" i="1"/>
  <c r="CE140" i="1"/>
  <c r="CF140" i="1"/>
  <c r="CG140" i="1"/>
  <c r="CH140" i="1"/>
  <c r="CI140" i="1"/>
  <c r="CJ140" i="1"/>
  <c r="CK140" i="1"/>
  <c r="CL140" i="1"/>
  <c r="CM140" i="1"/>
  <c r="CN140" i="1"/>
  <c r="F141" i="1"/>
  <c r="G141" i="1"/>
  <c r="I141" i="1"/>
  <c r="K141" i="1"/>
  <c r="L141" i="1"/>
  <c r="M141" i="1"/>
  <c r="N141" i="1"/>
  <c r="O141" i="1"/>
  <c r="P141" i="1"/>
  <c r="Q141" i="1"/>
  <c r="AH141" i="1"/>
  <c r="AL141" i="1"/>
  <c r="AM141" i="1"/>
  <c r="AN141" i="1"/>
  <c r="AO141" i="1"/>
  <c r="AP141" i="1"/>
  <c r="AQ141" i="1"/>
  <c r="AR141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Z141" i="1"/>
  <c r="CA141" i="1"/>
  <c r="CB141" i="1"/>
  <c r="CC141" i="1"/>
  <c r="CD141" i="1"/>
  <c r="CE141" i="1"/>
  <c r="CF141" i="1"/>
  <c r="CG141" i="1"/>
  <c r="CH141" i="1"/>
  <c r="CI141" i="1"/>
  <c r="CJ141" i="1"/>
  <c r="CK141" i="1"/>
  <c r="CL141" i="1"/>
  <c r="CM141" i="1"/>
  <c r="CN141" i="1"/>
  <c r="F142" i="1"/>
  <c r="G142" i="1"/>
  <c r="I142" i="1"/>
  <c r="K142" i="1"/>
  <c r="L142" i="1"/>
  <c r="M142" i="1"/>
  <c r="N142" i="1"/>
  <c r="O142" i="1"/>
  <c r="P142" i="1"/>
  <c r="Q142" i="1"/>
  <c r="AH142" i="1"/>
  <c r="AL142" i="1"/>
  <c r="AM142" i="1"/>
  <c r="AN142" i="1"/>
  <c r="AO142" i="1"/>
  <c r="AP142" i="1"/>
  <c r="AQ142" i="1"/>
  <c r="AR142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Z142" i="1"/>
  <c r="CA142" i="1"/>
  <c r="CB142" i="1"/>
  <c r="CC142" i="1"/>
  <c r="CD142" i="1"/>
  <c r="CE142" i="1"/>
  <c r="CF142" i="1"/>
  <c r="CG142" i="1"/>
  <c r="CH142" i="1"/>
  <c r="CI142" i="1"/>
  <c r="CJ142" i="1"/>
  <c r="CK142" i="1"/>
  <c r="CL142" i="1"/>
  <c r="CM142" i="1"/>
  <c r="CN142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AD144" i="1"/>
  <c r="AE144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Z144" i="1"/>
  <c r="CA144" i="1"/>
  <c r="CB144" i="1"/>
  <c r="CC144" i="1"/>
  <c r="CD144" i="1"/>
  <c r="CE144" i="1"/>
  <c r="CF144" i="1"/>
  <c r="CG144" i="1"/>
  <c r="CH144" i="1"/>
  <c r="CI144" i="1"/>
  <c r="CJ144" i="1"/>
  <c r="CK144" i="1"/>
  <c r="CL144" i="1"/>
  <c r="CM144" i="1"/>
  <c r="CN144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AD145" i="1"/>
  <c r="AE145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Z145" i="1"/>
  <c r="CA145" i="1"/>
  <c r="CB145" i="1"/>
  <c r="CC145" i="1"/>
  <c r="CD145" i="1"/>
  <c r="CE145" i="1"/>
  <c r="CF145" i="1"/>
  <c r="CG145" i="1"/>
  <c r="CH145" i="1"/>
  <c r="CI145" i="1"/>
  <c r="CJ145" i="1"/>
  <c r="CK145" i="1"/>
  <c r="CL145" i="1"/>
  <c r="CM145" i="1"/>
  <c r="CN145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AD147" i="1"/>
  <c r="AE147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Z147" i="1"/>
  <c r="CA147" i="1"/>
  <c r="CB147" i="1"/>
  <c r="CC147" i="1"/>
  <c r="CD147" i="1"/>
  <c r="CE147" i="1"/>
  <c r="CF147" i="1"/>
  <c r="CG147" i="1"/>
  <c r="CH147" i="1"/>
  <c r="CI147" i="1"/>
  <c r="CJ147" i="1"/>
  <c r="CK147" i="1"/>
  <c r="CL147" i="1"/>
  <c r="CM147" i="1"/>
  <c r="CN147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AD148" i="1"/>
  <c r="AE148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Z148" i="1"/>
  <c r="CA148" i="1"/>
  <c r="CB148" i="1"/>
  <c r="CC148" i="1"/>
  <c r="CD148" i="1"/>
  <c r="CE148" i="1"/>
  <c r="CF148" i="1"/>
  <c r="CG148" i="1"/>
  <c r="CH148" i="1"/>
  <c r="CI148" i="1"/>
  <c r="CJ148" i="1"/>
  <c r="CK148" i="1"/>
  <c r="CL148" i="1"/>
  <c r="CM148" i="1"/>
  <c r="CN148" i="1"/>
  <c r="E103" i="1" l="1"/>
  <c r="E104" i="1" s="1"/>
  <c r="E105" i="1" s="1"/>
  <c r="E140" i="1" s="1"/>
  <c r="E122" i="1"/>
  <c r="E147" i="1" s="1"/>
  <c r="E136" i="1"/>
  <c r="E31" i="1"/>
  <c r="E70" i="1"/>
  <c r="E142" i="1" s="1"/>
  <c r="L69" i="1"/>
  <c r="BT28" i="1"/>
  <c r="BT29" i="1" s="1"/>
  <c r="BT30" i="1" s="1"/>
  <c r="BL28" i="1"/>
  <c r="BL29" i="1" s="1"/>
  <c r="BX69" i="1"/>
  <c r="AC91" i="1"/>
  <c r="AC92" i="1" s="1"/>
  <c r="BD28" i="1"/>
  <c r="BD29" i="1" s="1"/>
  <c r="AV28" i="1"/>
  <c r="AV29" i="1" s="1"/>
  <c r="AV30" i="1" s="1"/>
  <c r="AN28" i="1"/>
  <c r="AN29" i="1" s="1"/>
  <c r="AN30" i="1" s="1"/>
  <c r="P28" i="1"/>
  <c r="P29" i="1" s="1"/>
  <c r="P30" i="1" s="1"/>
  <c r="BA91" i="1"/>
  <c r="BA92" i="1" s="1"/>
  <c r="AW39" i="1"/>
  <c r="J113" i="1"/>
  <c r="J99" i="1" s="1"/>
  <c r="M113" i="1"/>
  <c r="M99" i="1" s="1"/>
  <c r="BF69" i="1"/>
  <c r="BY28" i="1"/>
  <c r="BY29" i="1" s="1"/>
  <c r="BY30" i="1" s="1"/>
  <c r="BQ28" i="1"/>
  <c r="BI28" i="1"/>
  <c r="BA28" i="1"/>
  <c r="BA29" i="1" s="1"/>
  <c r="BA30" i="1" s="1"/>
  <c r="BA31" i="1" s="1"/>
  <c r="AS28" i="1"/>
  <c r="AS29" i="1" s="1"/>
  <c r="AS30" i="1" s="1"/>
  <c r="M28" i="1"/>
  <c r="M29" i="1" s="1"/>
  <c r="M30" i="1" s="1"/>
  <c r="BI20" i="1"/>
  <c r="BU28" i="1"/>
  <c r="BU29" i="1" s="1"/>
  <c r="BU30" i="1" s="1"/>
  <c r="BM28" i="1"/>
  <c r="BM29" i="1" s="1"/>
  <c r="BM30" i="1" s="1"/>
  <c r="BE28" i="1"/>
  <c r="BE29" i="1" s="1"/>
  <c r="BE30" i="1" s="1"/>
  <c r="AW28" i="1"/>
  <c r="AO28" i="1"/>
  <c r="AO29" i="1" s="1"/>
  <c r="AO30" i="1" s="1"/>
  <c r="Q28" i="1"/>
  <c r="Q29" i="1" s="1"/>
  <c r="Q30" i="1" s="1"/>
  <c r="I28" i="1"/>
  <c r="I29" i="1" s="1"/>
  <c r="I30" i="1" s="1"/>
  <c r="CN28" i="1"/>
  <c r="CN29" i="1" s="1"/>
  <c r="CF28" i="1"/>
  <c r="CF29" i="1" s="1"/>
  <c r="BX28" i="1"/>
  <c r="BX29" i="1" s="1"/>
  <c r="BX30" i="1" s="1"/>
  <c r="BP28" i="1"/>
  <c r="BP29" i="1" s="1"/>
  <c r="BP30" i="1" s="1"/>
  <c r="BH28" i="1"/>
  <c r="BH29" i="1" s="1"/>
  <c r="BH30" i="1" s="1"/>
  <c r="AZ28" i="1"/>
  <c r="AZ29" i="1" s="1"/>
  <c r="AZ30" i="1" s="1"/>
  <c r="AR28" i="1"/>
  <c r="AR29" i="1" s="1"/>
  <c r="AR30" i="1" s="1"/>
  <c r="L28" i="1"/>
  <c r="L29" i="1" s="1"/>
  <c r="L30" i="1" s="1"/>
  <c r="AF38" i="1"/>
  <c r="AF39" i="1" s="1"/>
  <c r="U39" i="1"/>
  <c r="H39" i="1"/>
  <c r="BP69" i="1"/>
  <c r="BR60" i="1"/>
  <c r="BR61" i="1" s="1"/>
  <c r="AL60" i="1"/>
  <c r="AL61" i="1" s="1"/>
  <c r="V60" i="1"/>
  <c r="V61" i="1" s="1"/>
  <c r="CE113" i="1"/>
  <c r="AI113" i="1"/>
  <c r="S113" i="1"/>
  <c r="S99" i="1" s="1"/>
  <c r="K113" i="1"/>
  <c r="K99" i="1" s="1"/>
  <c r="BC69" i="1"/>
  <c r="CD60" i="1"/>
  <c r="CD61" i="1" s="1"/>
  <c r="BV60" i="1"/>
  <c r="BV61" i="1" s="1"/>
  <c r="AX60" i="1"/>
  <c r="AX61" i="1" s="1"/>
  <c r="AP60" i="1"/>
  <c r="AP61" i="1" s="1"/>
  <c r="AP62" i="1" s="1"/>
  <c r="AH60" i="1"/>
  <c r="AH61" i="1" s="1"/>
  <c r="AH62" i="1" s="1"/>
  <c r="R60" i="1"/>
  <c r="R61" i="1" s="1"/>
  <c r="BO113" i="1"/>
  <c r="F113" i="1"/>
  <c r="F99" i="1" s="1"/>
  <c r="H113" i="1"/>
  <c r="H99" i="1" s="1"/>
  <c r="AE69" i="1"/>
  <c r="CB60" i="1"/>
  <c r="CB61" i="1" s="1"/>
  <c r="BB39" i="1"/>
  <c r="R113" i="1"/>
  <c r="BS69" i="1"/>
  <c r="AJ69" i="1"/>
  <c r="CA68" i="1"/>
  <c r="CA69" i="1" s="1"/>
  <c r="CH39" i="1"/>
  <c r="X39" i="1"/>
  <c r="G113" i="1"/>
  <c r="AN69" i="1"/>
  <c r="CN113" i="1"/>
  <c r="CF113" i="1"/>
  <c r="BX113" i="1"/>
  <c r="BP113" i="1"/>
  <c r="BH113" i="1"/>
  <c r="AZ113" i="1"/>
  <c r="AR113" i="1"/>
  <c r="AJ113" i="1"/>
  <c r="AB113" i="1"/>
  <c r="T113" i="1"/>
  <c r="L113" i="1"/>
  <c r="AU69" i="1"/>
  <c r="AY113" i="1"/>
  <c r="AN38" i="1"/>
  <c r="AN39" i="1" s="1"/>
  <c r="I113" i="1"/>
  <c r="CD69" i="1"/>
  <c r="AX69" i="1"/>
  <c r="BZ60" i="1"/>
  <c r="BZ61" i="1" s="1"/>
  <c r="AT60" i="1"/>
  <c r="AT61" i="1" s="1"/>
  <c r="N60" i="1"/>
  <c r="N61" i="1" s="1"/>
  <c r="CD113" i="1"/>
  <c r="CL69" i="1"/>
  <c r="AT39" i="1"/>
  <c r="H28" i="1"/>
  <c r="T28" i="1"/>
  <c r="X28" i="1"/>
  <c r="AB28" i="1"/>
  <c r="AK28" i="1"/>
  <c r="AK133" i="1" s="1"/>
  <c r="AJ28" i="1"/>
  <c r="AG28" i="1"/>
  <c r="AF28" i="1"/>
  <c r="AF133" i="1" s="1"/>
  <c r="AC28" i="1"/>
  <c r="U28" i="1"/>
  <c r="U133" i="1" s="1"/>
  <c r="Y28" i="1"/>
  <c r="J60" i="1"/>
  <c r="BN113" i="1"/>
  <c r="AX113" i="1"/>
  <c r="AH113" i="1"/>
  <c r="BT69" i="1"/>
  <c r="AR69" i="1"/>
  <c r="H69" i="1"/>
  <c r="BV69" i="1"/>
  <c r="BN69" i="1"/>
  <c r="AP69" i="1"/>
  <c r="AH69" i="1"/>
  <c r="J69" i="1"/>
  <c r="BB60" i="1"/>
  <c r="BB61" i="1" s="1"/>
  <c r="AD60" i="1"/>
  <c r="F60" i="1"/>
  <c r="F61" i="1" s="1"/>
  <c r="CN68" i="1"/>
  <c r="CN69" i="1" s="1"/>
  <c r="CJ68" i="1"/>
  <c r="CJ69" i="1" s="1"/>
  <c r="CF68" i="1"/>
  <c r="CF69" i="1" s="1"/>
  <c r="BH68" i="1"/>
  <c r="BH69" i="1" s="1"/>
  <c r="BD68" i="1"/>
  <c r="BD69" i="1" s="1"/>
  <c r="AZ68" i="1"/>
  <c r="AZ69" i="1" s="1"/>
  <c r="AB68" i="1"/>
  <c r="AB69" i="1" s="1"/>
  <c r="X68" i="1"/>
  <c r="X69" i="1" s="1"/>
  <c r="T68" i="1"/>
  <c r="T69" i="1" s="1"/>
  <c r="CK91" i="1"/>
  <c r="CK92" i="1" s="1"/>
  <c r="BY91" i="1"/>
  <c r="BY92" i="1" s="1"/>
  <c r="BY93" i="1" s="1"/>
  <c r="BI91" i="1"/>
  <c r="BI92" i="1" s="1"/>
  <c r="AS91" i="1"/>
  <c r="AS92" i="1" s="1"/>
  <c r="AS93" i="1" s="1"/>
  <c r="AK91" i="1"/>
  <c r="U91" i="1"/>
  <c r="M91" i="1"/>
  <c r="M92" i="1" s="1"/>
  <c r="CJ60" i="1"/>
  <c r="CJ61" i="1" s="1"/>
  <c r="CJ62" i="1" s="1"/>
  <c r="BT60" i="1"/>
  <c r="BT61" i="1" s="1"/>
  <c r="BT62" i="1" s="1"/>
  <c r="AN60" i="1"/>
  <c r="AN61" i="1" s="1"/>
  <c r="AN62" i="1" s="1"/>
  <c r="H60" i="1"/>
  <c r="CA60" i="1"/>
  <c r="CA61" i="1" s="1"/>
  <c r="BS60" i="1"/>
  <c r="BS61" i="1" s="1"/>
  <c r="BK60" i="1"/>
  <c r="BK61" i="1" s="1"/>
  <c r="BC60" i="1"/>
  <c r="BC61" i="1" s="1"/>
  <c r="AU60" i="1"/>
  <c r="AU61" i="1" s="1"/>
  <c r="CK39" i="1"/>
  <c r="M39" i="1"/>
  <c r="CM38" i="1"/>
  <c r="CM39" i="1" s="1"/>
  <c r="CB91" i="1"/>
  <c r="CB92" i="1" s="1"/>
  <c r="BT91" i="1"/>
  <c r="BT92" i="1" s="1"/>
  <c r="BL91" i="1"/>
  <c r="BL92" i="1" s="1"/>
  <c r="BD91" i="1"/>
  <c r="BD92" i="1" s="1"/>
  <c r="AZ91" i="1"/>
  <c r="AZ92" i="1" s="1"/>
  <c r="AZ93" i="1" s="1"/>
  <c r="AV91" i="1"/>
  <c r="AV92" i="1" s="1"/>
  <c r="AV93" i="1" s="1"/>
  <c r="AN91" i="1"/>
  <c r="AN92" i="1" s="1"/>
  <c r="AN93" i="1" s="1"/>
  <c r="AF91" i="1"/>
  <c r="AB91" i="1"/>
  <c r="X91" i="1"/>
  <c r="P91" i="1"/>
  <c r="P92" i="1" s="1"/>
  <c r="H91" i="1"/>
  <c r="BG91" i="1"/>
  <c r="BG92" i="1" s="1"/>
  <c r="BG93" i="1" s="1"/>
  <c r="AY91" i="1"/>
  <c r="AY92" i="1" s="1"/>
  <c r="AY93" i="1" s="1"/>
  <c r="AQ91" i="1"/>
  <c r="AQ92" i="1" s="1"/>
  <c r="AQ93" i="1" s="1"/>
  <c r="AI91" i="1"/>
  <c r="AA91" i="1"/>
  <c r="S91" i="1"/>
  <c r="S137" i="1" s="1"/>
  <c r="K91" i="1"/>
  <c r="K92" i="1" s="1"/>
  <c r="AO69" i="1"/>
  <c r="AK69" i="1"/>
  <c r="AC69" i="1"/>
  <c r="Y69" i="1"/>
  <c r="U69" i="1"/>
  <c r="M69" i="1"/>
  <c r="I69" i="1"/>
  <c r="CC39" i="1"/>
  <c r="BM39" i="1"/>
  <c r="AO39" i="1"/>
  <c r="AG39" i="1"/>
  <c r="BQ60" i="1"/>
  <c r="BQ61" i="1" s="1"/>
  <c r="BQ62" i="1" s="1"/>
  <c r="AL39" i="1"/>
  <c r="AC20" i="1"/>
  <c r="W60" i="1"/>
  <c r="G60" i="1"/>
  <c r="G61" i="1" s="1"/>
  <c r="CM28" i="1"/>
  <c r="CM29" i="1" s="1"/>
  <c r="CM30" i="1" s="1"/>
  <c r="CE28" i="1"/>
  <c r="CE29" i="1" s="1"/>
  <c r="CE30" i="1" s="1"/>
  <c r="CA28" i="1"/>
  <c r="CA29" i="1" s="1"/>
  <c r="CA30" i="1" s="1"/>
  <c r="BW28" i="1"/>
  <c r="BW29" i="1" s="1"/>
  <c r="BW30" i="1" s="1"/>
  <c r="BS28" i="1"/>
  <c r="BS29" i="1" s="1"/>
  <c r="BS30" i="1" s="1"/>
  <c r="BO28" i="1"/>
  <c r="BO29" i="1" s="1"/>
  <c r="BO30" i="1" s="1"/>
  <c r="BK28" i="1"/>
  <c r="BK29" i="1" s="1"/>
  <c r="BK30" i="1" s="1"/>
  <c r="BG28" i="1"/>
  <c r="BG29" i="1" s="1"/>
  <c r="BG30" i="1" s="1"/>
  <c r="BC28" i="1"/>
  <c r="BC29" i="1" s="1"/>
  <c r="BC30" i="1" s="1"/>
  <c r="AY28" i="1"/>
  <c r="AY29" i="1" s="1"/>
  <c r="AY30" i="1" s="1"/>
  <c r="AU28" i="1"/>
  <c r="AU29" i="1" s="1"/>
  <c r="AU30" i="1" s="1"/>
  <c r="AQ28" i="1"/>
  <c r="AQ29" i="1" s="1"/>
  <c r="AM28" i="1"/>
  <c r="AM29" i="1" s="1"/>
  <c r="AI28" i="1"/>
  <c r="AE28" i="1"/>
  <c r="AA28" i="1"/>
  <c r="W28" i="1"/>
  <c r="S28" i="1"/>
  <c r="O28" i="1"/>
  <c r="O29" i="1" s="1"/>
  <c r="K28" i="1"/>
  <c r="K29" i="1" s="1"/>
  <c r="K30" i="1" s="1"/>
  <c r="G28" i="1"/>
  <c r="G29" i="1" s="1"/>
  <c r="G30" i="1" s="1"/>
  <c r="CL28" i="1"/>
  <c r="CL29" i="1" s="1"/>
  <c r="CD28" i="1"/>
  <c r="CD29" i="1" s="1"/>
  <c r="BV28" i="1"/>
  <c r="BV29" i="1" s="1"/>
  <c r="BV30" i="1" s="1"/>
  <c r="BR28" i="1"/>
  <c r="BR29" i="1" s="1"/>
  <c r="BR30" i="1" s="1"/>
  <c r="BN28" i="1"/>
  <c r="BN29" i="1" s="1"/>
  <c r="BJ28" i="1"/>
  <c r="BJ29" i="1" s="1"/>
  <c r="BJ30" i="1" s="1"/>
  <c r="BF28" i="1"/>
  <c r="BF29" i="1" s="1"/>
  <c r="BB28" i="1"/>
  <c r="BB29" i="1" s="1"/>
  <c r="BB30" i="1" s="1"/>
  <c r="AX28" i="1"/>
  <c r="AX29" i="1" s="1"/>
  <c r="AX30" i="1" s="1"/>
  <c r="AT28" i="1"/>
  <c r="AT29" i="1" s="1"/>
  <c r="AT30" i="1" s="1"/>
  <c r="AP28" i="1"/>
  <c r="AP29" i="1" s="1"/>
  <c r="AP30" i="1" s="1"/>
  <c r="AL28" i="1"/>
  <c r="AL29" i="1" s="1"/>
  <c r="AL30" i="1" s="1"/>
  <c r="AH28" i="1"/>
  <c r="AH29" i="1" s="1"/>
  <c r="AH30" i="1" s="1"/>
  <c r="AD28" i="1"/>
  <c r="Z28" i="1"/>
  <c r="V28" i="1"/>
  <c r="V133" i="1" s="1"/>
  <c r="R28" i="1"/>
  <c r="N28" i="1"/>
  <c r="N29" i="1" s="1"/>
  <c r="N30" i="1" s="1"/>
  <c r="J28" i="1"/>
  <c r="F28" i="1"/>
  <c r="F29" i="1" s="1"/>
  <c r="F30" i="1" s="1"/>
  <c r="BQ91" i="1"/>
  <c r="BQ92" i="1" s="1"/>
  <c r="BQ93" i="1" s="1"/>
  <c r="BP91" i="1"/>
  <c r="BP92" i="1" s="1"/>
  <c r="BP93" i="1" s="1"/>
  <c r="BH91" i="1"/>
  <c r="BH92" i="1" s="1"/>
  <c r="AR91" i="1"/>
  <c r="AR92" i="1" s="1"/>
  <c r="AR93" i="1" s="1"/>
  <c r="AJ91" i="1"/>
  <c r="T91" i="1"/>
  <c r="L91" i="1"/>
  <c r="L92" i="1" s="1"/>
  <c r="CB69" i="1"/>
  <c r="BL69" i="1"/>
  <c r="AV69" i="1"/>
  <c r="AF69" i="1"/>
  <c r="P69" i="1"/>
  <c r="CC69" i="1"/>
  <c r="BY69" i="1"/>
  <c r="BM69" i="1"/>
  <c r="BI69" i="1"/>
  <c r="AW69" i="1"/>
  <c r="AS69" i="1"/>
  <c r="AG69" i="1"/>
  <c r="Q69" i="1"/>
  <c r="BY19" i="1"/>
  <c r="BY20" i="1" s="1"/>
  <c r="AS19" i="1"/>
  <c r="AS20" i="1" s="1"/>
  <c r="M19" i="1"/>
  <c r="M20" i="1" s="1"/>
  <c r="CG68" i="1"/>
  <c r="CG69" i="1" s="1"/>
  <c r="BQ68" i="1"/>
  <c r="BQ69" i="1" s="1"/>
  <c r="BA68" i="1"/>
  <c r="BA69" i="1" s="1"/>
  <c r="AV60" i="1"/>
  <c r="AV61" i="1" s="1"/>
  <c r="AV62" i="1" s="1"/>
  <c r="AF60" i="1"/>
  <c r="P60" i="1"/>
  <c r="P61" i="1" s="1"/>
  <c r="BX122" i="1"/>
  <c r="AR122" i="1"/>
  <c r="AJ122" i="1"/>
  <c r="AB122" i="1"/>
  <c r="T122" i="1"/>
  <c r="L122" i="1"/>
  <c r="CK68" i="1"/>
  <c r="CK69" i="1" s="1"/>
  <c r="BU68" i="1"/>
  <c r="BU69" i="1" s="1"/>
  <c r="BE68" i="1"/>
  <c r="BE69" i="1" s="1"/>
  <c r="BS91" i="1"/>
  <c r="BS92" i="1" s="1"/>
  <c r="BS93" i="1" s="1"/>
  <c r="BJ91" i="1"/>
  <c r="BJ92" i="1" s="1"/>
  <c r="BJ93" i="1" s="1"/>
  <c r="BB91" i="1"/>
  <c r="BB92" i="1" s="1"/>
  <c r="BB93" i="1" s="1"/>
  <c r="AT91" i="1"/>
  <c r="AT92" i="1" s="1"/>
  <c r="AT93" i="1" s="1"/>
  <c r="AL91" i="1"/>
  <c r="AL92" i="1" s="1"/>
  <c r="AL93" i="1" s="1"/>
  <c r="AD91" i="1"/>
  <c r="V91" i="1"/>
  <c r="N91" i="1"/>
  <c r="N92" i="1" s="1"/>
  <c r="F91" i="1"/>
  <c r="F92" i="1" s="1"/>
  <c r="F93" i="1" s="1"/>
  <c r="CN60" i="1"/>
  <c r="CN61" i="1" s="1"/>
  <c r="BL60" i="1"/>
  <c r="BL61" i="1" s="1"/>
  <c r="BL62" i="1" s="1"/>
  <c r="BD60" i="1"/>
  <c r="BD61" i="1" s="1"/>
  <c r="BD62" i="1" s="1"/>
  <c r="X60" i="1"/>
  <c r="CL38" i="1"/>
  <c r="CL39" i="1" s="1"/>
  <c r="CD38" i="1"/>
  <c r="CD39" i="1" s="1"/>
  <c r="BV38" i="1"/>
  <c r="BV39" i="1" s="1"/>
  <c r="BN38" i="1"/>
  <c r="BN39" i="1" s="1"/>
  <c r="BF38" i="1"/>
  <c r="BF39" i="1" s="1"/>
  <c r="AX38" i="1"/>
  <c r="AX39" i="1" s="1"/>
  <c r="AP38" i="1"/>
  <c r="AP39" i="1" s="1"/>
  <c r="AH38" i="1"/>
  <c r="AH39" i="1" s="1"/>
  <c r="AD38" i="1"/>
  <c r="AD39" i="1" s="1"/>
  <c r="Z38" i="1"/>
  <c r="Z39" i="1" s="1"/>
  <c r="R38" i="1"/>
  <c r="R39" i="1" s="1"/>
  <c r="N38" i="1"/>
  <c r="N39" i="1" s="1"/>
  <c r="J38" i="1"/>
  <c r="J39" i="1" s="1"/>
  <c r="F38" i="1"/>
  <c r="F39" i="1" s="1"/>
  <c r="CI60" i="1"/>
  <c r="CI61" i="1" s="1"/>
  <c r="CE60" i="1"/>
  <c r="CE61" i="1" s="1"/>
  <c r="CE62" i="1" s="1"/>
  <c r="CE70" i="1" s="1"/>
  <c r="BW60" i="1"/>
  <c r="BW61" i="1" s="1"/>
  <c r="BW62" i="1" s="1"/>
  <c r="BW70" i="1" s="1"/>
  <c r="AY60" i="1"/>
  <c r="AY61" i="1" s="1"/>
  <c r="AY62" i="1" s="1"/>
  <c r="AY70" i="1" s="1"/>
  <c r="AM60" i="1"/>
  <c r="AM61" i="1" s="1"/>
  <c r="AI60" i="1"/>
  <c r="S60" i="1"/>
  <c r="S136" i="1" s="1"/>
  <c r="CH20" i="1"/>
  <c r="BZ20" i="1"/>
  <c r="BR20" i="1"/>
  <c r="BJ20" i="1"/>
  <c r="BB20" i="1"/>
  <c r="AT20" i="1"/>
  <c r="AL20" i="1"/>
  <c r="AD20" i="1"/>
  <c r="V20" i="1"/>
  <c r="N20" i="1"/>
  <c r="F20" i="1"/>
  <c r="CE39" i="1"/>
  <c r="BO39" i="1"/>
  <c r="BG39" i="1"/>
  <c r="AY39" i="1"/>
  <c r="AQ39" i="1"/>
  <c r="AI39" i="1"/>
  <c r="CK20" i="1"/>
  <c r="CF20" i="1"/>
  <c r="BU20" i="1"/>
  <c r="BP20" i="1"/>
  <c r="BE20" i="1"/>
  <c r="AZ20" i="1"/>
  <c r="AO20" i="1"/>
  <c r="AJ20" i="1"/>
  <c r="Y20" i="1"/>
  <c r="T20" i="1"/>
  <c r="I20" i="1"/>
  <c r="BZ28" i="1"/>
  <c r="BZ29" i="1" s="1"/>
  <c r="BZ30" i="1" s="1"/>
  <c r="CC20" i="1"/>
  <c r="BM20" i="1"/>
  <c r="AW20" i="1"/>
  <c r="AR20" i="1"/>
  <c r="AG20" i="1"/>
  <c r="AB20" i="1"/>
  <c r="Q20" i="1"/>
  <c r="L20" i="1"/>
  <c r="AZ39" i="1"/>
  <c r="AR39" i="1"/>
  <c r="CN19" i="1"/>
  <c r="CN20" i="1" s="1"/>
  <c r="BX19" i="1"/>
  <c r="BX20" i="1" s="1"/>
  <c r="BH19" i="1"/>
  <c r="BH20" i="1" s="1"/>
  <c r="BH31" i="1" s="1"/>
  <c r="BO91" i="1"/>
  <c r="BO92" i="1" s="1"/>
  <c r="BO93" i="1" s="1"/>
  <c r="CI19" i="1"/>
  <c r="CI20" i="1" s="1"/>
  <c r="CA19" i="1"/>
  <c r="CA20" i="1" s="1"/>
  <c r="BS19" i="1"/>
  <c r="BS20" i="1" s="1"/>
  <c r="BK19" i="1"/>
  <c r="BK20" i="1" s="1"/>
  <c r="BC19" i="1"/>
  <c r="BC20" i="1" s="1"/>
  <c r="AU19" i="1"/>
  <c r="AU20" i="1" s="1"/>
  <c r="AM19" i="1"/>
  <c r="AM20" i="1" s="1"/>
  <c r="AE19" i="1"/>
  <c r="AE20" i="1" s="1"/>
  <c r="W19" i="1"/>
  <c r="W20" i="1" s="1"/>
  <c r="O19" i="1"/>
  <c r="O20" i="1" s="1"/>
  <c r="G19" i="1"/>
  <c r="G20" i="1" s="1"/>
  <c r="CL19" i="1"/>
  <c r="CL20" i="1" s="1"/>
  <c r="CD19" i="1"/>
  <c r="CD20" i="1" s="1"/>
  <c r="BV19" i="1"/>
  <c r="BV20" i="1" s="1"/>
  <c r="BN19" i="1"/>
  <c r="BN20" i="1" s="1"/>
  <c r="BF19" i="1"/>
  <c r="BF20" i="1" s="1"/>
  <c r="AX19" i="1"/>
  <c r="AX20" i="1" s="1"/>
  <c r="AP19" i="1"/>
  <c r="AP20" i="1" s="1"/>
  <c r="AH19" i="1"/>
  <c r="AH20" i="1" s="1"/>
  <c r="Z19" i="1"/>
  <c r="Z20" i="1" s="1"/>
  <c r="R19" i="1"/>
  <c r="R20" i="1" s="1"/>
  <c r="J19" i="1"/>
  <c r="J20" i="1" s="1"/>
  <c r="CM20" i="1"/>
  <c r="CE20" i="1"/>
  <c r="BW20" i="1"/>
  <c r="BO20" i="1"/>
  <c r="BG20" i="1"/>
  <c r="AY20" i="1"/>
  <c r="AQ20" i="1"/>
  <c r="AI20" i="1"/>
  <c r="AA20" i="1"/>
  <c r="S20" i="1"/>
  <c r="K20" i="1"/>
  <c r="CJ20" i="1"/>
  <c r="CB20" i="1"/>
  <c r="BT20" i="1"/>
  <c r="BL20" i="1"/>
  <c r="BD20" i="1"/>
  <c r="AV20" i="1"/>
  <c r="AN20" i="1"/>
  <c r="AF20" i="1"/>
  <c r="X20" i="1"/>
  <c r="P20" i="1"/>
  <c r="H20" i="1"/>
  <c r="Z60" i="1"/>
  <c r="AA60" i="1"/>
  <c r="BF60" i="1"/>
  <c r="BF61" i="1" s="1"/>
  <c r="BO60" i="1"/>
  <c r="BO61" i="1" s="1"/>
  <c r="BO62" i="1" s="1"/>
  <c r="BO70" i="1" s="1"/>
  <c r="K60" i="1"/>
  <c r="K61" i="1" s="1"/>
  <c r="K62" i="1" s="1"/>
  <c r="K70" i="1" s="1"/>
  <c r="AK60" i="1"/>
  <c r="AQ60" i="1"/>
  <c r="AQ61" i="1" s="1"/>
  <c r="AQ62" i="1" s="1"/>
  <c r="AQ70" i="1" s="1"/>
  <c r="BJ60" i="1"/>
  <c r="BJ61" i="1" s="1"/>
  <c r="BN60" i="1"/>
  <c r="BN61" i="1" s="1"/>
  <c r="BN62" i="1" s="1"/>
  <c r="CM60" i="1"/>
  <c r="CM61" i="1" s="1"/>
  <c r="BG60" i="1"/>
  <c r="BG61" i="1" s="1"/>
  <c r="AE60" i="1"/>
  <c r="O60" i="1"/>
  <c r="O61" i="1" s="1"/>
  <c r="BY60" i="1"/>
  <c r="BY61" i="1" s="1"/>
  <c r="BY62" i="1" s="1"/>
  <c r="BI60" i="1"/>
  <c r="BI61" i="1" s="1"/>
  <c r="BI62" i="1" s="1"/>
  <c r="BA60" i="1"/>
  <c r="BA61" i="1" s="1"/>
  <c r="BA62" i="1" s="1"/>
  <c r="AS60" i="1"/>
  <c r="AS61" i="1" s="1"/>
  <c r="AS62" i="1" s="1"/>
  <c r="AC60" i="1"/>
  <c r="U60" i="1"/>
  <c r="M60" i="1"/>
  <c r="M61" i="1" s="1"/>
  <c r="M62" i="1" s="1"/>
  <c r="BK91" i="1"/>
  <c r="BK92" i="1" s="1"/>
  <c r="BK93" i="1" s="1"/>
  <c r="AU91" i="1"/>
  <c r="AU92" i="1" s="1"/>
  <c r="AM91" i="1"/>
  <c r="AM92" i="1" s="1"/>
  <c r="AE91" i="1"/>
  <c r="W91" i="1"/>
  <c r="O91" i="1"/>
  <c r="O92" i="1" s="1"/>
  <c r="G91" i="1"/>
  <c r="G92" i="1" s="1"/>
  <c r="CC91" i="1"/>
  <c r="CC92" i="1" s="1"/>
  <c r="BU91" i="1"/>
  <c r="BU92" i="1" s="1"/>
  <c r="BM91" i="1"/>
  <c r="BM92" i="1" s="1"/>
  <c r="BE91" i="1"/>
  <c r="BE92" i="1" s="1"/>
  <c r="BE93" i="1" s="1"/>
  <c r="AW91" i="1"/>
  <c r="AW92" i="1" s="1"/>
  <c r="AO91" i="1"/>
  <c r="AO92" i="1" s="1"/>
  <c r="AO93" i="1" s="1"/>
  <c r="AG91" i="1"/>
  <c r="Y91" i="1"/>
  <c r="Q91" i="1"/>
  <c r="Q92" i="1" s="1"/>
  <c r="I91" i="1"/>
  <c r="I92" i="1" s="1"/>
  <c r="BN91" i="1"/>
  <c r="BN92" i="1" s="1"/>
  <c r="BF91" i="1"/>
  <c r="BF92" i="1" s="1"/>
  <c r="AX91" i="1"/>
  <c r="AX92" i="1" s="1"/>
  <c r="AX93" i="1" s="1"/>
  <c r="AP91" i="1"/>
  <c r="AP92" i="1" s="1"/>
  <c r="AP93" i="1" s="1"/>
  <c r="AH91" i="1"/>
  <c r="AH92" i="1" s="1"/>
  <c r="AH93" i="1" s="1"/>
  <c r="Z91" i="1"/>
  <c r="R91" i="1"/>
  <c r="J91" i="1"/>
  <c r="J137" i="1" s="1"/>
  <c r="BC91" i="1"/>
  <c r="BC92" i="1" s="1"/>
  <c r="BC93" i="1" s="1"/>
  <c r="CG91" i="1"/>
  <c r="CG92" i="1" s="1"/>
  <c r="CK60" i="1"/>
  <c r="CK61" i="1" s="1"/>
  <c r="CK62" i="1" s="1"/>
  <c r="CC60" i="1"/>
  <c r="CC61" i="1" s="1"/>
  <c r="CC62" i="1" s="1"/>
  <c r="BU60" i="1"/>
  <c r="BU61" i="1" s="1"/>
  <c r="BU62" i="1" s="1"/>
  <c r="BM60" i="1"/>
  <c r="BM61" i="1" s="1"/>
  <c r="BM62" i="1" s="1"/>
  <c r="BE60" i="1"/>
  <c r="BE61" i="1" s="1"/>
  <c r="BE62" i="1" s="1"/>
  <c r="AW60" i="1"/>
  <c r="AW61" i="1" s="1"/>
  <c r="AW62" i="1" s="1"/>
  <c r="AO60" i="1"/>
  <c r="AO61" i="1" s="1"/>
  <c r="AO62" i="1" s="1"/>
  <c r="AG60" i="1"/>
  <c r="Y60" i="1"/>
  <c r="Q60" i="1"/>
  <c r="Q61" i="1" s="1"/>
  <c r="Q62" i="1" s="1"/>
  <c r="I60" i="1"/>
  <c r="I61" i="1" s="1"/>
  <c r="CL60" i="1"/>
  <c r="CL61" i="1" s="1"/>
  <c r="CL62" i="1" s="1"/>
  <c r="BP60" i="1"/>
  <c r="BP61" i="1" s="1"/>
  <c r="BP62" i="1" s="1"/>
  <c r="AR60" i="1"/>
  <c r="AR61" i="1" s="1"/>
  <c r="AR62" i="1" s="1"/>
  <c r="AB60" i="1"/>
  <c r="BX60" i="1"/>
  <c r="BX61" i="1" s="1"/>
  <c r="BX62" i="1" s="1"/>
  <c r="AZ60" i="1"/>
  <c r="AZ61" i="1" s="1"/>
  <c r="L60" i="1"/>
  <c r="L61" i="1" s="1"/>
  <c r="L62" i="1" s="1"/>
  <c r="L70" i="1" s="1"/>
  <c r="CF60" i="1"/>
  <c r="CF61" i="1" s="1"/>
  <c r="CF62" i="1" s="1"/>
  <c r="BH60" i="1"/>
  <c r="BH61" i="1" s="1"/>
  <c r="BH62" i="1" s="1"/>
  <c r="AJ60" i="1"/>
  <c r="AJ136" i="1" s="1"/>
  <c r="T60" i="1"/>
  <c r="CG60" i="1"/>
  <c r="CH60" i="1"/>
  <c r="CH61" i="1" s="1"/>
  <c r="CH62" i="1" s="1"/>
  <c r="CH70" i="1" s="1"/>
  <c r="CM91" i="1"/>
  <c r="CM92" i="1" s="1"/>
  <c r="CM93" i="1" s="1"/>
  <c r="CE91" i="1"/>
  <c r="CE92" i="1" s="1"/>
  <c r="CE93" i="1" s="1"/>
  <c r="BW91" i="1"/>
  <c r="BW92" i="1" s="1"/>
  <c r="BW93" i="1" s="1"/>
  <c r="CN91" i="1"/>
  <c r="CN92" i="1" s="1"/>
  <c r="CN93" i="1" s="1"/>
  <c r="CF91" i="1"/>
  <c r="CF92" i="1" s="1"/>
  <c r="CF93" i="1" s="1"/>
  <c r="BX91" i="1"/>
  <c r="BX92" i="1" s="1"/>
  <c r="BX93" i="1" s="1"/>
  <c r="BR91" i="1"/>
  <c r="CA91" i="1"/>
  <c r="CA92" i="1" s="1"/>
  <c r="CJ91" i="1"/>
  <c r="CJ92" i="1" s="1"/>
  <c r="CJ93" i="1" s="1"/>
  <c r="CH91" i="1"/>
  <c r="CH92" i="1" s="1"/>
  <c r="BZ91" i="1"/>
  <c r="BZ92" i="1" s="1"/>
  <c r="BZ93" i="1" s="1"/>
  <c r="CI91" i="1"/>
  <c r="CI92" i="1" s="1"/>
  <c r="CL91" i="1"/>
  <c r="CL92" i="1" s="1"/>
  <c r="CL93" i="1" s="1"/>
  <c r="CD91" i="1"/>
  <c r="CD92" i="1" s="1"/>
  <c r="BV91" i="1"/>
  <c r="BV92" i="1" s="1"/>
  <c r="BV93" i="1" s="1"/>
  <c r="O113" i="1"/>
  <c r="AC39" i="1"/>
  <c r="W113" i="1"/>
  <c r="CG39" i="1"/>
  <c r="BA39" i="1"/>
  <c r="CK113" i="1"/>
  <c r="CC113" i="1"/>
  <c r="BU113" i="1"/>
  <c r="BM113" i="1"/>
  <c r="BE113" i="1"/>
  <c r="AW113" i="1"/>
  <c r="AO113" i="1"/>
  <c r="AG113" i="1"/>
  <c r="Q113" i="1"/>
  <c r="AS39" i="1"/>
  <c r="CL113" i="1"/>
  <c r="BV113" i="1"/>
  <c r="BF113" i="1"/>
  <c r="AP113" i="1"/>
  <c r="Z113" i="1"/>
  <c r="BL39" i="1"/>
  <c r="AK39" i="1"/>
  <c r="CM113" i="1"/>
  <c r="BW113" i="1"/>
  <c r="BG113" i="1"/>
  <c r="AQ113" i="1"/>
  <c r="AA113" i="1"/>
  <c r="CJ113" i="1"/>
  <c r="BL113" i="1"/>
  <c r="AN113" i="1"/>
  <c r="BY39" i="1"/>
  <c r="BJ39" i="1"/>
  <c r="CI113" i="1"/>
  <c r="CA113" i="1"/>
  <c r="BS113" i="1"/>
  <c r="BK113" i="1"/>
  <c r="BC113" i="1"/>
  <c r="AU113" i="1"/>
  <c r="AM113" i="1"/>
  <c r="AE113" i="1"/>
  <c r="BD113" i="1"/>
  <c r="CI28" i="1"/>
  <c r="CI29" i="1" s="1"/>
  <c r="CI30" i="1" s="1"/>
  <c r="CB39" i="1"/>
  <c r="CC122" i="1"/>
  <c r="CB113" i="1"/>
  <c r="AV113" i="1"/>
  <c r="BQ39" i="1"/>
  <c r="BZ39" i="1"/>
  <c r="BT39" i="1"/>
  <c r="CG113" i="1"/>
  <c r="BY113" i="1"/>
  <c r="BQ113" i="1"/>
  <c r="BI113" i="1"/>
  <c r="BA113" i="1"/>
  <c r="AS113" i="1"/>
  <c r="AK113" i="1"/>
  <c r="AC113" i="1"/>
  <c r="U113" i="1"/>
  <c r="AF113" i="1"/>
  <c r="BI39" i="1"/>
  <c r="BR39" i="1"/>
  <c r="CH113" i="1"/>
  <c r="BZ113" i="1"/>
  <c r="BR113" i="1"/>
  <c r="BJ113" i="1"/>
  <c r="BB113" i="1"/>
  <c r="AT113" i="1"/>
  <c r="AL113" i="1"/>
  <c r="AD113" i="1"/>
  <c r="V113" i="1"/>
  <c r="BQ122" i="1"/>
  <c r="AK122" i="1"/>
  <c r="BT113" i="1"/>
  <c r="X113" i="1"/>
  <c r="CB28" i="1"/>
  <c r="CB29" i="1" s="1"/>
  <c r="CB30" i="1" s="1"/>
  <c r="Y113" i="1"/>
  <c r="CK28" i="1"/>
  <c r="CK29" i="1" s="1"/>
  <c r="CC28" i="1"/>
  <c r="CC29" i="1" s="1"/>
  <c r="CC30" i="1" s="1"/>
  <c r="CN122" i="1"/>
  <c r="N113" i="1"/>
  <c r="CH28" i="1"/>
  <c r="CH29" i="1" s="1"/>
  <c r="CA39" i="1"/>
  <c r="BI122" i="1"/>
  <c r="AC122" i="1"/>
  <c r="CG28" i="1"/>
  <c r="CG29" i="1" s="1"/>
  <c r="CG30" i="1" s="1"/>
  <c r="CG31" i="1" s="1"/>
  <c r="BS39" i="1"/>
  <c r="BK39" i="1"/>
  <c r="BA122" i="1"/>
  <c r="U122" i="1"/>
  <c r="P113" i="1"/>
  <c r="CJ28" i="1"/>
  <c r="CJ29" i="1" s="1"/>
  <c r="CJ30" i="1" s="1"/>
  <c r="CI39" i="1"/>
  <c r="AS122" i="1"/>
  <c r="M122" i="1"/>
  <c r="CL122" i="1"/>
  <c r="CN39" i="1"/>
  <c r="CF39" i="1"/>
  <c r="BX39" i="1"/>
  <c r="BP39" i="1"/>
  <c r="BH39" i="1"/>
  <c r="BP102" i="1"/>
  <c r="BP122" i="1"/>
  <c r="BH102" i="1"/>
  <c r="BH122" i="1"/>
  <c r="AZ102" i="1"/>
  <c r="AZ122" i="1"/>
  <c r="CF122" i="1"/>
  <c r="CD102" i="1"/>
  <c r="CD122" i="1"/>
  <c r="BL103" i="1"/>
  <c r="BL122" i="1"/>
  <c r="BD102" i="1"/>
  <c r="BD122" i="1"/>
  <c r="AV102" i="1"/>
  <c r="AV122" i="1"/>
  <c r="X102" i="1"/>
  <c r="X122" i="1"/>
  <c r="H102" i="1"/>
  <c r="H122" i="1"/>
  <c r="CJ102" i="1"/>
  <c r="CJ122" i="1"/>
  <c r="CB102" i="1"/>
  <c r="CB122" i="1"/>
  <c r="CM102" i="1"/>
  <c r="CM122" i="1"/>
  <c r="BZ103" i="1"/>
  <c r="BZ122" i="1"/>
  <c r="CA103" i="1"/>
  <c r="CA122" i="1"/>
  <c r="BR103" i="1"/>
  <c r="BR122" i="1"/>
  <c r="BJ102" i="1"/>
  <c r="BJ122" i="1"/>
  <c r="BB103" i="1"/>
  <c r="BB122" i="1"/>
  <c r="AT102" i="1"/>
  <c r="AT122" i="1"/>
  <c r="AL103" i="1"/>
  <c r="AL122" i="1"/>
  <c r="AD102" i="1"/>
  <c r="AD122" i="1"/>
  <c r="V102" i="1"/>
  <c r="V122" i="1"/>
  <c r="N103" i="1"/>
  <c r="N122" i="1"/>
  <c r="F103" i="1"/>
  <c r="F122" i="1"/>
  <c r="CH102" i="1"/>
  <c r="CH122" i="1"/>
  <c r="BT102" i="1"/>
  <c r="BT122" i="1"/>
  <c r="P103" i="1"/>
  <c r="P122" i="1"/>
  <c r="BM102" i="1"/>
  <c r="BM122" i="1"/>
  <c r="CK122" i="1"/>
  <c r="AF102" i="1"/>
  <c r="AF122" i="1"/>
  <c r="BE102" i="1"/>
  <c r="BE122" i="1"/>
  <c r="AO102" i="1"/>
  <c r="AO122" i="1"/>
  <c r="Y102" i="1"/>
  <c r="Y122" i="1"/>
  <c r="I102" i="1"/>
  <c r="I122" i="1"/>
  <c r="CI102" i="1"/>
  <c r="CI122" i="1"/>
  <c r="AN102" i="1"/>
  <c r="AN122" i="1"/>
  <c r="BU102" i="1"/>
  <c r="BU122" i="1"/>
  <c r="AW102" i="1"/>
  <c r="AW122" i="1"/>
  <c r="AG102" i="1"/>
  <c r="AG122" i="1"/>
  <c r="Q102" i="1"/>
  <c r="Q122" i="1"/>
  <c r="CE122" i="1"/>
  <c r="BV122" i="1"/>
  <c r="BN122" i="1"/>
  <c r="BF122" i="1"/>
  <c r="AX122" i="1"/>
  <c r="AP122" i="1"/>
  <c r="AH122" i="1"/>
  <c r="Z122" i="1"/>
  <c r="R122" i="1"/>
  <c r="J122" i="1"/>
  <c r="BQ29" i="1"/>
  <c r="BQ30" i="1" s="1"/>
  <c r="BQ31" i="1" s="1"/>
  <c r="BI29" i="1"/>
  <c r="BI30" i="1" s="1"/>
  <c r="BW122" i="1"/>
  <c r="BO122" i="1"/>
  <c r="BG122" i="1"/>
  <c r="AY122" i="1"/>
  <c r="AQ122" i="1"/>
  <c r="AI122" i="1"/>
  <c r="AA122" i="1"/>
  <c r="S122" i="1"/>
  <c r="K122" i="1"/>
  <c r="BS122" i="1"/>
  <c r="BK122" i="1"/>
  <c r="BC122" i="1"/>
  <c r="AU122" i="1"/>
  <c r="AM122" i="1"/>
  <c r="AE122" i="1"/>
  <c r="W122" i="1"/>
  <c r="O122" i="1"/>
  <c r="G122" i="1"/>
  <c r="AW29" i="1"/>
  <c r="AW30" i="1" s="1"/>
  <c r="CG102" i="1"/>
  <c r="CG103" i="1"/>
  <c r="CG122" i="1"/>
  <c r="BY102" i="1"/>
  <c r="BY103" i="1"/>
  <c r="BY122" i="1"/>
  <c r="BQ103" i="1"/>
  <c r="BQ102" i="1"/>
  <c r="AK103" i="1"/>
  <c r="AK102" i="1"/>
  <c r="U102" i="1"/>
  <c r="U103" i="1"/>
  <c r="BA102" i="1"/>
  <c r="BA103" i="1"/>
  <c r="BI102" i="1"/>
  <c r="BI103" i="1"/>
  <c r="AS103" i="1"/>
  <c r="AS102" i="1"/>
  <c r="AC102" i="1"/>
  <c r="AC103" i="1"/>
  <c r="M102" i="1"/>
  <c r="M103" i="1"/>
  <c r="CH103" i="1"/>
  <c r="BJ103" i="1"/>
  <c r="AT103" i="1"/>
  <c r="V103" i="1"/>
  <c r="BZ102" i="1"/>
  <c r="BB102" i="1"/>
  <c r="AL102" i="1"/>
  <c r="F102" i="1"/>
  <c r="CI103" i="1"/>
  <c r="BS103" i="1"/>
  <c r="BS104" i="1" s="1"/>
  <c r="BS105" i="1" s="1"/>
  <c r="AU103" i="1"/>
  <c r="AU104" i="1" s="1"/>
  <c r="AU105" i="1" s="1"/>
  <c r="AE103" i="1"/>
  <c r="AE104" i="1" s="1"/>
  <c r="AE105" i="1" s="1"/>
  <c r="G102" i="1"/>
  <c r="G104" i="1" s="1"/>
  <c r="G105" i="1" s="1"/>
  <c r="BT103" i="1"/>
  <c r="BD103" i="1"/>
  <c r="AF103" i="1"/>
  <c r="H103" i="1"/>
  <c r="BL102" i="1"/>
  <c r="P102" i="1"/>
  <c r="CK103" i="1"/>
  <c r="CK104" i="1" s="1"/>
  <c r="CK105" i="1" s="1"/>
  <c r="CC103" i="1"/>
  <c r="CC104" i="1" s="1"/>
  <c r="CC105" i="1" s="1"/>
  <c r="BU103" i="1"/>
  <c r="BM103" i="1"/>
  <c r="BE103" i="1"/>
  <c r="AW103" i="1"/>
  <c r="AO103" i="1"/>
  <c r="AG103" i="1"/>
  <c r="Y103" i="1"/>
  <c r="Q103" i="1"/>
  <c r="I103" i="1"/>
  <c r="AD103" i="1"/>
  <c r="BR102" i="1"/>
  <c r="BC103" i="1"/>
  <c r="BC104" i="1" s="1"/>
  <c r="BC105" i="1" s="1"/>
  <c r="O103" i="1"/>
  <c r="O104" i="1" s="1"/>
  <c r="O105" i="1" s="1"/>
  <c r="BK102" i="1"/>
  <c r="BK104" i="1" s="1"/>
  <c r="BK105" i="1" s="1"/>
  <c r="W102" i="1"/>
  <c r="W104" i="1" s="1"/>
  <c r="W105" i="1" s="1"/>
  <c r="CJ103" i="1"/>
  <c r="AV103" i="1"/>
  <c r="CL103" i="1"/>
  <c r="CL104" i="1" s="1"/>
  <c r="CL105" i="1" s="1"/>
  <c r="CD103" i="1"/>
  <c r="BV103" i="1"/>
  <c r="BV104" i="1" s="1"/>
  <c r="BV105" i="1" s="1"/>
  <c r="BN103" i="1"/>
  <c r="BN104" i="1" s="1"/>
  <c r="BN105" i="1" s="1"/>
  <c r="BF103" i="1"/>
  <c r="BF104" i="1" s="1"/>
  <c r="BF105" i="1" s="1"/>
  <c r="AX103" i="1"/>
  <c r="AX104" i="1" s="1"/>
  <c r="AX105" i="1" s="1"/>
  <c r="AP103" i="1"/>
  <c r="AP104" i="1" s="1"/>
  <c r="AP105" i="1" s="1"/>
  <c r="AH103" i="1"/>
  <c r="AH104" i="1" s="1"/>
  <c r="AH105" i="1" s="1"/>
  <c r="Z103" i="1"/>
  <c r="Z104" i="1" s="1"/>
  <c r="Z105" i="1" s="1"/>
  <c r="R103" i="1"/>
  <c r="R104" i="1" s="1"/>
  <c r="R105" i="1" s="1"/>
  <c r="J103" i="1"/>
  <c r="J104" i="1" s="1"/>
  <c r="J105" i="1" s="1"/>
  <c r="N102" i="1"/>
  <c r="CA102" i="1"/>
  <c r="AM102" i="1"/>
  <c r="AM104" i="1" s="1"/>
  <c r="AM105" i="1" s="1"/>
  <c r="CB103" i="1"/>
  <c r="AN103" i="1"/>
  <c r="CM103" i="1"/>
  <c r="CE103" i="1"/>
  <c r="CE104" i="1" s="1"/>
  <c r="CE105" i="1" s="1"/>
  <c r="BW103" i="1"/>
  <c r="BW104" i="1" s="1"/>
  <c r="BW105" i="1" s="1"/>
  <c r="BO103" i="1"/>
  <c r="BO104" i="1" s="1"/>
  <c r="BO105" i="1" s="1"/>
  <c r="BG103" i="1"/>
  <c r="BG104" i="1" s="1"/>
  <c r="BG105" i="1" s="1"/>
  <c r="AY103" i="1"/>
  <c r="AY104" i="1" s="1"/>
  <c r="AY105" i="1" s="1"/>
  <c r="AQ103" i="1"/>
  <c r="AQ104" i="1" s="1"/>
  <c r="AQ105" i="1" s="1"/>
  <c r="AI103" i="1"/>
  <c r="AI104" i="1" s="1"/>
  <c r="AI105" i="1" s="1"/>
  <c r="AA103" i="1"/>
  <c r="AA104" i="1" s="1"/>
  <c r="AA105" i="1" s="1"/>
  <c r="S103" i="1"/>
  <c r="S104" i="1" s="1"/>
  <c r="S105" i="1" s="1"/>
  <c r="K103" i="1"/>
  <c r="K104" i="1" s="1"/>
  <c r="K105" i="1" s="1"/>
  <c r="X103" i="1"/>
  <c r="CN103" i="1"/>
  <c r="CN104" i="1" s="1"/>
  <c r="CN105" i="1" s="1"/>
  <c r="CF103" i="1"/>
  <c r="CF104" i="1" s="1"/>
  <c r="CF105" i="1" s="1"/>
  <c r="BX103" i="1"/>
  <c r="BX104" i="1" s="1"/>
  <c r="BX105" i="1" s="1"/>
  <c r="BP103" i="1"/>
  <c r="BH103" i="1"/>
  <c r="AZ103" i="1"/>
  <c r="AR103" i="1"/>
  <c r="AR104" i="1" s="1"/>
  <c r="AR105" i="1" s="1"/>
  <c r="AJ103" i="1"/>
  <c r="AJ104" i="1" s="1"/>
  <c r="AJ105" i="1" s="1"/>
  <c r="AB103" i="1"/>
  <c r="AB104" i="1" s="1"/>
  <c r="AB105" i="1" s="1"/>
  <c r="T103" i="1"/>
  <c r="T104" i="1" s="1"/>
  <c r="T105" i="1" s="1"/>
  <c r="L103" i="1"/>
  <c r="L104" i="1" s="1"/>
  <c r="L105" i="1" s="1"/>
  <c r="B13" i="31"/>
  <c r="A13" i="31"/>
  <c r="B8" i="31"/>
  <c r="B7" i="31"/>
  <c r="B6" i="31"/>
  <c r="B5" i="31"/>
  <c r="B3" i="31"/>
  <c r="B5" i="33"/>
  <c r="B6" i="33"/>
  <c r="B7" i="33"/>
  <c r="B8" i="33"/>
  <c r="B3" i="33"/>
  <c r="C41" i="33"/>
  <c r="G35" i="33"/>
  <c r="K9" i="31" s="1"/>
  <c r="F35" i="33"/>
  <c r="D47" i="33" s="1"/>
  <c r="E35" i="33"/>
  <c r="D45" i="33" s="1"/>
  <c r="G45" i="33" s="1"/>
  <c r="D35" i="33"/>
  <c r="D43" i="33" s="1"/>
  <c r="K16" i="33"/>
  <c r="D16" i="33" s="1"/>
  <c r="D14" i="33"/>
  <c r="A8" i="33"/>
  <c r="A7" i="33"/>
  <c r="A6" i="33"/>
  <c r="A5" i="33"/>
  <c r="A4" i="33"/>
  <c r="A3" i="33"/>
  <c r="A8" i="31"/>
  <c r="A7" i="31"/>
  <c r="A6" i="31"/>
  <c r="A5" i="31"/>
  <c r="A4" i="31"/>
  <c r="A3" i="31"/>
  <c r="E98" i="1" l="1"/>
  <c r="E141" i="1" s="1"/>
  <c r="CL70" i="1"/>
  <c r="AO31" i="1"/>
  <c r="BA93" i="1"/>
  <c r="BL30" i="1"/>
  <c r="BL31" i="1" s="1"/>
  <c r="BX70" i="1"/>
  <c r="U29" i="1"/>
  <c r="U30" i="1" s="1"/>
  <c r="U31" i="1" s="1"/>
  <c r="AK29" i="1"/>
  <c r="AK30" i="1" s="1"/>
  <c r="AK31" i="1" s="1"/>
  <c r="AW70" i="1"/>
  <c r="AM62" i="1"/>
  <c r="AM70" i="1" s="1"/>
  <c r="O62" i="1"/>
  <c r="O70" i="1" s="1"/>
  <c r="AL31" i="1"/>
  <c r="AC93" i="1"/>
  <c r="BP31" i="1"/>
  <c r="Q31" i="1"/>
  <c r="J92" i="1"/>
  <c r="J93" i="1" s="1"/>
  <c r="BD30" i="1"/>
  <c r="BD31" i="1" s="1"/>
  <c r="CN30" i="1"/>
  <c r="CN31" i="1" s="1"/>
  <c r="BM70" i="1"/>
  <c r="D25" i="29"/>
  <c r="BI31" i="1"/>
  <c r="BY70" i="1"/>
  <c r="BM31" i="1"/>
  <c r="AT31" i="1"/>
  <c r="S92" i="1"/>
  <c r="S93" i="1" s="1"/>
  <c r="V62" i="1"/>
  <c r="V70" i="1" s="1"/>
  <c r="CN62" i="1"/>
  <c r="CN70" i="1" s="1"/>
  <c r="D22" i="29"/>
  <c r="BT99" i="1"/>
  <c r="D84" i="29"/>
  <c r="CA99" i="1"/>
  <c r="D91" i="29"/>
  <c r="BP99" i="1"/>
  <c r="D80" i="29"/>
  <c r="BB99" i="1"/>
  <c r="D66" i="29"/>
  <c r="CG99" i="1"/>
  <c r="D97" i="29"/>
  <c r="BS99" i="1"/>
  <c r="D83" i="29"/>
  <c r="CC99" i="1"/>
  <c r="D93" i="29"/>
  <c r="BN99" i="1"/>
  <c r="D78" i="29"/>
  <c r="CD99" i="1"/>
  <c r="D94" i="29"/>
  <c r="AY99" i="1"/>
  <c r="D63" i="29"/>
  <c r="BH99" i="1"/>
  <c r="D72" i="29"/>
  <c r="CE99" i="1"/>
  <c r="D95" i="29"/>
  <c r="AT99" i="1"/>
  <c r="D58" i="29"/>
  <c r="AF99" i="1"/>
  <c r="D44" i="29"/>
  <c r="BY99" i="1"/>
  <c r="D89" i="29"/>
  <c r="BK99" i="1"/>
  <c r="D75" i="29"/>
  <c r="CJ99" i="1"/>
  <c r="D100" i="29"/>
  <c r="BU99" i="1"/>
  <c r="D85" i="29"/>
  <c r="AX99" i="1"/>
  <c r="D62" i="29"/>
  <c r="AZ99" i="1"/>
  <c r="D64" i="29"/>
  <c r="AI99" i="1"/>
  <c r="D47" i="29"/>
  <c r="AV70" i="1"/>
  <c r="AN70" i="1"/>
  <c r="CL30" i="1"/>
  <c r="BI70" i="1"/>
  <c r="D23" i="29"/>
  <c r="BJ99" i="1"/>
  <c r="D74" i="29"/>
  <c r="CK99" i="1"/>
  <c r="D101" i="29"/>
  <c r="BL99" i="1"/>
  <c r="D76" i="29"/>
  <c r="CL99" i="1"/>
  <c r="D102" i="29"/>
  <c r="AU99" i="1"/>
  <c r="D59" i="29"/>
  <c r="BV99" i="1"/>
  <c r="D86" i="29"/>
  <c r="CH99" i="1"/>
  <c r="D98" i="29"/>
  <c r="BA99" i="1"/>
  <c r="D65" i="29"/>
  <c r="AV99" i="1"/>
  <c r="D60" i="29"/>
  <c r="AM99" i="1"/>
  <c r="D51" i="29"/>
  <c r="BG99" i="1"/>
  <c r="D71" i="29"/>
  <c r="BF99" i="1"/>
  <c r="D70" i="29"/>
  <c r="AW99" i="1"/>
  <c r="D61" i="29"/>
  <c r="CN99" i="1"/>
  <c r="D104" i="29"/>
  <c r="AS70" i="1"/>
  <c r="BT93" i="1"/>
  <c r="CB93" i="1"/>
  <c r="R62" i="1"/>
  <c r="R70" i="1" s="1"/>
  <c r="L31" i="1"/>
  <c r="BE31" i="1"/>
  <c r="AC99" i="1"/>
  <c r="D41" i="29"/>
  <c r="AL99" i="1"/>
  <c r="D50" i="29"/>
  <c r="BQ99" i="1"/>
  <c r="D81" i="29"/>
  <c r="BC99" i="1"/>
  <c r="D67" i="29"/>
  <c r="CM99" i="1"/>
  <c r="D103" i="29"/>
  <c r="BM99" i="1"/>
  <c r="D77" i="29"/>
  <c r="AH99" i="1"/>
  <c r="D46" i="29"/>
  <c r="AR99" i="1"/>
  <c r="D56" i="29"/>
  <c r="BI99" i="1"/>
  <c r="D73" i="29"/>
  <c r="AN99" i="1"/>
  <c r="D52" i="29"/>
  <c r="BE99" i="1"/>
  <c r="D69" i="29"/>
  <c r="AJ99" i="1"/>
  <c r="D48" i="29"/>
  <c r="BO99" i="1"/>
  <c r="D79" i="29"/>
  <c r="BZ99" i="1"/>
  <c r="D90" i="29"/>
  <c r="AS99" i="1"/>
  <c r="D57" i="29"/>
  <c r="AE99" i="1"/>
  <c r="D43" i="29"/>
  <c r="AQ99" i="1"/>
  <c r="D55" i="29"/>
  <c r="AP99" i="1"/>
  <c r="D54" i="29"/>
  <c r="AO99" i="1"/>
  <c r="D53" i="29"/>
  <c r="CF99" i="1"/>
  <c r="D96" i="29"/>
  <c r="BN70" i="1"/>
  <c r="BZ31" i="1"/>
  <c r="AS31" i="1"/>
  <c r="AS100" i="1" s="1"/>
  <c r="N31" i="1"/>
  <c r="CF30" i="1"/>
  <c r="CF31" i="1" s="1"/>
  <c r="AD99" i="1"/>
  <c r="D42" i="29"/>
  <c r="CB99" i="1"/>
  <c r="D92" i="29"/>
  <c r="BW99" i="1"/>
  <c r="D87" i="29"/>
  <c r="BR99" i="1"/>
  <c r="D82" i="29"/>
  <c r="AK99" i="1"/>
  <c r="D49" i="29"/>
  <c r="BD99" i="1"/>
  <c r="D68" i="29"/>
  <c r="CI99" i="1"/>
  <c r="D99" i="29"/>
  <c r="AG99" i="1"/>
  <c r="D45" i="29"/>
  <c r="BX99" i="1"/>
  <c r="D88" i="29"/>
  <c r="AZ31" i="1"/>
  <c r="AF29" i="1"/>
  <c r="AF30" i="1" s="1"/>
  <c r="AF31" i="1" s="1"/>
  <c r="O30" i="1"/>
  <c r="O31" i="1" s="1"/>
  <c r="BT31" i="1"/>
  <c r="BN30" i="1"/>
  <c r="BN31" i="1" s="1"/>
  <c r="F31" i="1"/>
  <c r="BR31" i="1"/>
  <c r="AH31" i="1"/>
  <c r="BK31" i="1"/>
  <c r="AR31" i="1"/>
  <c r="CD30" i="1"/>
  <c r="CD31" i="1" s="1"/>
  <c r="CC31" i="1"/>
  <c r="AY31" i="1"/>
  <c r="AY100" i="1" s="1"/>
  <c r="CJ31" i="1"/>
  <c r="AU31" i="1"/>
  <c r="BX31" i="1"/>
  <c r="BJ31" i="1"/>
  <c r="BO31" i="1"/>
  <c r="BO100" i="1" s="1"/>
  <c r="CD62" i="1"/>
  <c r="CD70" i="1" s="1"/>
  <c r="BZ62" i="1"/>
  <c r="BZ70" i="1" s="1"/>
  <c r="AX62" i="1"/>
  <c r="AX70" i="1" s="1"/>
  <c r="CB62" i="1"/>
  <c r="CB70" i="1" s="1"/>
  <c r="F62" i="1"/>
  <c r="F70" i="1" s="1"/>
  <c r="BV62" i="1"/>
  <c r="BV70" i="1" s="1"/>
  <c r="D20" i="29"/>
  <c r="BR62" i="1"/>
  <c r="BR70" i="1" s="1"/>
  <c r="AT62" i="1"/>
  <c r="AT70" i="1" s="1"/>
  <c r="BC62" i="1"/>
  <c r="BC70" i="1" s="1"/>
  <c r="D31" i="29"/>
  <c r="BP70" i="1"/>
  <c r="AL62" i="1"/>
  <c r="AL70" i="1" s="1"/>
  <c r="CI62" i="1"/>
  <c r="CI70" i="1" s="1"/>
  <c r="AP70" i="1"/>
  <c r="Q70" i="1"/>
  <c r="AH70" i="1"/>
  <c r="D18" i="29"/>
  <c r="CK93" i="1"/>
  <c r="BZ104" i="1"/>
  <c r="BZ105" i="1" s="1"/>
  <c r="BI104" i="1"/>
  <c r="BI105" i="1" s="1"/>
  <c r="AB99" i="1"/>
  <c r="D40" i="29"/>
  <c r="T99" i="1"/>
  <c r="D32" i="29"/>
  <c r="N99" i="1"/>
  <c r="D26" i="29"/>
  <c r="Y99" i="1"/>
  <c r="D37" i="29"/>
  <c r="O99" i="1"/>
  <c r="D27" i="29"/>
  <c r="L99" i="1"/>
  <c r="D24" i="29"/>
  <c r="BD104" i="1"/>
  <c r="BD105" i="1" s="1"/>
  <c r="AM30" i="1"/>
  <c r="AM31" i="1" s="1"/>
  <c r="CC70" i="1"/>
  <c r="M70" i="1"/>
  <c r="BB62" i="1"/>
  <c r="BB70" i="1" s="1"/>
  <c r="CA62" i="1"/>
  <c r="CA70" i="1" s="1"/>
  <c r="W99" i="1"/>
  <c r="D35" i="29"/>
  <c r="BS31" i="1"/>
  <c r="CC93" i="1"/>
  <c r="BK62" i="1"/>
  <c r="BK70" i="1" s="1"/>
  <c r="BB31" i="1"/>
  <c r="V99" i="1"/>
  <c r="D34" i="29"/>
  <c r="U99" i="1"/>
  <c r="D33" i="29"/>
  <c r="G99" i="1"/>
  <c r="D19" i="29"/>
  <c r="G93" i="1"/>
  <c r="BS62" i="1"/>
  <c r="BS70" i="1" s="1"/>
  <c r="AW31" i="1"/>
  <c r="BD93" i="1"/>
  <c r="Q93" i="1"/>
  <c r="BG62" i="1"/>
  <c r="BG70" i="1" s="1"/>
  <c r="X99" i="1"/>
  <c r="D36" i="29"/>
  <c r="Q99" i="1"/>
  <c r="D29" i="29"/>
  <c r="P99" i="1"/>
  <c r="D28" i="29"/>
  <c r="AA99" i="1"/>
  <c r="D39" i="29"/>
  <c r="Z99" i="1"/>
  <c r="D38" i="29"/>
  <c r="D17" i="29"/>
  <c r="I99" i="1"/>
  <c r="D21" i="29"/>
  <c r="R99" i="1"/>
  <c r="D30" i="29"/>
  <c r="V29" i="1"/>
  <c r="V30" i="1" s="1"/>
  <c r="V31" i="1" s="1"/>
  <c r="AN31" i="1"/>
  <c r="BU31" i="1"/>
  <c r="N62" i="1"/>
  <c r="N70" i="1" s="1"/>
  <c r="N93" i="1"/>
  <c r="AU62" i="1"/>
  <c r="AU70" i="1" s="1"/>
  <c r="AR70" i="1"/>
  <c r="AO70" i="1"/>
  <c r="AX31" i="1"/>
  <c r="BL70" i="1"/>
  <c r="H29" i="1"/>
  <c r="H30" i="1" s="1"/>
  <c r="H31" i="1" s="1"/>
  <c r="H133" i="1"/>
  <c r="T29" i="1"/>
  <c r="T30" i="1" s="1"/>
  <c r="T31" i="1" s="1"/>
  <c r="T133" i="1"/>
  <c r="R29" i="1"/>
  <c r="R30" i="1" s="1"/>
  <c r="R31" i="1" s="1"/>
  <c r="R133" i="1"/>
  <c r="R92" i="1"/>
  <c r="R93" i="1" s="1"/>
  <c r="R137" i="1"/>
  <c r="S29" i="1"/>
  <c r="S30" i="1" s="1"/>
  <c r="S31" i="1" s="1"/>
  <c r="S133" i="1"/>
  <c r="S61" i="1"/>
  <c r="S62" i="1" s="1"/>
  <c r="S70" i="1" s="1"/>
  <c r="X29" i="1"/>
  <c r="X30" i="1" s="1"/>
  <c r="X31" i="1" s="1"/>
  <c r="X133" i="1"/>
  <c r="X61" i="1"/>
  <c r="X62" i="1" s="1"/>
  <c r="X70" i="1" s="1"/>
  <c r="X136" i="1"/>
  <c r="X92" i="1"/>
  <c r="X93" i="1" s="1"/>
  <c r="X137" i="1"/>
  <c r="AB29" i="1"/>
  <c r="AB30" i="1" s="1"/>
  <c r="AB31" i="1" s="1"/>
  <c r="AB133" i="1"/>
  <c r="AK61" i="1"/>
  <c r="AK62" i="1" s="1"/>
  <c r="AK70" i="1" s="1"/>
  <c r="AK136" i="1"/>
  <c r="AK92" i="1"/>
  <c r="AK93" i="1" s="1"/>
  <c r="AK137" i="1"/>
  <c r="AJ29" i="1"/>
  <c r="AJ30" i="1" s="1"/>
  <c r="AJ31" i="1" s="1"/>
  <c r="AJ133" i="1"/>
  <c r="AJ92" i="1"/>
  <c r="AJ93" i="1" s="1"/>
  <c r="AJ137" i="1"/>
  <c r="AI92" i="1"/>
  <c r="AI93" i="1" s="1"/>
  <c r="AI137" i="1"/>
  <c r="AI29" i="1"/>
  <c r="AI30" i="1" s="1"/>
  <c r="AI31" i="1" s="1"/>
  <c r="AI133" i="1"/>
  <c r="AI61" i="1"/>
  <c r="AI62" i="1" s="1"/>
  <c r="AI70" i="1" s="1"/>
  <c r="AI136" i="1"/>
  <c r="AE61" i="1"/>
  <c r="AE62" i="1" s="1"/>
  <c r="AE70" i="1" s="1"/>
  <c r="AE136" i="1"/>
  <c r="AE29" i="1"/>
  <c r="AE30" i="1" s="1"/>
  <c r="AE31" i="1" s="1"/>
  <c r="AE133" i="1"/>
  <c r="AE92" i="1"/>
  <c r="AE93" i="1" s="1"/>
  <c r="AE137" i="1"/>
  <c r="AG29" i="1"/>
  <c r="AG30" i="1" s="1"/>
  <c r="AG31" i="1" s="1"/>
  <c r="AG133" i="1"/>
  <c r="AG61" i="1"/>
  <c r="AG62" i="1" s="1"/>
  <c r="AG70" i="1" s="1"/>
  <c r="AG136" i="1"/>
  <c r="AG92" i="1"/>
  <c r="AG93" i="1" s="1"/>
  <c r="AG137" i="1"/>
  <c r="AD29" i="1"/>
  <c r="AD30" i="1" s="1"/>
  <c r="AD31" i="1" s="1"/>
  <c r="AD133" i="1"/>
  <c r="AD92" i="1"/>
  <c r="AD93" i="1" s="1"/>
  <c r="AD137" i="1"/>
  <c r="AD61" i="1"/>
  <c r="AD62" i="1" s="1"/>
  <c r="AD70" i="1" s="1"/>
  <c r="AD136" i="1"/>
  <c r="AC61" i="1"/>
  <c r="AC62" i="1" s="1"/>
  <c r="AC70" i="1" s="1"/>
  <c r="AC136" i="1"/>
  <c r="AC29" i="1"/>
  <c r="AC30" i="1" s="1"/>
  <c r="AC31" i="1" s="1"/>
  <c r="AC133" i="1"/>
  <c r="AB92" i="1"/>
  <c r="AB93" i="1" s="1"/>
  <c r="AB137" i="1"/>
  <c r="AB61" i="1"/>
  <c r="AB62" i="1" s="1"/>
  <c r="AB70" i="1" s="1"/>
  <c r="AB136" i="1"/>
  <c r="AA29" i="1"/>
  <c r="AA30" i="1" s="1"/>
  <c r="AA31" i="1" s="1"/>
  <c r="AA133" i="1"/>
  <c r="AA61" i="1"/>
  <c r="AA62" i="1" s="1"/>
  <c r="AA70" i="1" s="1"/>
  <c r="AA136" i="1"/>
  <c r="AA92" i="1"/>
  <c r="AA93" i="1" s="1"/>
  <c r="AA137" i="1"/>
  <c r="W29" i="1"/>
  <c r="W30" i="1" s="1"/>
  <c r="W31" i="1" s="1"/>
  <c r="W133" i="1"/>
  <c r="W92" i="1"/>
  <c r="W93" i="1" s="1"/>
  <c r="W137" i="1"/>
  <c r="W61" i="1"/>
  <c r="W62" i="1" s="1"/>
  <c r="W70" i="1" s="1"/>
  <c r="W136" i="1"/>
  <c r="V92" i="1"/>
  <c r="V93" i="1" s="1"/>
  <c r="V137" i="1"/>
  <c r="U61" i="1"/>
  <c r="U62" i="1" s="1"/>
  <c r="U70" i="1" s="1"/>
  <c r="U136" i="1"/>
  <c r="U92" i="1"/>
  <c r="U93" i="1" s="1"/>
  <c r="U137" i="1"/>
  <c r="T92" i="1"/>
  <c r="T93" i="1" s="1"/>
  <c r="T137" i="1"/>
  <c r="T61" i="1"/>
  <c r="T62" i="1" s="1"/>
  <c r="T70" i="1" s="1"/>
  <c r="T136" i="1"/>
  <c r="J61" i="1"/>
  <c r="J62" i="1" s="1"/>
  <c r="J70" i="1" s="1"/>
  <c r="J136" i="1"/>
  <c r="J29" i="1"/>
  <c r="J30" i="1" s="1"/>
  <c r="J31" i="1" s="1"/>
  <c r="J133" i="1"/>
  <c r="H92" i="1"/>
  <c r="H93" i="1" s="1"/>
  <c r="H137" i="1"/>
  <c r="H61" i="1"/>
  <c r="H62" i="1" s="1"/>
  <c r="H70" i="1" s="1"/>
  <c r="H136" i="1"/>
  <c r="AF92" i="1"/>
  <c r="AF93" i="1" s="1"/>
  <c r="AF137" i="1"/>
  <c r="AF61" i="1"/>
  <c r="AF62" i="1" s="1"/>
  <c r="AF70" i="1" s="1"/>
  <c r="AF136" i="1"/>
  <c r="Z61" i="1"/>
  <c r="Z62" i="1" s="1"/>
  <c r="Z70" i="1" s="1"/>
  <c r="Z136" i="1"/>
  <c r="Z92" i="1"/>
  <c r="Z93" i="1" s="1"/>
  <c r="Z137" i="1"/>
  <c r="Z29" i="1"/>
  <c r="Z30" i="1" s="1"/>
  <c r="Z31" i="1" s="1"/>
  <c r="Z133" i="1"/>
  <c r="Y133" i="1"/>
  <c r="Y29" i="1"/>
  <c r="Y30" i="1" s="1"/>
  <c r="Y31" i="1" s="1"/>
  <c r="Y61" i="1"/>
  <c r="Y62" i="1" s="1"/>
  <c r="Y70" i="1" s="1"/>
  <c r="Y136" i="1"/>
  <c r="Y92" i="1"/>
  <c r="Y93" i="1" s="1"/>
  <c r="Y137" i="1"/>
  <c r="AQ30" i="1"/>
  <c r="AQ31" i="1" s="1"/>
  <c r="AQ100" i="1" s="1"/>
  <c r="BF30" i="1"/>
  <c r="BF31" i="1" s="1"/>
  <c r="BL93" i="1"/>
  <c r="G62" i="1"/>
  <c r="G70" i="1" s="1"/>
  <c r="K31" i="1"/>
  <c r="BW31" i="1"/>
  <c r="BW74" i="1" s="1"/>
  <c r="BW98" i="1" s="1"/>
  <c r="AP31" i="1"/>
  <c r="CJ70" i="1"/>
  <c r="P104" i="1"/>
  <c r="P105" i="1" s="1"/>
  <c r="BA104" i="1"/>
  <c r="BA105" i="1" s="1"/>
  <c r="CE31" i="1"/>
  <c r="CE74" i="1" s="1"/>
  <c r="I31" i="1"/>
  <c r="K93" i="1"/>
  <c r="BH70" i="1"/>
  <c r="P62" i="1"/>
  <c r="P70" i="1" s="1"/>
  <c r="BG31" i="1"/>
  <c r="BC31" i="1"/>
  <c r="BI93" i="1"/>
  <c r="BH93" i="1"/>
  <c r="P93" i="1"/>
  <c r="M93" i="1"/>
  <c r="CF70" i="1"/>
  <c r="BA70" i="1"/>
  <c r="BA100" i="1" s="1"/>
  <c r="G31" i="1"/>
  <c r="BD70" i="1"/>
  <c r="BT70" i="1"/>
  <c r="CA31" i="1"/>
  <c r="BQ70" i="1"/>
  <c r="BQ100" i="1" s="1"/>
  <c r="M31" i="1"/>
  <c r="BY104" i="1"/>
  <c r="BY105" i="1" s="1"/>
  <c r="BE70" i="1"/>
  <c r="CK70" i="1"/>
  <c r="BY31" i="1"/>
  <c r="L93" i="1"/>
  <c r="AO104" i="1"/>
  <c r="AO105" i="1" s="1"/>
  <c r="CK30" i="1"/>
  <c r="CK31" i="1" s="1"/>
  <c r="BJ62" i="1"/>
  <c r="BJ70" i="1" s="1"/>
  <c r="BU70" i="1"/>
  <c r="AW93" i="1"/>
  <c r="BV31" i="1"/>
  <c r="BV100" i="1" s="1"/>
  <c r="CL31" i="1"/>
  <c r="CL74" i="1" s="1"/>
  <c r="CL98" i="1" s="1"/>
  <c r="P31" i="1"/>
  <c r="AV31" i="1"/>
  <c r="CI31" i="1"/>
  <c r="CB31" i="1"/>
  <c r="CM31" i="1"/>
  <c r="CM62" i="1"/>
  <c r="CM70" i="1" s="1"/>
  <c r="BF62" i="1"/>
  <c r="BF70" i="1" s="1"/>
  <c r="AZ62" i="1"/>
  <c r="AZ70" i="1" s="1"/>
  <c r="AJ61" i="1"/>
  <c r="AJ62" i="1" s="1"/>
  <c r="AJ70" i="1" s="1"/>
  <c r="AU93" i="1"/>
  <c r="O93" i="1"/>
  <c r="BF93" i="1"/>
  <c r="BU93" i="1"/>
  <c r="AM93" i="1"/>
  <c r="I93" i="1"/>
  <c r="CA93" i="1"/>
  <c r="BM93" i="1"/>
  <c r="BN93" i="1"/>
  <c r="CG93" i="1"/>
  <c r="CH93" i="1"/>
  <c r="CD93" i="1"/>
  <c r="BR92" i="1"/>
  <c r="BR93" i="1" s="1"/>
  <c r="I62" i="1"/>
  <c r="I70" i="1" s="1"/>
  <c r="CG61" i="1"/>
  <c r="CG62" i="1" s="1"/>
  <c r="CG70" i="1" s="1"/>
  <c r="CI93" i="1"/>
  <c r="CI104" i="1"/>
  <c r="CI105" i="1" s="1"/>
  <c r="X104" i="1"/>
  <c r="X105" i="1" s="1"/>
  <c r="BR104" i="1"/>
  <c r="BR105" i="1" s="1"/>
  <c r="F104" i="1"/>
  <c r="F105" i="1" s="1"/>
  <c r="CD104" i="1"/>
  <c r="CD105" i="1" s="1"/>
  <c r="BJ104" i="1"/>
  <c r="BJ105" i="1" s="1"/>
  <c r="AG104" i="1"/>
  <c r="AG105" i="1" s="1"/>
  <c r="BP104" i="1"/>
  <c r="BP105" i="1" s="1"/>
  <c r="AD104" i="1"/>
  <c r="AD105" i="1" s="1"/>
  <c r="Y104" i="1"/>
  <c r="Y105" i="1" s="1"/>
  <c r="Q104" i="1"/>
  <c r="Q105" i="1" s="1"/>
  <c r="I104" i="1"/>
  <c r="I105" i="1" s="1"/>
  <c r="CM104" i="1"/>
  <c r="CM105" i="1" s="1"/>
  <c r="CH104" i="1"/>
  <c r="CH105" i="1" s="1"/>
  <c r="AZ104" i="1"/>
  <c r="AZ105" i="1" s="1"/>
  <c r="CB104" i="1"/>
  <c r="CB105" i="1" s="1"/>
  <c r="CH30" i="1"/>
  <c r="CH31" i="1" s="1"/>
  <c r="BE104" i="1"/>
  <c r="BE105" i="1" s="1"/>
  <c r="AV104" i="1"/>
  <c r="AV105" i="1" s="1"/>
  <c r="BU104" i="1"/>
  <c r="BU105" i="1" s="1"/>
  <c r="BT104" i="1"/>
  <c r="BT105" i="1" s="1"/>
  <c r="CG104" i="1"/>
  <c r="CG105" i="1" s="1"/>
  <c r="N104" i="1"/>
  <c r="N105" i="1" s="1"/>
  <c r="BL104" i="1"/>
  <c r="BL105" i="1" s="1"/>
  <c r="CA104" i="1"/>
  <c r="CA105" i="1" s="1"/>
  <c r="V104" i="1"/>
  <c r="V105" i="1" s="1"/>
  <c r="H104" i="1"/>
  <c r="H105" i="1" s="1"/>
  <c r="BH104" i="1"/>
  <c r="BH105" i="1" s="1"/>
  <c r="BM104" i="1"/>
  <c r="BM105" i="1" s="1"/>
  <c r="AF104" i="1"/>
  <c r="AF105" i="1" s="1"/>
  <c r="AT104" i="1"/>
  <c r="AT105" i="1" s="1"/>
  <c r="AW104" i="1"/>
  <c r="AW105" i="1" s="1"/>
  <c r="CJ104" i="1"/>
  <c r="CJ105" i="1" s="1"/>
  <c r="AN104" i="1"/>
  <c r="AN105" i="1" s="1"/>
  <c r="BB104" i="1"/>
  <c r="BB105" i="1" s="1"/>
  <c r="AL104" i="1"/>
  <c r="AL105" i="1" s="1"/>
  <c r="BQ104" i="1"/>
  <c r="BQ105" i="1" s="1"/>
  <c r="AS104" i="1"/>
  <c r="AS105" i="1" s="1"/>
  <c r="AK104" i="1"/>
  <c r="AK105" i="1" s="1"/>
  <c r="AC104" i="1"/>
  <c r="AC105" i="1" s="1"/>
  <c r="U104" i="1"/>
  <c r="U105" i="1" s="1"/>
  <c r="M104" i="1"/>
  <c r="M105" i="1" s="1"/>
  <c r="K7" i="31"/>
  <c r="D49" i="33"/>
  <c r="K6" i="31"/>
  <c r="E14" i="31" s="1"/>
  <c r="K8" i="31"/>
  <c r="E16" i="31" s="1"/>
  <c r="E15" i="31"/>
  <c r="F15" i="31" s="1"/>
  <c r="D18" i="33"/>
  <c r="C20" i="33" s="1"/>
  <c r="C31" i="33" s="1"/>
  <c r="C35" i="33" s="1"/>
  <c r="K5" i="31" s="1"/>
  <c r="E13" i="31" s="1"/>
  <c r="E17" i="31"/>
  <c r="E124" i="1" l="1"/>
  <c r="E130" i="1" s="1"/>
  <c r="AO100" i="1"/>
  <c r="BZ100" i="1"/>
  <c r="AV100" i="1"/>
  <c r="BL100" i="1"/>
  <c r="BP100" i="1"/>
  <c r="BX74" i="1"/>
  <c r="AL100" i="1"/>
  <c r="BW100" i="1"/>
  <c r="M100" i="1"/>
  <c r="F100" i="1"/>
  <c r="AY74" i="1"/>
  <c r="AY98" i="1" s="1"/>
  <c r="L100" i="1"/>
  <c r="CN74" i="1"/>
  <c r="CN98" i="1" s="1"/>
  <c r="BP74" i="1"/>
  <c r="BP98" i="1" s="1"/>
  <c r="BX100" i="1"/>
  <c r="BK74" i="1"/>
  <c r="BK98" i="1" s="1"/>
  <c r="CH100" i="1"/>
  <c r="BI100" i="1"/>
  <c r="CF100" i="1"/>
  <c r="L74" i="1"/>
  <c r="L98" i="1" s="1"/>
  <c r="AL74" i="1"/>
  <c r="AL98" i="1" s="1"/>
  <c r="BM100" i="1"/>
  <c r="CC74" i="1"/>
  <c r="CC98" i="1" s="1"/>
  <c r="AM100" i="1"/>
  <c r="AQ74" i="1"/>
  <c r="AQ98" i="1" s="1"/>
  <c r="CL100" i="1"/>
  <c r="CL124" i="1" s="1"/>
  <c r="CL3" i="1" s="1"/>
  <c r="CC100" i="1"/>
  <c r="G74" i="1"/>
  <c r="G98" i="1" s="1"/>
  <c r="AC100" i="1"/>
  <c r="AC142" i="1" s="1"/>
  <c r="AT100" i="1"/>
  <c r="BO74" i="1"/>
  <c r="BO98" i="1" s="1"/>
  <c r="BY100" i="1"/>
  <c r="CN100" i="1"/>
  <c r="BK100" i="1"/>
  <c r="BD100" i="1"/>
  <c r="Q74" i="1"/>
  <c r="Q98" i="1" s="1"/>
  <c r="AH74" i="1"/>
  <c r="AH98" i="1" s="1"/>
  <c r="BE100" i="1"/>
  <c r="AN100" i="1"/>
  <c r="AO74" i="1"/>
  <c r="AO98" i="1" s="1"/>
  <c r="K74" i="1"/>
  <c r="K98" i="1" s="1"/>
  <c r="R74" i="1"/>
  <c r="R98" i="1" s="1"/>
  <c r="R141" i="1" s="1"/>
  <c r="N100" i="1"/>
  <c r="BI74" i="1"/>
  <c r="BI98" i="1" s="1"/>
  <c r="BT74" i="1"/>
  <c r="BT98" i="1" s="1"/>
  <c r="AZ100" i="1"/>
  <c r="BJ100" i="1"/>
  <c r="V74" i="1"/>
  <c r="V138" i="1" s="1"/>
  <c r="BN100" i="1"/>
  <c r="V100" i="1"/>
  <c r="V142" i="1" s="1"/>
  <c r="AM74" i="1"/>
  <c r="AM98" i="1" s="1"/>
  <c r="CJ100" i="1"/>
  <c r="AX100" i="1"/>
  <c r="AN74" i="1"/>
  <c r="AN98" i="1" s="1"/>
  <c r="R100" i="1"/>
  <c r="R142" i="1" s="1"/>
  <c r="AR74" i="1"/>
  <c r="AR98" i="1" s="1"/>
  <c r="BG74" i="1"/>
  <c r="BG98" i="1" s="1"/>
  <c r="AY124" i="1"/>
  <c r="AY3" i="1" s="1"/>
  <c r="F74" i="1"/>
  <c r="F98" i="1" s="1"/>
  <c r="CA100" i="1"/>
  <c r="BS74" i="1"/>
  <c r="BS98" i="1" s="1"/>
  <c r="CI100" i="1"/>
  <c r="AP74" i="1"/>
  <c r="AX74" i="1"/>
  <c r="AX98" i="1" s="1"/>
  <c r="BG100" i="1"/>
  <c r="BZ74" i="1"/>
  <c r="BZ98" i="1" s="1"/>
  <c r="AT74" i="1"/>
  <c r="AT98" i="1" s="1"/>
  <c r="AK100" i="1"/>
  <c r="AK142" i="1" s="1"/>
  <c r="AH100" i="1"/>
  <c r="AU100" i="1"/>
  <c r="S100" i="1"/>
  <c r="S142" i="1" s="1"/>
  <c r="AP100" i="1"/>
  <c r="BS100" i="1"/>
  <c r="Q100" i="1"/>
  <c r="BR100" i="1"/>
  <c r="BC100" i="1"/>
  <c r="K100" i="1"/>
  <c r="H100" i="1"/>
  <c r="H142" i="1" s="1"/>
  <c r="T74" i="1"/>
  <c r="T138" i="1" s="1"/>
  <c r="CK74" i="1"/>
  <c r="CK98" i="1" s="1"/>
  <c r="BB74" i="1"/>
  <c r="BB98" i="1" s="1"/>
  <c r="CB74" i="1"/>
  <c r="CB98" i="1" s="1"/>
  <c r="BU74" i="1"/>
  <c r="BU98" i="1" s="1"/>
  <c r="CE100" i="1"/>
  <c r="AR100" i="1"/>
  <c r="CM100" i="1"/>
  <c r="BB100" i="1"/>
  <c r="BY74" i="1"/>
  <c r="BY98" i="1" s="1"/>
  <c r="CF74" i="1"/>
  <c r="CF98" i="1" s="1"/>
  <c r="CJ74" i="1"/>
  <c r="CJ98" i="1" s="1"/>
  <c r="H74" i="1"/>
  <c r="H98" i="1" s="1"/>
  <c r="H141" i="1" s="1"/>
  <c r="CK100" i="1"/>
  <c r="O100" i="1"/>
  <c r="BA74" i="1"/>
  <c r="BA98" i="1" s="1"/>
  <c r="AZ74" i="1"/>
  <c r="AZ98" i="1" s="1"/>
  <c r="CB100" i="1"/>
  <c r="N74" i="1"/>
  <c r="N98" i="1" s="1"/>
  <c r="BU100" i="1"/>
  <c r="G100" i="1"/>
  <c r="W100" i="1"/>
  <c r="W142" i="1" s="1"/>
  <c r="X100" i="1"/>
  <c r="X142" i="1" s="1"/>
  <c r="BL74" i="1"/>
  <c r="BL98" i="1" s="1"/>
  <c r="BE74" i="1"/>
  <c r="BE98" i="1" s="1"/>
  <c r="CD100" i="1"/>
  <c r="P100" i="1"/>
  <c r="BH100" i="1"/>
  <c r="R138" i="1"/>
  <c r="S74" i="1"/>
  <c r="S138" i="1" s="1"/>
  <c r="X74" i="1"/>
  <c r="X138" i="1" s="1"/>
  <c r="AB100" i="1"/>
  <c r="AB142" i="1" s="1"/>
  <c r="AD100" i="1"/>
  <c r="AD142" i="1" s="1"/>
  <c r="AI100" i="1"/>
  <c r="AI142" i="1" s="1"/>
  <c r="AI74" i="1"/>
  <c r="AG100" i="1"/>
  <c r="AG142" i="1" s="1"/>
  <c r="AF100" i="1"/>
  <c r="AF142" i="1" s="1"/>
  <c r="AA100" i="1"/>
  <c r="AA142" i="1" s="1"/>
  <c r="U100" i="1"/>
  <c r="U142" i="1" s="1"/>
  <c r="J74" i="1"/>
  <c r="J100" i="1"/>
  <c r="J142" i="1" s="1"/>
  <c r="H138" i="1"/>
  <c r="AJ100" i="1"/>
  <c r="AJ142" i="1" s="1"/>
  <c r="AF74" i="1"/>
  <c r="AD74" i="1"/>
  <c r="AB74" i="1"/>
  <c r="AA74" i="1"/>
  <c r="AA138" i="1" s="1"/>
  <c r="Y100" i="1"/>
  <c r="Y142" i="1" s="1"/>
  <c r="Y74" i="1"/>
  <c r="Y138" i="1" s="1"/>
  <c r="W74" i="1"/>
  <c r="Z100" i="1"/>
  <c r="Z142" i="1" s="1"/>
  <c r="Z74" i="1"/>
  <c r="BJ74" i="1"/>
  <c r="BJ98" i="1" s="1"/>
  <c r="BT100" i="1"/>
  <c r="T100" i="1"/>
  <c r="T142" i="1" s="1"/>
  <c r="AV74" i="1"/>
  <c r="AV98" i="1" s="1"/>
  <c r="BV74" i="1"/>
  <c r="BV98" i="1" s="1"/>
  <c r="BH74" i="1"/>
  <c r="BH98" i="1" s="1"/>
  <c r="CA74" i="1"/>
  <c r="CA98" i="1" s="1"/>
  <c r="BC74" i="1"/>
  <c r="BC98" i="1" s="1"/>
  <c r="CM74" i="1"/>
  <c r="CM98" i="1" s="1"/>
  <c r="I100" i="1"/>
  <c r="AW74" i="1"/>
  <c r="AW98" i="1" s="1"/>
  <c r="CG100" i="1"/>
  <c r="AG74" i="1"/>
  <c r="AE74" i="1"/>
  <c r="AW100" i="1"/>
  <c r="BF74" i="1"/>
  <c r="BF98" i="1" s="1"/>
  <c r="BD74" i="1"/>
  <c r="BD98" i="1" s="1"/>
  <c r="AE100" i="1"/>
  <c r="AE142" i="1" s="1"/>
  <c r="P74" i="1"/>
  <c r="P98" i="1" s="1"/>
  <c r="BF100" i="1"/>
  <c r="BW124" i="1"/>
  <c r="BW3" i="1" s="1"/>
  <c r="AJ74" i="1"/>
  <c r="AU74" i="1"/>
  <c r="AU98" i="1" s="1"/>
  <c r="I74" i="1"/>
  <c r="I98" i="1" s="1"/>
  <c r="BN74" i="1"/>
  <c r="BN98" i="1" s="1"/>
  <c r="CD74" i="1"/>
  <c r="CD98" i="1" s="1"/>
  <c r="BM74" i="1"/>
  <c r="BM98" i="1" s="1"/>
  <c r="O74" i="1"/>
  <c r="O98" i="1" s="1"/>
  <c r="BR74" i="1"/>
  <c r="BR98" i="1" s="1"/>
  <c r="CI74" i="1"/>
  <c r="CI98" i="1" s="1"/>
  <c r="CG74" i="1"/>
  <c r="CG98" i="1" s="1"/>
  <c r="CH74" i="1"/>
  <c r="CH98" i="1" s="1"/>
  <c r="BX98" i="1"/>
  <c r="CE98" i="1"/>
  <c r="AC74" i="1"/>
  <c r="AC138" i="1" s="1"/>
  <c r="U74" i="1"/>
  <c r="U138" i="1" s="1"/>
  <c r="AK74" i="1"/>
  <c r="BQ74" i="1"/>
  <c r="BQ98" i="1" s="1"/>
  <c r="BQ124" i="1" s="1"/>
  <c r="BQ3" i="1" s="1"/>
  <c r="AP98" i="1"/>
  <c r="AS74" i="1"/>
  <c r="AS98" i="1" s="1"/>
  <c r="AS124" i="1" s="1"/>
  <c r="AS3" i="1" s="1"/>
  <c r="M74" i="1"/>
  <c r="M98" i="1" s="1"/>
  <c r="D20" i="33"/>
  <c r="BG124" i="1" l="1"/>
  <c r="BG3" i="1" s="1"/>
  <c r="AL124" i="1"/>
  <c r="AL3" i="1" s="1"/>
  <c r="AV124" i="1"/>
  <c r="AV3" i="1" s="1"/>
  <c r="BL124" i="1"/>
  <c r="BL3" i="1" s="1"/>
  <c r="M124" i="1"/>
  <c r="M3" i="1" s="1"/>
  <c r="BR124" i="1"/>
  <c r="BR3" i="1" s="1"/>
  <c r="F124" i="1"/>
  <c r="F3" i="1" s="1"/>
  <c r="BH124" i="1"/>
  <c r="BH3" i="1" s="1"/>
  <c r="CF124" i="1"/>
  <c r="CF3" i="1" s="1"/>
  <c r="AO124" i="1"/>
  <c r="AO3" i="1" s="1"/>
  <c r="AN124" i="1"/>
  <c r="AN3" i="1" s="1"/>
  <c r="AM124" i="1"/>
  <c r="AM3" i="1" s="1"/>
  <c r="L124" i="1"/>
  <c r="L3" i="1" s="1"/>
  <c r="V98" i="1"/>
  <c r="BX124" i="1"/>
  <c r="BX3" i="1" s="1"/>
  <c r="BS124" i="1"/>
  <c r="BS3" i="1" s="1"/>
  <c r="CN124" i="1"/>
  <c r="CN3" i="1" s="1"/>
  <c r="Q124" i="1"/>
  <c r="Q3" i="1" s="1"/>
  <c r="BK124" i="1"/>
  <c r="BK3" i="1" s="1"/>
  <c r="BP124" i="1"/>
  <c r="BP3" i="1" s="1"/>
  <c r="AT124" i="1"/>
  <c r="AT3" i="1" s="1"/>
  <c r="AQ124" i="1"/>
  <c r="AQ3" i="1" s="1"/>
  <c r="G124" i="1"/>
  <c r="G3" i="1" s="1"/>
  <c r="BO124" i="1"/>
  <c r="BO3" i="1" s="1"/>
  <c r="BN124" i="1"/>
  <c r="BN3" i="1" s="1"/>
  <c r="K124" i="1"/>
  <c r="K3" i="1" s="1"/>
  <c r="CC124" i="1"/>
  <c r="CC3" i="1" s="1"/>
  <c r="BI124" i="1"/>
  <c r="BI3" i="1" s="1"/>
  <c r="BZ124" i="1"/>
  <c r="BZ3" i="1" s="1"/>
  <c r="AH124" i="1"/>
  <c r="AH3" i="1" s="1"/>
  <c r="AZ124" i="1"/>
  <c r="AZ3" i="1" s="1"/>
  <c r="CA124" i="1"/>
  <c r="CA3" i="1" s="1"/>
  <c r="AR124" i="1"/>
  <c r="AR3" i="1" s="1"/>
  <c r="AX124" i="1"/>
  <c r="AX3" i="1" s="1"/>
  <c r="BA124" i="1"/>
  <c r="BA3" i="1" s="1"/>
  <c r="BB124" i="1"/>
  <c r="BB3" i="1" s="1"/>
  <c r="CK124" i="1"/>
  <c r="CK3" i="1" s="1"/>
  <c r="AP124" i="1"/>
  <c r="AP3" i="1" s="1"/>
  <c r="T98" i="1"/>
  <c r="BT124" i="1"/>
  <c r="BT3" i="1" s="1"/>
  <c r="CB124" i="1"/>
  <c r="CB3" i="1" s="1"/>
  <c r="BY124" i="1"/>
  <c r="BY3" i="1" s="1"/>
  <c r="BC124" i="1"/>
  <c r="BC3" i="1" s="1"/>
  <c r="AW124" i="1"/>
  <c r="AW3" i="1" s="1"/>
  <c r="N124" i="1"/>
  <c r="N3" i="1" s="1"/>
  <c r="CM124" i="1"/>
  <c r="CM3" i="1" s="1"/>
  <c r="X98" i="1"/>
  <c r="X124" i="1" s="1"/>
  <c r="BU124" i="1"/>
  <c r="BU3" i="1" s="1"/>
  <c r="S98" i="1"/>
  <c r="S124" i="1" s="1"/>
  <c r="CJ124" i="1"/>
  <c r="CJ3" i="1" s="1"/>
  <c r="CE124" i="1"/>
  <c r="CE3" i="1" s="1"/>
  <c r="BE124" i="1"/>
  <c r="BE3" i="1" s="1"/>
  <c r="I124" i="1"/>
  <c r="I3" i="1" s="1"/>
  <c r="AA98" i="1"/>
  <c r="AA124" i="1" s="1"/>
  <c r="R124" i="1"/>
  <c r="R3" i="1" s="1"/>
  <c r="H124" i="1"/>
  <c r="H3" i="1" s="1"/>
  <c r="R130" i="1"/>
  <c r="S141" i="1"/>
  <c r="X141" i="1"/>
  <c r="AK98" i="1"/>
  <c r="AK138" i="1"/>
  <c r="AJ98" i="1"/>
  <c r="AJ138" i="1"/>
  <c r="AI98" i="1"/>
  <c r="AI138" i="1"/>
  <c r="AE98" i="1"/>
  <c r="AE141" i="1" s="1"/>
  <c r="AE138" i="1"/>
  <c r="AG98" i="1"/>
  <c r="AG141" i="1" s="1"/>
  <c r="AG138" i="1"/>
  <c r="AD98" i="1"/>
  <c r="AD138" i="1"/>
  <c r="AB98" i="1"/>
  <c r="AB141" i="1" s="1"/>
  <c r="AB138" i="1"/>
  <c r="AA141" i="1"/>
  <c r="W98" i="1"/>
  <c r="W141" i="1" s="1"/>
  <c r="W138" i="1"/>
  <c r="V124" i="1"/>
  <c r="V141" i="1"/>
  <c r="T124" i="1"/>
  <c r="T141" i="1"/>
  <c r="J98" i="1"/>
  <c r="J138" i="1"/>
  <c r="H130" i="1"/>
  <c r="AF98" i="1"/>
  <c r="AF138" i="1"/>
  <c r="Z98" i="1"/>
  <c r="Z138" i="1"/>
  <c r="Y98" i="1"/>
  <c r="Y141" i="1" s="1"/>
  <c r="BJ124" i="1"/>
  <c r="BJ3" i="1" s="1"/>
  <c r="BV124" i="1"/>
  <c r="BV3" i="1" s="1"/>
  <c r="BF124" i="1"/>
  <c r="BF3" i="1" s="1"/>
  <c r="CG124" i="1"/>
  <c r="CG3" i="1" s="1"/>
  <c r="BD124" i="1"/>
  <c r="BD3" i="1" s="1"/>
  <c r="P124" i="1"/>
  <c r="P3" i="1" s="1"/>
  <c r="O124" i="1"/>
  <c r="O3" i="1" s="1"/>
  <c r="AU124" i="1"/>
  <c r="AU3" i="1" s="1"/>
  <c r="CD124" i="1"/>
  <c r="CD3" i="1" s="1"/>
  <c r="BM124" i="1"/>
  <c r="BM3" i="1" s="1"/>
  <c r="CI124" i="1"/>
  <c r="CI3" i="1" s="1"/>
  <c r="E3" i="1"/>
  <c r="CH124" i="1"/>
  <c r="CH3" i="1" s="1"/>
  <c r="AC98" i="1"/>
  <c r="U98" i="1"/>
  <c r="B4" i="23"/>
  <c r="B5" i="23"/>
  <c r="AB124" i="1" l="1"/>
  <c r="AB3" i="1" s="1"/>
  <c r="AE124" i="1"/>
  <c r="AE3" i="1" s="1"/>
  <c r="AG124" i="1"/>
  <c r="AG3" i="1" s="1"/>
  <c r="S3" i="1"/>
  <c r="S130" i="1"/>
  <c r="X3" i="1"/>
  <c r="X130" i="1"/>
  <c r="AK124" i="1"/>
  <c r="AK141" i="1"/>
  <c r="AJ124" i="1"/>
  <c r="AJ141" i="1"/>
  <c r="AI141" i="1"/>
  <c r="AI124" i="1"/>
  <c r="AE130" i="1"/>
  <c r="AG130" i="1"/>
  <c r="AD141" i="1"/>
  <c r="AD124" i="1"/>
  <c r="AC124" i="1"/>
  <c r="AC141" i="1"/>
  <c r="AB130" i="1"/>
  <c r="Y124" i="1"/>
  <c r="Y130" i="1" s="1"/>
  <c r="AA3" i="1"/>
  <c r="AA130" i="1"/>
  <c r="W124" i="1"/>
  <c r="V3" i="1"/>
  <c r="V130" i="1"/>
  <c r="U124" i="1"/>
  <c r="U141" i="1"/>
  <c r="T3" i="1"/>
  <c r="T130" i="1"/>
  <c r="J141" i="1"/>
  <c r="J124" i="1"/>
  <c r="AF141" i="1"/>
  <c r="AF124" i="1"/>
  <c r="Z141" i="1"/>
  <c r="Z124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DG45" i="1"/>
  <c r="DH45" i="1"/>
  <c r="CO48" i="1"/>
  <c r="CP48" i="1"/>
  <c r="CQ48" i="1"/>
  <c r="CR48" i="1"/>
  <c r="CS48" i="1"/>
  <c r="CT48" i="1"/>
  <c r="CU48" i="1"/>
  <c r="CV48" i="1"/>
  <c r="CW48" i="1"/>
  <c r="CX48" i="1"/>
  <c r="CY48" i="1"/>
  <c r="CZ48" i="1"/>
  <c r="DA48" i="1"/>
  <c r="DB48" i="1"/>
  <c r="DC48" i="1"/>
  <c r="DD48" i="1"/>
  <c r="DE48" i="1"/>
  <c r="DF48" i="1"/>
  <c r="DG48" i="1"/>
  <c r="DH48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DB67" i="1"/>
  <c r="DC67" i="1"/>
  <c r="DD67" i="1"/>
  <c r="DE67" i="1"/>
  <c r="DF67" i="1"/>
  <c r="DG67" i="1"/>
  <c r="DH67" i="1"/>
  <c r="AK3" i="1" l="1"/>
  <c r="AK130" i="1"/>
  <c r="AJ3" i="1"/>
  <c r="AJ130" i="1"/>
  <c r="AI3" i="1"/>
  <c r="AI130" i="1"/>
  <c r="AD3" i="1"/>
  <c r="AD130" i="1"/>
  <c r="AC3" i="1"/>
  <c r="AC130" i="1"/>
  <c r="Y3" i="1"/>
  <c r="W3" i="1"/>
  <c r="W130" i="1"/>
  <c r="U3" i="1"/>
  <c r="U130" i="1"/>
  <c r="J3" i="1"/>
  <c r="J130" i="1"/>
  <c r="AF3" i="1"/>
  <c r="AF130" i="1"/>
  <c r="Z3" i="1"/>
  <c r="Z130" i="1"/>
  <c r="D13" i="31"/>
  <c r="F13" i="31" s="1"/>
  <c r="D16" i="31"/>
  <c r="F16" i="31" s="1"/>
  <c r="D14" i="31" l="1"/>
  <c r="F14" i="31" s="1"/>
  <c r="D17" i="31" l="1"/>
  <c r="F17" i="31" s="1"/>
  <c r="G18" i="31" s="1"/>
  <c r="J18" i="31" s="1"/>
  <c r="J21" i="31" s="1"/>
  <c r="A16" i="8" l="1"/>
  <c r="B16" i="8"/>
  <c r="C16" i="8"/>
  <c r="A17" i="8"/>
  <c r="B17" i="8"/>
  <c r="C17" i="8"/>
  <c r="A18" i="8"/>
  <c r="B18" i="8"/>
  <c r="C18" i="8"/>
  <c r="A19" i="8"/>
  <c r="B19" i="8"/>
  <c r="C19" i="8"/>
  <c r="A20" i="8"/>
  <c r="B20" i="8"/>
  <c r="C20" i="8"/>
  <c r="A21" i="8"/>
  <c r="B21" i="8"/>
  <c r="C21" i="8"/>
  <c r="A22" i="8"/>
  <c r="B22" i="8"/>
  <c r="C22" i="8"/>
  <c r="A23" i="8"/>
  <c r="B23" i="8"/>
  <c r="C23" i="8"/>
  <c r="A24" i="8"/>
  <c r="B24" i="8"/>
  <c r="C24" i="8"/>
  <c r="A25" i="8"/>
  <c r="B25" i="8"/>
  <c r="C25" i="8"/>
  <c r="A26" i="8"/>
  <c r="B26" i="8"/>
  <c r="C26" i="8"/>
  <c r="A27" i="8"/>
  <c r="B27" i="8"/>
  <c r="C27" i="8"/>
  <c r="A28" i="8"/>
  <c r="B28" i="8"/>
  <c r="C28" i="8"/>
  <c r="A29" i="8"/>
  <c r="B29" i="8"/>
  <c r="C29" i="8"/>
  <c r="A30" i="8"/>
  <c r="B30" i="8"/>
  <c r="C30" i="8"/>
  <c r="A31" i="8"/>
  <c r="B31" i="8"/>
  <c r="C31" i="8"/>
  <c r="A32" i="8"/>
  <c r="B32" i="8"/>
  <c r="C32" i="8"/>
  <c r="A33" i="8"/>
  <c r="B33" i="8"/>
  <c r="C33" i="8"/>
  <c r="A34" i="8"/>
  <c r="B34" i="8"/>
  <c r="C34" i="8"/>
  <c r="A35" i="8"/>
  <c r="B35" i="8"/>
  <c r="C35" i="8"/>
  <c r="A36" i="8"/>
  <c r="B36" i="8"/>
  <c r="C36" i="8"/>
  <c r="A37" i="8"/>
  <c r="B37" i="8"/>
  <c r="C37" i="8"/>
  <c r="A38" i="8"/>
  <c r="B38" i="8"/>
  <c r="C38" i="8"/>
  <c r="A39" i="8"/>
  <c r="B39" i="8"/>
  <c r="C39" i="8"/>
  <c r="A40" i="8"/>
  <c r="B40" i="8"/>
  <c r="C40" i="8"/>
  <c r="A41" i="8"/>
  <c r="B41" i="8"/>
  <c r="C41" i="8"/>
  <c r="A42" i="8"/>
  <c r="B42" i="8"/>
  <c r="C42" i="8"/>
  <c r="A43" i="8"/>
  <c r="B43" i="8"/>
  <c r="C43" i="8"/>
  <c r="A44" i="8"/>
  <c r="B44" i="8"/>
  <c r="C44" i="8"/>
  <c r="A45" i="8"/>
  <c r="B45" i="8"/>
  <c r="C45" i="8"/>
  <c r="A46" i="8"/>
  <c r="B46" i="8"/>
  <c r="C46" i="8"/>
  <c r="A47" i="8"/>
  <c r="B47" i="8"/>
  <c r="C47" i="8"/>
  <c r="A48" i="8"/>
  <c r="B48" i="8"/>
  <c r="C48" i="8"/>
  <c r="A49" i="8"/>
  <c r="B49" i="8"/>
  <c r="C49" i="8"/>
  <c r="A50" i="8"/>
  <c r="B50" i="8"/>
  <c r="C50" i="8"/>
  <c r="A51" i="8"/>
  <c r="B51" i="8"/>
  <c r="C51" i="8"/>
  <c r="A52" i="8"/>
  <c r="B52" i="8"/>
  <c r="C52" i="8"/>
  <c r="A53" i="8"/>
  <c r="B53" i="8"/>
  <c r="C53" i="8"/>
  <c r="A54" i="8"/>
  <c r="B54" i="8"/>
  <c r="C54" i="8"/>
  <c r="A55" i="8"/>
  <c r="B55" i="8"/>
  <c r="C55" i="8"/>
  <c r="A56" i="8"/>
  <c r="B56" i="8"/>
  <c r="C56" i="8"/>
  <c r="A57" i="8"/>
  <c r="B57" i="8"/>
  <c r="C57" i="8"/>
  <c r="A58" i="8"/>
  <c r="B58" i="8"/>
  <c r="C58" i="8"/>
  <c r="A59" i="8"/>
  <c r="B59" i="8"/>
  <c r="C59" i="8"/>
  <c r="A60" i="8"/>
  <c r="B60" i="8"/>
  <c r="C60" i="8"/>
  <c r="A61" i="8"/>
  <c r="B61" i="8"/>
  <c r="C61" i="8"/>
  <c r="A62" i="8"/>
  <c r="B62" i="8"/>
  <c r="C62" i="8"/>
  <c r="A63" i="8"/>
  <c r="B63" i="8"/>
  <c r="C63" i="8"/>
  <c r="A64" i="8"/>
  <c r="B64" i="8"/>
  <c r="C64" i="8"/>
  <c r="A65" i="8"/>
  <c r="B65" i="8"/>
  <c r="C65" i="8"/>
  <c r="A66" i="8"/>
  <c r="B66" i="8"/>
  <c r="C66" i="8"/>
  <c r="A67" i="8"/>
  <c r="B67" i="8"/>
  <c r="C67" i="8"/>
  <c r="A68" i="8"/>
  <c r="B68" i="8"/>
  <c r="C68" i="8"/>
  <c r="A69" i="8"/>
  <c r="B69" i="8"/>
  <c r="C69" i="8"/>
  <c r="A70" i="8"/>
  <c r="B70" i="8"/>
  <c r="C70" i="8"/>
  <c r="A71" i="8"/>
  <c r="B71" i="8"/>
  <c r="C71" i="8"/>
  <c r="A72" i="8"/>
  <c r="B72" i="8"/>
  <c r="C72" i="8"/>
  <c r="A73" i="8"/>
  <c r="B73" i="8"/>
  <c r="C73" i="8"/>
  <c r="A74" i="8"/>
  <c r="B74" i="8"/>
  <c r="C74" i="8"/>
  <c r="A75" i="8"/>
  <c r="B75" i="8"/>
  <c r="C75" i="8"/>
  <c r="A76" i="8"/>
  <c r="B76" i="8"/>
  <c r="C76" i="8"/>
  <c r="A77" i="8"/>
  <c r="B77" i="8"/>
  <c r="C77" i="8"/>
  <c r="A78" i="8"/>
  <c r="B78" i="8"/>
  <c r="C78" i="8"/>
  <c r="A79" i="8"/>
  <c r="B79" i="8"/>
  <c r="C79" i="8"/>
  <c r="A80" i="8"/>
  <c r="B80" i="8"/>
  <c r="C80" i="8"/>
  <c r="A81" i="8"/>
  <c r="B81" i="8"/>
  <c r="C81" i="8"/>
  <c r="A82" i="8"/>
  <c r="B82" i="8"/>
  <c r="C82" i="8"/>
  <c r="A83" i="8"/>
  <c r="B83" i="8"/>
  <c r="C83" i="8"/>
  <c r="A84" i="8"/>
  <c r="B84" i="8"/>
  <c r="C84" i="8"/>
  <c r="A85" i="8"/>
  <c r="B85" i="8"/>
  <c r="C85" i="8"/>
  <c r="A86" i="8"/>
  <c r="B86" i="8"/>
  <c r="C86" i="8"/>
  <c r="A87" i="8"/>
  <c r="B87" i="8"/>
  <c r="C87" i="8"/>
  <c r="A88" i="8"/>
  <c r="B88" i="8"/>
  <c r="C88" i="8"/>
  <c r="A89" i="8"/>
  <c r="B89" i="8"/>
  <c r="C89" i="8"/>
  <c r="A90" i="8"/>
  <c r="B90" i="8"/>
  <c r="C90" i="8"/>
  <c r="A91" i="8"/>
  <c r="B91" i="8"/>
  <c r="C91" i="8"/>
  <c r="A92" i="8"/>
  <c r="B92" i="8"/>
  <c r="C92" i="8"/>
  <c r="A93" i="8"/>
  <c r="B93" i="8"/>
  <c r="C93" i="8"/>
  <c r="A94" i="8"/>
  <c r="B94" i="8"/>
  <c r="C94" i="8"/>
  <c r="A95" i="8"/>
  <c r="B95" i="8"/>
  <c r="C95" i="8"/>
  <c r="A96" i="8"/>
  <c r="B96" i="8"/>
  <c r="C96" i="8"/>
  <c r="A97" i="8"/>
  <c r="B97" i="8"/>
  <c r="C97" i="8"/>
  <c r="A98" i="8"/>
  <c r="B98" i="8"/>
  <c r="C98" i="8"/>
  <c r="A99" i="8"/>
  <c r="B99" i="8"/>
  <c r="C99" i="8"/>
  <c r="A100" i="8"/>
  <c r="B100" i="8"/>
  <c r="C100" i="8"/>
  <c r="A101" i="8"/>
  <c r="B101" i="8"/>
  <c r="C101" i="8"/>
  <c r="A102" i="8"/>
  <c r="B102" i="8"/>
  <c r="C102" i="8"/>
  <c r="A103" i="8"/>
  <c r="B103" i="8"/>
  <c r="C103" i="8"/>
  <c r="A104" i="8"/>
  <c r="B104" i="8"/>
  <c r="C104" i="8"/>
  <c r="A105" i="8"/>
  <c r="B105" i="8"/>
  <c r="C105" i="8"/>
  <c r="A106" i="8"/>
  <c r="B106" i="8"/>
  <c r="C106" i="8"/>
  <c r="A107" i="8"/>
  <c r="B107" i="8"/>
  <c r="C107" i="8"/>
  <c r="A108" i="8"/>
  <c r="B108" i="8"/>
  <c r="C108" i="8"/>
  <c r="A109" i="8"/>
  <c r="B109" i="8"/>
  <c r="C109" i="8"/>
  <c r="A110" i="8"/>
  <c r="B110" i="8"/>
  <c r="C110" i="8"/>
  <c r="A111" i="8"/>
  <c r="B111" i="8"/>
  <c r="C111" i="8"/>
  <c r="A112" i="8"/>
  <c r="B112" i="8"/>
  <c r="C112" i="8"/>
  <c r="A113" i="8"/>
  <c r="B113" i="8"/>
  <c r="C113" i="8"/>
  <c r="A114" i="8"/>
  <c r="B114" i="8"/>
  <c r="C114" i="8"/>
  <c r="A115" i="8"/>
  <c r="B115" i="8"/>
  <c r="C115" i="8"/>
  <c r="A116" i="8"/>
  <c r="B116" i="8"/>
  <c r="C116" i="8"/>
  <c r="A117" i="8"/>
  <c r="B117" i="8"/>
  <c r="C117" i="8"/>
  <c r="A118" i="8"/>
  <c r="B118" i="8"/>
  <c r="C118" i="8"/>
  <c r="A119" i="8"/>
  <c r="B119" i="8"/>
  <c r="C119" i="8"/>
  <c r="A120" i="8"/>
  <c r="B120" i="8"/>
  <c r="C120" i="8"/>
  <c r="A121" i="8"/>
  <c r="B121" i="8"/>
  <c r="C121" i="8"/>
  <c r="A122" i="8"/>
  <c r="B122" i="8"/>
  <c r="C122" i="8"/>
  <c r="A123" i="8"/>
  <c r="B123" i="8"/>
  <c r="C123" i="8"/>
  <c r="A124" i="8"/>
  <c r="B124" i="8"/>
  <c r="C124" i="8"/>
  <c r="A125" i="8"/>
  <c r="B125" i="8"/>
  <c r="C125" i="8"/>
  <c r="A126" i="8"/>
  <c r="B126" i="8"/>
  <c r="C126" i="8"/>
  <c r="A127" i="8"/>
  <c r="B127" i="8"/>
  <c r="C127" i="8"/>
  <c r="A128" i="8"/>
  <c r="B128" i="8"/>
  <c r="C128" i="8"/>
  <c r="A129" i="8"/>
  <c r="B129" i="8"/>
  <c r="C129" i="8"/>
  <c r="A130" i="8"/>
  <c r="B130" i="8"/>
  <c r="C130" i="8"/>
  <c r="A131" i="8"/>
  <c r="B131" i="8"/>
  <c r="C131" i="8"/>
  <c r="A132" i="8"/>
  <c r="B132" i="8"/>
  <c r="C132" i="8"/>
  <c r="A133" i="8"/>
  <c r="B133" i="8"/>
  <c r="C133" i="8"/>
  <c r="A134" i="8"/>
  <c r="B134" i="8"/>
  <c r="C134" i="8"/>
  <c r="A135" i="8"/>
  <c r="B135" i="8"/>
  <c r="C135" i="8"/>
  <c r="A136" i="8"/>
  <c r="B136" i="8"/>
  <c r="C136" i="8"/>
  <c r="A137" i="8"/>
  <c r="B137" i="8"/>
  <c r="C137" i="8"/>
  <c r="A138" i="8"/>
  <c r="B138" i="8"/>
  <c r="C138" i="8"/>
  <c r="A139" i="8"/>
  <c r="B139" i="8"/>
  <c r="C139" i="8"/>
  <c r="A140" i="8"/>
  <c r="B140" i="8"/>
  <c r="C140" i="8"/>
  <c r="A141" i="8"/>
  <c r="B141" i="8"/>
  <c r="C141" i="8"/>
  <c r="A142" i="8"/>
  <c r="B142" i="8"/>
  <c r="C142" i="8"/>
  <c r="A143" i="8"/>
  <c r="B143" i="8"/>
  <c r="C143" i="8"/>
  <c r="A144" i="8"/>
  <c r="B144" i="8"/>
  <c r="C144" i="8"/>
  <c r="A145" i="8"/>
  <c r="B145" i="8"/>
  <c r="C145" i="8"/>
  <c r="A146" i="8"/>
  <c r="B146" i="8"/>
  <c r="C146" i="8"/>
  <c r="A147" i="8"/>
  <c r="B147" i="8"/>
  <c r="C147" i="8"/>
  <c r="A148" i="8"/>
  <c r="B148" i="8"/>
  <c r="C148" i="8"/>
  <c r="A149" i="8"/>
  <c r="B149" i="8"/>
  <c r="C149" i="8"/>
  <c r="A150" i="8"/>
  <c r="B150" i="8"/>
  <c r="C150" i="8"/>
  <c r="A151" i="8"/>
  <c r="B151" i="8"/>
  <c r="C151" i="8"/>
  <c r="A152" i="8"/>
  <c r="B152" i="8"/>
  <c r="C152" i="8"/>
  <c r="A153" i="8"/>
  <c r="B153" i="8"/>
  <c r="C153" i="8"/>
  <c r="A154" i="8"/>
  <c r="B154" i="8"/>
  <c r="C154" i="8"/>
  <c r="A155" i="8"/>
  <c r="B155" i="8"/>
  <c r="C155" i="8"/>
  <c r="A156" i="8"/>
  <c r="B156" i="8"/>
  <c r="C156" i="8"/>
  <c r="A157" i="8"/>
  <c r="B157" i="8"/>
  <c r="C157" i="8"/>
  <c r="A158" i="8"/>
  <c r="B158" i="8"/>
  <c r="C158" i="8"/>
  <c r="A159" i="8"/>
  <c r="B159" i="8"/>
  <c r="C159" i="8"/>
  <c r="A160" i="8"/>
  <c r="B160" i="8"/>
  <c r="C160" i="8"/>
  <c r="A161" i="8"/>
  <c r="B161" i="8"/>
  <c r="C161" i="8"/>
  <c r="A162" i="8"/>
  <c r="B162" i="8"/>
  <c r="C162" i="8"/>
  <c r="A163" i="8"/>
  <c r="B163" i="8"/>
  <c r="C163" i="8"/>
  <c r="A164" i="8"/>
  <c r="B164" i="8"/>
  <c r="C164" i="8"/>
  <c r="A165" i="8"/>
  <c r="B165" i="8"/>
  <c r="C165" i="8"/>
  <c r="A166" i="8"/>
  <c r="B166" i="8"/>
  <c r="C166" i="8"/>
  <c r="A167" i="8"/>
  <c r="B167" i="8"/>
  <c r="C167" i="8"/>
  <c r="A168" i="8"/>
  <c r="B168" i="8"/>
  <c r="C168" i="8"/>
  <c r="A169" i="8"/>
  <c r="B169" i="8"/>
  <c r="C169" i="8"/>
  <c r="A170" i="8"/>
  <c r="B170" i="8"/>
  <c r="C170" i="8"/>
  <c r="A171" i="8"/>
  <c r="B171" i="8"/>
  <c r="C171" i="8"/>
  <c r="A172" i="8"/>
  <c r="B172" i="8"/>
  <c r="C172" i="8"/>
  <c r="A173" i="8"/>
  <c r="B173" i="8"/>
  <c r="C173" i="8"/>
  <c r="A174" i="8"/>
  <c r="B174" i="8"/>
  <c r="C174" i="8"/>
  <c r="A175" i="8"/>
  <c r="B175" i="8"/>
  <c r="C175" i="8"/>
  <c r="A176" i="8"/>
  <c r="B176" i="8"/>
  <c r="C176" i="8"/>
  <c r="A177" i="8"/>
  <c r="B177" i="8"/>
  <c r="C177" i="8"/>
  <c r="A178" i="8"/>
  <c r="B178" i="8"/>
  <c r="C178" i="8"/>
  <c r="A179" i="8"/>
  <c r="B179" i="8"/>
  <c r="C179" i="8"/>
  <c r="G148" i="23" l="1"/>
  <c r="F148" i="23"/>
  <c r="E148" i="23"/>
  <c r="G147" i="23"/>
  <c r="F147" i="23"/>
  <c r="E147" i="23"/>
  <c r="G145" i="23"/>
  <c r="F145" i="23"/>
  <c r="E145" i="23"/>
  <c r="G144" i="23"/>
  <c r="F144" i="23"/>
  <c r="E144" i="23"/>
  <c r="G142" i="23"/>
  <c r="F142" i="23"/>
  <c r="E142" i="23"/>
  <c r="G141" i="23"/>
  <c r="F141" i="23"/>
  <c r="E141" i="23"/>
  <c r="G140" i="23"/>
  <c r="F140" i="23"/>
  <c r="E140" i="23"/>
  <c r="G138" i="23"/>
  <c r="F138" i="23"/>
  <c r="E138" i="23"/>
  <c r="G137" i="23"/>
  <c r="F137" i="23"/>
  <c r="E137" i="23"/>
  <c r="G136" i="23"/>
  <c r="F136" i="23"/>
  <c r="E136" i="23"/>
  <c r="G135" i="23"/>
  <c r="F135" i="23"/>
  <c r="E135" i="23"/>
  <c r="G134" i="23"/>
  <c r="F134" i="23"/>
  <c r="E134" i="23"/>
  <c r="G133" i="23"/>
  <c r="F133" i="23"/>
  <c r="E133" i="23"/>
  <c r="G130" i="23"/>
  <c r="F130" i="23"/>
  <c r="E130" i="23"/>
  <c r="G121" i="23"/>
  <c r="F121" i="23"/>
  <c r="E121" i="23"/>
  <c r="G117" i="23"/>
  <c r="G118" i="23" s="1"/>
  <c r="G120" i="23" s="1"/>
  <c r="F117" i="23"/>
  <c r="F118" i="23" s="1"/>
  <c r="F120" i="23" s="1"/>
  <c r="E117" i="23"/>
  <c r="E118" i="23" s="1"/>
  <c r="E120" i="23" s="1"/>
  <c r="G112" i="23"/>
  <c r="F112" i="23"/>
  <c r="E112" i="23"/>
  <c r="G109" i="23"/>
  <c r="G110" i="23" s="1"/>
  <c r="F109" i="23"/>
  <c r="F110" i="23" s="1"/>
  <c r="E109" i="23"/>
  <c r="E110" i="23" s="1"/>
  <c r="G77" i="23"/>
  <c r="F77" i="23"/>
  <c r="E77" i="23"/>
  <c r="G76" i="23"/>
  <c r="F76" i="23"/>
  <c r="F91" i="23" s="1"/>
  <c r="E76" i="23"/>
  <c r="G67" i="23"/>
  <c r="G68" i="23" s="1"/>
  <c r="F67" i="23"/>
  <c r="F68" i="23" s="1"/>
  <c r="E67" i="23"/>
  <c r="E68" i="23" s="1"/>
  <c r="G55" i="23"/>
  <c r="F55" i="23"/>
  <c r="E55" i="23"/>
  <c r="G54" i="23"/>
  <c r="F54" i="23"/>
  <c r="E54" i="23"/>
  <c r="G52" i="23"/>
  <c r="F52" i="23"/>
  <c r="E52" i="23"/>
  <c r="G48" i="23"/>
  <c r="F48" i="23"/>
  <c r="E48" i="23"/>
  <c r="G45" i="23"/>
  <c r="G46" i="23" s="1"/>
  <c r="F45" i="23"/>
  <c r="F46" i="23" s="1"/>
  <c r="E45" i="23"/>
  <c r="E46" i="23" s="1"/>
  <c r="G37" i="23"/>
  <c r="G38" i="23" s="1"/>
  <c r="F37" i="23"/>
  <c r="F38" i="23" s="1"/>
  <c r="E37" i="23"/>
  <c r="E38" i="23" s="1"/>
  <c r="G25" i="23"/>
  <c r="F25" i="23"/>
  <c r="E25" i="23"/>
  <c r="G24" i="23"/>
  <c r="F24" i="23"/>
  <c r="E24" i="23"/>
  <c r="G17" i="23"/>
  <c r="G18" i="23" s="1"/>
  <c r="G19" i="23" s="1"/>
  <c r="F17" i="23"/>
  <c r="F18" i="23" s="1"/>
  <c r="E17" i="23"/>
  <c r="E18" i="23" s="1"/>
  <c r="E19" i="23" s="1"/>
  <c r="G10" i="23"/>
  <c r="F10" i="23"/>
  <c r="E10" i="23"/>
  <c r="B6" i="23"/>
  <c r="FM148" i="23"/>
  <c r="FL148" i="23"/>
  <c r="FK148" i="23"/>
  <c r="FJ148" i="23"/>
  <c r="FI148" i="23"/>
  <c r="FH148" i="23"/>
  <c r="FG148" i="23"/>
  <c r="FF148" i="23"/>
  <c r="FE148" i="23"/>
  <c r="FD148" i="23"/>
  <c r="FC148" i="23"/>
  <c r="FB148" i="23"/>
  <c r="FA148" i="23"/>
  <c r="EZ148" i="23"/>
  <c r="EY148" i="23"/>
  <c r="EX148" i="23"/>
  <c r="EW148" i="23"/>
  <c r="EV148" i="23"/>
  <c r="EU148" i="23"/>
  <c r="ET148" i="23"/>
  <c r="ES148" i="23"/>
  <c r="ER148" i="23"/>
  <c r="EQ148" i="23"/>
  <c r="EP148" i="23"/>
  <c r="EO148" i="23"/>
  <c r="EN148" i="23"/>
  <c r="EM148" i="23"/>
  <c r="EL148" i="23"/>
  <c r="EK148" i="23"/>
  <c r="EJ148" i="23"/>
  <c r="EI148" i="23"/>
  <c r="EH148" i="23"/>
  <c r="EG148" i="23"/>
  <c r="EF148" i="23"/>
  <c r="EE148" i="23"/>
  <c r="ED148" i="23"/>
  <c r="EC148" i="23"/>
  <c r="EB148" i="23"/>
  <c r="EA148" i="23"/>
  <c r="DZ148" i="23"/>
  <c r="DY148" i="23"/>
  <c r="DX148" i="23"/>
  <c r="DW148" i="23"/>
  <c r="DV148" i="23"/>
  <c r="DU148" i="23"/>
  <c r="DT148" i="23"/>
  <c r="DS148" i="23"/>
  <c r="DR148" i="23"/>
  <c r="DQ148" i="23"/>
  <c r="DP148" i="23"/>
  <c r="DO148" i="23"/>
  <c r="DN148" i="23"/>
  <c r="DM148" i="23"/>
  <c r="DL148" i="23"/>
  <c r="DK148" i="23"/>
  <c r="DJ148" i="23"/>
  <c r="DI148" i="23"/>
  <c r="DH148" i="23"/>
  <c r="DG148" i="23"/>
  <c r="DF148" i="23"/>
  <c r="DE148" i="23"/>
  <c r="DD148" i="23"/>
  <c r="DC148" i="23"/>
  <c r="DB148" i="23"/>
  <c r="DA148" i="23"/>
  <c r="CZ148" i="23"/>
  <c r="CY148" i="23"/>
  <c r="CX148" i="23"/>
  <c r="CW148" i="23"/>
  <c r="CV148" i="23"/>
  <c r="CU148" i="23"/>
  <c r="CT148" i="23"/>
  <c r="CS148" i="23"/>
  <c r="CR148" i="23"/>
  <c r="CQ148" i="23"/>
  <c r="CP148" i="23"/>
  <c r="CO148" i="23"/>
  <c r="CN148" i="23"/>
  <c r="CM148" i="23"/>
  <c r="CL148" i="23"/>
  <c r="CK148" i="23"/>
  <c r="CJ148" i="23"/>
  <c r="CI148" i="23"/>
  <c r="CH148" i="23"/>
  <c r="CG148" i="23"/>
  <c r="CF148" i="23"/>
  <c r="CE148" i="23"/>
  <c r="CD148" i="23"/>
  <c r="CC148" i="23"/>
  <c r="CB148" i="23"/>
  <c r="CA148" i="23"/>
  <c r="BZ148" i="23"/>
  <c r="BY148" i="23"/>
  <c r="BX148" i="23"/>
  <c r="BW148" i="23"/>
  <c r="BV148" i="23"/>
  <c r="BU148" i="23"/>
  <c r="BT148" i="23"/>
  <c r="BS148" i="23"/>
  <c r="BR148" i="23"/>
  <c r="BQ148" i="23"/>
  <c r="BP148" i="23"/>
  <c r="BO148" i="23"/>
  <c r="BN148" i="23"/>
  <c r="BM148" i="23"/>
  <c r="BL148" i="23"/>
  <c r="BK148" i="23"/>
  <c r="BJ148" i="23"/>
  <c r="BI148" i="23"/>
  <c r="BH148" i="23"/>
  <c r="BG148" i="23"/>
  <c r="BF148" i="23"/>
  <c r="BE148" i="23"/>
  <c r="BD148" i="23"/>
  <c r="BC148" i="23"/>
  <c r="BB148" i="23"/>
  <c r="BA148" i="23"/>
  <c r="AZ148" i="23"/>
  <c r="AY148" i="23"/>
  <c r="AX148" i="23"/>
  <c r="AW148" i="23"/>
  <c r="AV148" i="23"/>
  <c r="AU148" i="23"/>
  <c r="AT148" i="23"/>
  <c r="AS148" i="23"/>
  <c r="AR148" i="23"/>
  <c r="AQ148" i="23"/>
  <c r="AP148" i="23"/>
  <c r="AO148" i="23"/>
  <c r="AN148" i="23"/>
  <c r="AM148" i="23"/>
  <c r="AL148" i="23"/>
  <c r="AK148" i="23"/>
  <c r="AJ148" i="23"/>
  <c r="AI148" i="23"/>
  <c r="AH148" i="23"/>
  <c r="AG148" i="23"/>
  <c r="AF148" i="23"/>
  <c r="AE148" i="23"/>
  <c r="AD148" i="23"/>
  <c r="AC148" i="23"/>
  <c r="AB148" i="23"/>
  <c r="AA148" i="23"/>
  <c r="Z148" i="23"/>
  <c r="Y148" i="23"/>
  <c r="X148" i="23"/>
  <c r="W148" i="23"/>
  <c r="V148" i="23"/>
  <c r="U148" i="23"/>
  <c r="T148" i="23"/>
  <c r="S148" i="23"/>
  <c r="R148" i="23"/>
  <c r="Q148" i="23"/>
  <c r="P148" i="23"/>
  <c r="O148" i="23"/>
  <c r="N148" i="23"/>
  <c r="M148" i="23"/>
  <c r="L148" i="23"/>
  <c r="K148" i="23"/>
  <c r="J148" i="23"/>
  <c r="I148" i="23"/>
  <c r="H148" i="23"/>
  <c r="FM147" i="23"/>
  <c r="FL147" i="23"/>
  <c r="FK147" i="23"/>
  <c r="FJ147" i="23"/>
  <c r="FI147" i="23"/>
  <c r="FH147" i="23"/>
  <c r="FG147" i="23"/>
  <c r="FF147" i="23"/>
  <c r="FE147" i="23"/>
  <c r="FD147" i="23"/>
  <c r="FC147" i="23"/>
  <c r="FB147" i="23"/>
  <c r="FA147" i="23"/>
  <c r="EZ147" i="23"/>
  <c r="EY147" i="23"/>
  <c r="EX147" i="23"/>
  <c r="EW147" i="23"/>
  <c r="EV147" i="23"/>
  <c r="EU147" i="23"/>
  <c r="ET147" i="23"/>
  <c r="ES147" i="23"/>
  <c r="ER147" i="23"/>
  <c r="EQ147" i="23"/>
  <c r="EP147" i="23"/>
  <c r="EO147" i="23"/>
  <c r="EN147" i="23"/>
  <c r="EM147" i="23"/>
  <c r="EL147" i="23"/>
  <c r="EK147" i="23"/>
  <c r="EJ147" i="23"/>
  <c r="EI147" i="23"/>
  <c r="EH147" i="23"/>
  <c r="EG147" i="23"/>
  <c r="EF147" i="23"/>
  <c r="EE147" i="23"/>
  <c r="ED147" i="23"/>
  <c r="EC147" i="23"/>
  <c r="EB147" i="23"/>
  <c r="EA147" i="23"/>
  <c r="DZ147" i="23"/>
  <c r="DY147" i="23"/>
  <c r="DX147" i="23"/>
  <c r="DW147" i="23"/>
  <c r="DV147" i="23"/>
  <c r="DU147" i="23"/>
  <c r="DT147" i="23"/>
  <c r="DS147" i="23"/>
  <c r="DR147" i="23"/>
  <c r="DQ147" i="23"/>
  <c r="DP147" i="23"/>
  <c r="DO147" i="23"/>
  <c r="DN147" i="23"/>
  <c r="DM147" i="23"/>
  <c r="DL147" i="23"/>
  <c r="DK147" i="23"/>
  <c r="DJ147" i="23"/>
  <c r="DI147" i="23"/>
  <c r="DH147" i="23"/>
  <c r="DG147" i="23"/>
  <c r="DF147" i="23"/>
  <c r="DE147" i="23"/>
  <c r="DD147" i="23"/>
  <c r="DC147" i="23"/>
  <c r="DB147" i="23"/>
  <c r="DA147" i="23"/>
  <c r="CZ147" i="23"/>
  <c r="CY147" i="23"/>
  <c r="CX147" i="23"/>
  <c r="CW147" i="23"/>
  <c r="CV147" i="23"/>
  <c r="CU147" i="23"/>
  <c r="CT147" i="23"/>
  <c r="CS147" i="23"/>
  <c r="CR147" i="23"/>
  <c r="CQ147" i="23"/>
  <c r="CP147" i="23"/>
  <c r="CO147" i="23"/>
  <c r="CN147" i="23"/>
  <c r="CM147" i="23"/>
  <c r="CL147" i="23"/>
  <c r="CK147" i="23"/>
  <c r="CJ147" i="23"/>
  <c r="CI147" i="23"/>
  <c r="CH147" i="23"/>
  <c r="CG147" i="23"/>
  <c r="CF147" i="23"/>
  <c r="CE147" i="23"/>
  <c r="CD147" i="23"/>
  <c r="CC147" i="23"/>
  <c r="CB147" i="23"/>
  <c r="CA147" i="23"/>
  <c r="BZ147" i="23"/>
  <c r="BY147" i="23"/>
  <c r="BX147" i="23"/>
  <c r="BW147" i="23"/>
  <c r="BV147" i="23"/>
  <c r="BU147" i="23"/>
  <c r="BT147" i="23"/>
  <c r="BS147" i="23"/>
  <c r="BR147" i="23"/>
  <c r="BQ147" i="23"/>
  <c r="BP147" i="23"/>
  <c r="BO147" i="23"/>
  <c r="BN147" i="23"/>
  <c r="BM147" i="23"/>
  <c r="BL147" i="23"/>
  <c r="BK147" i="23"/>
  <c r="BJ147" i="23"/>
  <c r="BI147" i="23"/>
  <c r="BH147" i="23"/>
  <c r="BG147" i="23"/>
  <c r="BF147" i="23"/>
  <c r="BE147" i="23"/>
  <c r="BD147" i="23"/>
  <c r="BC147" i="23"/>
  <c r="BB147" i="23"/>
  <c r="BA147" i="23"/>
  <c r="AZ147" i="23"/>
  <c r="AY147" i="23"/>
  <c r="AX147" i="23"/>
  <c r="AW147" i="23"/>
  <c r="AV147" i="23"/>
  <c r="AU147" i="23"/>
  <c r="AT147" i="23"/>
  <c r="AS147" i="23"/>
  <c r="AR147" i="23"/>
  <c r="AQ147" i="23"/>
  <c r="AP147" i="23"/>
  <c r="AO147" i="23"/>
  <c r="AN147" i="23"/>
  <c r="AM147" i="23"/>
  <c r="AL147" i="23"/>
  <c r="AK147" i="23"/>
  <c r="AJ147" i="23"/>
  <c r="AI147" i="23"/>
  <c r="AH147" i="23"/>
  <c r="AG147" i="23"/>
  <c r="AF147" i="23"/>
  <c r="AE147" i="23"/>
  <c r="AD147" i="23"/>
  <c r="AC147" i="23"/>
  <c r="AB147" i="23"/>
  <c r="AA147" i="23"/>
  <c r="Z147" i="23"/>
  <c r="Y147" i="23"/>
  <c r="X147" i="23"/>
  <c r="W147" i="23"/>
  <c r="V147" i="23"/>
  <c r="U147" i="23"/>
  <c r="T147" i="23"/>
  <c r="S147" i="23"/>
  <c r="R147" i="23"/>
  <c r="Q147" i="23"/>
  <c r="P147" i="23"/>
  <c r="O147" i="23"/>
  <c r="N147" i="23"/>
  <c r="M147" i="23"/>
  <c r="L147" i="23"/>
  <c r="K147" i="23"/>
  <c r="J147" i="23"/>
  <c r="I147" i="23"/>
  <c r="H147" i="23"/>
  <c r="FM145" i="23"/>
  <c r="FL145" i="23"/>
  <c r="FK145" i="23"/>
  <c r="FJ145" i="23"/>
  <c r="FI145" i="23"/>
  <c r="FH145" i="23"/>
  <c r="FG145" i="23"/>
  <c r="FF145" i="23"/>
  <c r="FE145" i="23"/>
  <c r="FD145" i="23"/>
  <c r="FC145" i="23"/>
  <c r="FB145" i="23"/>
  <c r="FA145" i="23"/>
  <c r="EZ145" i="23"/>
  <c r="EY145" i="23"/>
  <c r="EX145" i="23"/>
  <c r="EW145" i="23"/>
  <c r="EV145" i="23"/>
  <c r="EU145" i="23"/>
  <c r="ET145" i="23"/>
  <c r="ES145" i="23"/>
  <c r="ER145" i="23"/>
  <c r="EQ145" i="23"/>
  <c r="EP145" i="23"/>
  <c r="EO145" i="23"/>
  <c r="EN145" i="23"/>
  <c r="EM145" i="23"/>
  <c r="EL145" i="23"/>
  <c r="EK145" i="23"/>
  <c r="EJ145" i="23"/>
  <c r="EI145" i="23"/>
  <c r="EH145" i="23"/>
  <c r="EG145" i="23"/>
  <c r="EF145" i="23"/>
  <c r="EE145" i="23"/>
  <c r="ED145" i="23"/>
  <c r="EC145" i="23"/>
  <c r="EB145" i="23"/>
  <c r="EA145" i="23"/>
  <c r="DZ145" i="23"/>
  <c r="DY145" i="23"/>
  <c r="DX145" i="23"/>
  <c r="DW145" i="23"/>
  <c r="DV145" i="23"/>
  <c r="DU145" i="23"/>
  <c r="DT145" i="23"/>
  <c r="DS145" i="23"/>
  <c r="DR145" i="23"/>
  <c r="DQ145" i="23"/>
  <c r="DP145" i="23"/>
  <c r="DO145" i="23"/>
  <c r="DN145" i="23"/>
  <c r="DM145" i="23"/>
  <c r="DL145" i="23"/>
  <c r="DK145" i="23"/>
  <c r="DJ145" i="23"/>
  <c r="DI145" i="23"/>
  <c r="DH145" i="23"/>
  <c r="DG145" i="23"/>
  <c r="DF145" i="23"/>
  <c r="DE145" i="23"/>
  <c r="DD145" i="23"/>
  <c r="DC145" i="23"/>
  <c r="DB145" i="23"/>
  <c r="DA145" i="23"/>
  <c r="CZ145" i="23"/>
  <c r="CY145" i="23"/>
  <c r="CX145" i="23"/>
  <c r="CW145" i="23"/>
  <c r="CV145" i="23"/>
  <c r="CU145" i="23"/>
  <c r="CT145" i="23"/>
  <c r="CS145" i="23"/>
  <c r="CR145" i="23"/>
  <c r="CQ145" i="23"/>
  <c r="CP145" i="23"/>
  <c r="CO145" i="23"/>
  <c r="CN145" i="23"/>
  <c r="CM145" i="23"/>
  <c r="CL145" i="23"/>
  <c r="CK145" i="23"/>
  <c r="CJ145" i="23"/>
  <c r="CI145" i="23"/>
  <c r="CH145" i="23"/>
  <c r="CG145" i="23"/>
  <c r="CF145" i="23"/>
  <c r="CE145" i="23"/>
  <c r="CD145" i="23"/>
  <c r="CC145" i="23"/>
  <c r="CB145" i="23"/>
  <c r="CA145" i="23"/>
  <c r="BZ145" i="23"/>
  <c r="BY145" i="23"/>
  <c r="BX145" i="23"/>
  <c r="BW145" i="23"/>
  <c r="BV145" i="23"/>
  <c r="BU145" i="23"/>
  <c r="BT145" i="23"/>
  <c r="BS145" i="23"/>
  <c r="BR145" i="23"/>
  <c r="BQ145" i="23"/>
  <c r="BP145" i="23"/>
  <c r="BO145" i="23"/>
  <c r="BN145" i="23"/>
  <c r="BM145" i="23"/>
  <c r="BL145" i="23"/>
  <c r="BK145" i="23"/>
  <c r="BJ145" i="23"/>
  <c r="BI145" i="23"/>
  <c r="BH145" i="23"/>
  <c r="BG145" i="23"/>
  <c r="BF145" i="23"/>
  <c r="BE145" i="23"/>
  <c r="BD145" i="23"/>
  <c r="BC145" i="23"/>
  <c r="BB145" i="23"/>
  <c r="BA145" i="23"/>
  <c r="AZ145" i="23"/>
  <c r="AY145" i="23"/>
  <c r="AX145" i="23"/>
  <c r="AW145" i="23"/>
  <c r="AV145" i="23"/>
  <c r="AU145" i="23"/>
  <c r="AT145" i="23"/>
  <c r="AS145" i="23"/>
  <c r="AR145" i="23"/>
  <c r="AQ145" i="23"/>
  <c r="AP145" i="23"/>
  <c r="AO145" i="23"/>
  <c r="AN145" i="23"/>
  <c r="AM145" i="23"/>
  <c r="AL145" i="23"/>
  <c r="AK145" i="23"/>
  <c r="AJ145" i="23"/>
  <c r="AI145" i="23"/>
  <c r="AH145" i="23"/>
  <c r="AG145" i="23"/>
  <c r="AF145" i="23"/>
  <c r="AE145" i="23"/>
  <c r="AD145" i="23"/>
  <c r="AC145" i="23"/>
  <c r="AB145" i="23"/>
  <c r="AA145" i="23"/>
  <c r="Z145" i="23"/>
  <c r="Y145" i="23"/>
  <c r="X145" i="23"/>
  <c r="W145" i="23"/>
  <c r="V145" i="23"/>
  <c r="U145" i="23"/>
  <c r="T145" i="23"/>
  <c r="S145" i="23"/>
  <c r="R145" i="23"/>
  <c r="Q145" i="23"/>
  <c r="P145" i="23"/>
  <c r="O145" i="23"/>
  <c r="N145" i="23"/>
  <c r="M145" i="23"/>
  <c r="L145" i="23"/>
  <c r="K145" i="23"/>
  <c r="J145" i="23"/>
  <c r="I145" i="23"/>
  <c r="H145" i="23"/>
  <c r="FM144" i="23"/>
  <c r="FL144" i="23"/>
  <c r="FK144" i="23"/>
  <c r="FJ144" i="23"/>
  <c r="FI144" i="23"/>
  <c r="FH144" i="23"/>
  <c r="FG144" i="23"/>
  <c r="FF144" i="23"/>
  <c r="FE144" i="23"/>
  <c r="FD144" i="23"/>
  <c r="FC144" i="23"/>
  <c r="FB144" i="23"/>
  <c r="FA144" i="23"/>
  <c r="EZ144" i="23"/>
  <c r="EY144" i="23"/>
  <c r="EX144" i="23"/>
  <c r="EW144" i="23"/>
  <c r="EV144" i="23"/>
  <c r="EU144" i="23"/>
  <c r="ET144" i="23"/>
  <c r="ES144" i="23"/>
  <c r="ER144" i="23"/>
  <c r="EQ144" i="23"/>
  <c r="EP144" i="23"/>
  <c r="EO144" i="23"/>
  <c r="EN144" i="23"/>
  <c r="EM144" i="23"/>
  <c r="EL144" i="23"/>
  <c r="EK144" i="23"/>
  <c r="EJ144" i="23"/>
  <c r="EI144" i="23"/>
  <c r="EH144" i="23"/>
  <c r="EG144" i="23"/>
  <c r="EF144" i="23"/>
  <c r="EE144" i="23"/>
  <c r="ED144" i="23"/>
  <c r="EC144" i="23"/>
  <c r="EB144" i="23"/>
  <c r="EA144" i="23"/>
  <c r="DZ144" i="23"/>
  <c r="DY144" i="23"/>
  <c r="DX144" i="23"/>
  <c r="DW144" i="23"/>
  <c r="DV144" i="23"/>
  <c r="DU144" i="23"/>
  <c r="DT144" i="23"/>
  <c r="DS144" i="23"/>
  <c r="DR144" i="23"/>
  <c r="DQ144" i="23"/>
  <c r="DP144" i="23"/>
  <c r="DO144" i="23"/>
  <c r="DN144" i="23"/>
  <c r="DM144" i="23"/>
  <c r="DL144" i="23"/>
  <c r="DK144" i="23"/>
  <c r="DJ144" i="23"/>
  <c r="DI144" i="23"/>
  <c r="DH144" i="23"/>
  <c r="DG144" i="23"/>
  <c r="DF144" i="23"/>
  <c r="DE144" i="23"/>
  <c r="DD144" i="23"/>
  <c r="DC144" i="23"/>
  <c r="DB144" i="23"/>
  <c r="DA144" i="23"/>
  <c r="CZ144" i="23"/>
  <c r="CY144" i="23"/>
  <c r="CX144" i="23"/>
  <c r="CW144" i="23"/>
  <c r="CV144" i="23"/>
  <c r="CU144" i="23"/>
  <c r="CT144" i="23"/>
  <c r="CS144" i="23"/>
  <c r="CR144" i="23"/>
  <c r="CQ144" i="23"/>
  <c r="CP144" i="23"/>
  <c r="CO144" i="23"/>
  <c r="CN144" i="23"/>
  <c r="CM144" i="23"/>
  <c r="CL144" i="23"/>
  <c r="CK144" i="23"/>
  <c r="CJ144" i="23"/>
  <c r="CI144" i="23"/>
  <c r="CH144" i="23"/>
  <c r="CG144" i="23"/>
  <c r="CF144" i="23"/>
  <c r="CE144" i="23"/>
  <c r="CD144" i="23"/>
  <c r="CC144" i="23"/>
  <c r="CB144" i="23"/>
  <c r="CA144" i="23"/>
  <c r="BZ144" i="23"/>
  <c r="BY144" i="23"/>
  <c r="BX144" i="23"/>
  <c r="BW144" i="23"/>
  <c r="BV144" i="23"/>
  <c r="BU144" i="23"/>
  <c r="BT144" i="23"/>
  <c r="BS144" i="23"/>
  <c r="BR144" i="23"/>
  <c r="BQ144" i="23"/>
  <c r="BP144" i="23"/>
  <c r="BO144" i="23"/>
  <c r="BN144" i="23"/>
  <c r="BM144" i="23"/>
  <c r="BL144" i="23"/>
  <c r="BK144" i="23"/>
  <c r="BJ144" i="23"/>
  <c r="BI144" i="23"/>
  <c r="BH144" i="23"/>
  <c r="BG144" i="23"/>
  <c r="BF144" i="23"/>
  <c r="BE144" i="23"/>
  <c r="BD144" i="23"/>
  <c r="BC144" i="23"/>
  <c r="BB144" i="23"/>
  <c r="BA144" i="23"/>
  <c r="AZ144" i="23"/>
  <c r="AY144" i="23"/>
  <c r="AX144" i="23"/>
  <c r="AW144" i="23"/>
  <c r="AV144" i="23"/>
  <c r="AU144" i="23"/>
  <c r="AT144" i="23"/>
  <c r="AS144" i="23"/>
  <c r="AR144" i="23"/>
  <c r="AQ144" i="23"/>
  <c r="AP144" i="23"/>
  <c r="AO144" i="23"/>
  <c r="AN144" i="23"/>
  <c r="AM144" i="23"/>
  <c r="AL144" i="23"/>
  <c r="AK144" i="23"/>
  <c r="AJ144" i="23"/>
  <c r="AI144" i="23"/>
  <c r="AH144" i="23"/>
  <c r="AG144" i="23"/>
  <c r="AF144" i="23"/>
  <c r="AE144" i="23"/>
  <c r="AD144" i="23"/>
  <c r="AC144" i="23"/>
  <c r="AB144" i="23"/>
  <c r="AA144" i="23"/>
  <c r="Z144" i="23"/>
  <c r="Y144" i="23"/>
  <c r="X144" i="23"/>
  <c r="W144" i="23"/>
  <c r="V144" i="23"/>
  <c r="U144" i="23"/>
  <c r="T144" i="23"/>
  <c r="S144" i="23"/>
  <c r="R144" i="23"/>
  <c r="Q144" i="23"/>
  <c r="P144" i="23"/>
  <c r="O144" i="23"/>
  <c r="N144" i="23"/>
  <c r="M144" i="23"/>
  <c r="L144" i="23"/>
  <c r="K144" i="23"/>
  <c r="J144" i="23"/>
  <c r="I144" i="23"/>
  <c r="H144" i="23"/>
  <c r="FM142" i="23"/>
  <c r="FL142" i="23"/>
  <c r="FK142" i="23"/>
  <c r="FJ142" i="23"/>
  <c r="FI142" i="23"/>
  <c r="FH142" i="23"/>
  <c r="FG142" i="23"/>
  <c r="FF142" i="23"/>
  <c r="FE142" i="23"/>
  <c r="FD142" i="23"/>
  <c r="FC142" i="23"/>
  <c r="FB142" i="23"/>
  <c r="FA142" i="23"/>
  <c r="EZ142" i="23"/>
  <c r="EY142" i="23"/>
  <c r="EX142" i="23"/>
  <c r="EW142" i="23"/>
  <c r="EV142" i="23"/>
  <c r="EU142" i="23"/>
  <c r="ET142" i="23"/>
  <c r="ES142" i="23"/>
  <c r="ER142" i="23"/>
  <c r="EQ142" i="23"/>
  <c r="EP142" i="23"/>
  <c r="EO142" i="23"/>
  <c r="EN142" i="23"/>
  <c r="EM142" i="23"/>
  <c r="EL142" i="23"/>
  <c r="EK142" i="23"/>
  <c r="EJ142" i="23"/>
  <c r="EI142" i="23"/>
  <c r="EH142" i="23"/>
  <c r="EG142" i="23"/>
  <c r="EF142" i="23"/>
  <c r="EE142" i="23"/>
  <c r="ED142" i="23"/>
  <c r="EC142" i="23"/>
  <c r="EB142" i="23"/>
  <c r="EA142" i="23"/>
  <c r="DZ142" i="23"/>
  <c r="DY142" i="23"/>
  <c r="DX142" i="23"/>
  <c r="DW142" i="23"/>
  <c r="DV142" i="23"/>
  <c r="DU142" i="23"/>
  <c r="DT142" i="23"/>
  <c r="DS142" i="23"/>
  <c r="DR142" i="23"/>
  <c r="DQ142" i="23"/>
  <c r="DP142" i="23"/>
  <c r="DO142" i="23"/>
  <c r="DN142" i="23"/>
  <c r="DM142" i="23"/>
  <c r="DL142" i="23"/>
  <c r="DK142" i="23"/>
  <c r="DJ142" i="23"/>
  <c r="DI142" i="23"/>
  <c r="DH142" i="23"/>
  <c r="DG142" i="23"/>
  <c r="DF142" i="23"/>
  <c r="DE142" i="23"/>
  <c r="DD142" i="23"/>
  <c r="DC142" i="23"/>
  <c r="DB142" i="23"/>
  <c r="DA142" i="23"/>
  <c r="CZ142" i="23"/>
  <c r="CY142" i="23"/>
  <c r="CX142" i="23"/>
  <c r="CW142" i="23"/>
  <c r="CV142" i="23"/>
  <c r="CU142" i="23"/>
  <c r="CT142" i="23"/>
  <c r="CS142" i="23"/>
  <c r="CR142" i="23"/>
  <c r="CQ142" i="23"/>
  <c r="CP142" i="23"/>
  <c r="CO142" i="23"/>
  <c r="CN142" i="23"/>
  <c r="CM142" i="23"/>
  <c r="CL142" i="23"/>
  <c r="CK142" i="23"/>
  <c r="CJ142" i="23"/>
  <c r="CI142" i="23"/>
  <c r="CH142" i="23"/>
  <c r="CG142" i="23"/>
  <c r="CF142" i="23"/>
  <c r="CE142" i="23"/>
  <c r="CD142" i="23"/>
  <c r="CC142" i="23"/>
  <c r="CB142" i="23"/>
  <c r="CA142" i="23"/>
  <c r="BZ142" i="23"/>
  <c r="BY142" i="23"/>
  <c r="BX142" i="23"/>
  <c r="BW142" i="23"/>
  <c r="BV142" i="23"/>
  <c r="BU142" i="23"/>
  <c r="BT142" i="23"/>
  <c r="BS142" i="23"/>
  <c r="BR142" i="23"/>
  <c r="BQ142" i="23"/>
  <c r="BP142" i="23"/>
  <c r="BO142" i="23"/>
  <c r="BN142" i="23"/>
  <c r="BM142" i="23"/>
  <c r="BL142" i="23"/>
  <c r="BK142" i="23"/>
  <c r="BJ142" i="23"/>
  <c r="BI142" i="23"/>
  <c r="BH142" i="23"/>
  <c r="BG142" i="23"/>
  <c r="BF142" i="23"/>
  <c r="BE142" i="23"/>
  <c r="BD142" i="23"/>
  <c r="BC142" i="23"/>
  <c r="BB142" i="23"/>
  <c r="BA142" i="23"/>
  <c r="AZ142" i="23"/>
  <c r="AY142" i="23"/>
  <c r="AX142" i="23"/>
  <c r="AW142" i="23"/>
  <c r="AV142" i="23"/>
  <c r="AU142" i="23"/>
  <c r="AT142" i="23"/>
  <c r="AS142" i="23"/>
  <c r="AR142" i="23"/>
  <c r="AQ142" i="23"/>
  <c r="AP142" i="23"/>
  <c r="AO142" i="23"/>
  <c r="AN142" i="23"/>
  <c r="AM142" i="23"/>
  <c r="AL142" i="23"/>
  <c r="AK142" i="23"/>
  <c r="AJ142" i="23"/>
  <c r="AI142" i="23"/>
  <c r="AH142" i="23"/>
  <c r="AG142" i="23"/>
  <c r="AF142" i="23"/>
  <c r="AE142" i="23"/>
  <c r="AD142" i="23"/>
  <c r="AC142" i="23"/>
  <c r="AB142" i="23"/>
  <c r="AA142" i="23"/>
  <c r="Z142" i="23"/>
  <c r="Y142" i="23"/>
  <c r="X142" i="23"/>
  <c r="W142" i="23"/>
  <c r="V142" i="23"/>
  <c r="U142" i="23"/>
  <c r="T142" i="23"/>
  <c r="S142" i="23"/>
  <c r="R142" i="23"/>
  <c r="Q142" i="23"/>
  <c r="P142" i="23"/>
  <c r="O142" i="23"/>
  <c r="N142" i="23"/>
  <c r="M142" i="23"/>
  <c r="L142" i="23"/>
  <c r="K142" i="23"/>
  <c r="J142" i="23"/>
  <c r="I142" i="23"/>
  <c r="H142" i="23"/>
  <c r="FM141" i="23"/>
  <c r="FL141" i="23"/>
  <c r="FK141" i="23"/>
  <c r="FJ141" i="23"/>
  <c r="FI141" i="23"/>
  <c r="FH141" i="23"/>
  <c r="FG141" i="23"/>
  <c r="FF141" i="23"/>
  <c r="FE141" i="23"/>
  <c r="FD141" i="23"/>
  <c r="FC141" i="23"/>
  <c r="FB141" i="23"/>
  <c r="FA141" i="23"/>
  <c r="EZ141" i="23"/>
  <c r="EY141" i="23"/>
  <c r="EX141" i="23"/>
  <c r="EW141" i="23"/>
  <c r="EV141" i="23"/>
  <c r="EU141" i="23"/>
  <c r="ET141" i="23"/>
  <c r="ES141" i="23"/>
  <c r="ER141" i="23"/>
  <c r="EQ141" i="23"/>
  <c r="EP141" i="23"/>
  <c r="EO141" i="23"/>
  <c r="EN141" i="23"/>
  <c r="EM141" i="23"/>
  <c r="EL141" i="23"/>
  <c r="EK141" i="23"/>
  <c r="EJ141" i="23"/>
  <c r="EI141" i="23"/>
  <c r="EH141" i="23"/>
  <c r="EG141" i="23"/>
  <c r="EF141" i="23"/>
  <c r="EE141" i="23"/>
  <c r="ED141" i="23"/>
  <c r="EC141" i="23"/>
  <c r="EB141" i="23"/>
  <c r="EA141" i="23"/>
  <c r="DZ141" i="23"/>
  <c r="DY141" i="23"/>
  <c r="DX141" i="23"/>
  <c r="DW141" i="23"/>
  <c r="DV141" i="23"/>
  <c r="DU141" i="23"/>
  <c r="DT141" i="23"/>
  <c r="DS141" i="23"/>
  <c r="DR141" i="23"/>
  <c r="DQ141" i="23"/>
  <c r="DP141" i="23"/>
  <c r="DO141" i="23"/>
  <c r="DN141" i="23"/>
  <c r="DM141" i="23"/>
  <c r="DL141" i="23"/>
  <c r="DK141" i="23"/>
  <c r="DJ141" i="23"/>
  <c r="DI141" i="23"/>
  <c r="DH141" i="23"/>
  <c r="DG141" i="23"/>
  <c r="DF141" i="23"/>
  <c r="DE141" i="23"/>
  <c r="DD141" i="23"/>
  <c r="DC141" i="23"/>
  <c r="DB141" i="23"/>
  <c r="DA141" i="23"/>
  <c r="CZ141" i="23"/>
  <c r="CY141" i="23"/>
  <c r="CX141" i="23"/>
  <c r="CW141" i="23"/>
  <c r="CV141" i="23"/>
  <c r="CU141" i="23"/>
  <c r="CT141" i="23"/>
  <c r="CS141" i="23"/>
  <c r="CR141" i="23"/>
  <c r="CQ141" i="23"/>
  <c r="CP141" i="23"/>
  <c r="CO141" i="23"/>
  <c r="CN141" i="23"/>
  <c r="CM141" i="23"/>
  <c r="CL141" i="23"/>
  <c r="CK141" i="23"/>
  <c r="CJ141" i="23"/>
  <c r="CI141" i="23"/>
  <c r="CH141" i="23"/>
  <c r="CG141" i="23"/>
  <c r="CF141" i="23"/>
  <c r="CE141" i="23"/>
  <c r="CD141" i="23"/>
  <c r="CC141" i="23"/>
  <c r="CB141" i="23"/>
  <c r="CA141" i="23"/>
  <c r="BZ141" i="23"/>
  <c r="BY141" i="23"/>
  <c r="BX141" i="23"/>
  <c r="BW141" i="23"/>
  <c r="BV141" i="23"/>
  <c r="BU141" i="23"/>
  <c r="BT141" i="23"/>
  <c r="BS141" i="23"/>
  <c r="BR141" i="23"/>
  <c r="BQ141" i="23"/>
  <c r="BP141" i="23"/>
  <c r="BO141" i="23"/>
  <c r="BN141" i="23"/>
  <c r="BM141" i="23"/>
  <c r="BL141" i="23"/>
  <c r="BK141" i="23"/>
  <c r="BJ141" i="23"/>
  <c r="BI141" i="23"/>
  <c r="BH141" i="23"/>
  <c r="BG141" i="23"/>
  <c r="BF141" i="23"/>
  <c r="BE141" i="23"/>
  <c r="BD141" i="23"/>
  <c r="BC141" i="23"/>
  <c r="BB141" i="23"/>
  <c r="BA141" i="23"/>
  <c r="AZ141" i="23"/>
  <c r="AY141" i="23"/>
  <c r="AX141" i="23"/>
  <c r="AW141" i="23"/>
  <c r="AV141" i="23"/>
  <c r="AU141" i="23"/>
  <c r="AT141" i="23"/>
  <c r="AS141" i="23"/>
  <c r="AR141" i="23"/>
  <c r="AQ141" i="23"/>
  <c r="AP141" i="23"/>
  <c r="AO141" i="23"/>
  <c r="AN141" i="23"/>
  <c r="AM141" i="23"/>
  <c r="AL141" i="23"/>
  <c r="AK141" i="23"/>
  <c r="AJ141" i="23"/>
  <c r="AI141" i="23"/>
  <c r="AH141" i="23"/>
  <c r="AG141" i="23"/>
  <c r="AF141" i="23"/>
  <c r="AE141" i="23"/>
  <c r="AD141" i="23"/>
  <c r="AC141" i="23"/>
  <c r="AB141" i="23"/>
  <c r="AA141" i="23"/>
  <c r="Z141" i="23"/>
  <c r="Y141" i="23"/>
  <c r="X141" i="23"/>
  <c r="W141" i="23"/>
  <c r="V141" i="23"/>
  <c r="U141" i="23"/>
  <c r="T141" i="23"/>
  <c r="S141" i="23"/>
  <c r="R141" i="23"/>
  <c r="Q141" i="23"/>
  <c r="P141" i="23"/>
  <c r="O141" i="23"/>
  <c r="N141" i="23"/>
  <c r="M141" i="23"/>
  <c r="L141" i="23"/>
  <c r="K141" i="23"/>
  <c r="J141" i="23"/>
  <c r="I141" i="23"/>
  <c r="H141" i="23"/>
  <c r="FM140" i="23"/>
  <c r="FL140" i="23"/>
  <c r="FK140" i="23"/>
  <c r="FJ140" i="23"/>
  <c r="FI140" i="23"/>
  <c r="FH140" i="23"/>
  <c r="FG140" i="23"/>
  <c r="FF140" i="23"/>
  <c r="FE140" i="23"/>
  <c r="FD140" i="23"/>
  <c r="FC140" i="23"/>
  <c r="FB140" i="23"/>
  <c r="FA140" i="23"/>
  <c r="EZ140" i="23"/>
  <c r="EY140" i="23"/>
  <c r="EX140" i="23"/>
  <c r="EW140" i="23"/>
  <c r="EV140" i="23"/>
  <c r="EU140" i="23"/>
  <c r="ET140" i="23"/>
  <c r="ES140" i="23"/>
  <c r="ER140" i="23"/>
  <c r="EQ140" i="23"/>
  <c r="EP140" i="23"/>
  <c r="EO140" i="23"/>
  <c r="EN140" i="23"/>
  <c r="EM140" i="23"/>
  <c r="EL140" i="23"/>
  <c r="EK140" i="23"/>
  <c r="EJ140" i="23"/>
  <c r="EI140" i="23"/>
  <c r="EH140" i="23"/>
  <c r="EG140" i="23"/>
  <c r="EF140" i="23"/>
  <c r="EE140" i="23"/>
  <c r="ED140" i="23"/>
  <c r="EC140" i="23"/>
  <c r="EB140" i="23"/>
  <c r="EA140" i="23"/>
  <c r="DZ140" i="23"/>
  <c r="DY140" i="23"/>
  <c r="DX140" i="23"/>
  <c r="DW140" i="23"/>
  <c r="DV140" i="23"/>
  <c r="DU140" i="23"/>
  <c r="DT140" i="23"/>
  <c r="DS140" i="23"/>
  <c r="DR140" i="23"/>
  <c r="DQ140" i="23"/>
  <c r="DP140" i="23"/>
  <c r="DO140" i="23"/>
  <c r="DN140" i="23"/>
  <c r="DM140" i="23"/>
  <c r="DL140" i="23"/>
  <c r="DK140" i="23"/>
  <c r="DJ140" i="23"/>
  <c r="DI140" i="23"/>
  <c r="DH140" i="23"/>
  <c r="DG140" i="23"/>
  <c r="DF140" i="23"/>
  <c r="DE140" i="23"/>
  <c r="DD140" i="23"/>
  <c r="DC140" i="23"/>
  <c r="DB140" i="23"/>
  <c r="DA140" i="23"/>
  <c r="CZ140" i="23"/>
  <c r="CY140" i="23"/>
  <c r="CX140" i="23"/>
  <c r="CW140" i="23"/>
  <c r="CV140" i="23"/>
  <c r="CU140" i="23"/>
  <c r="CT140" i="23"/>
  <c r="CS140" i="23"/>
  <c r="CR140" i="23"/>
  <c r="CQ140" i="23"/>
  <c r="CP140" i="23"/>
  <c r="CO140" i="23"/>
  <c r="CN140" i="23"/>
  <c r="CM140" i="23"/>
  <c r="CL140" i="23"/>
  <c r="CK140" i="23"/>
  <c r="CJ140" i="23"/>
  <c r="CI140" i="23"/>
  <c r="CH140" i="23"/>
  <c r="CG140" i="23"/>
  <c r="CF140" i="23"/>
  <c r="CE140" i="23"/>
  <c r="CD140" i="23"/>
  <c r="CC140" i="23"/>
  <c r="CB140" i="23"/>
  <c r="CA140" i="23"/>
  <c r="BZ140" i="23"/>
  <c r="BY140" i="23"/>
  <c r="BX140" i="23"/>
  <c r="BW140" i="23"/>
  <c r="BV140" i="23"/>
  <c r="BU140" i="23"/>
  <c r="BT140" i="23"/>
  <c r="BS140" i="23"/>
  <c r="BR140" i="23"/>
  <c r="BQ140" i="23"/>
  <c r="BP140" i="23"/>
  <c r="BO140" i="23"/>
  <c r="BN140" i="23"/>
  <c r="BM140" i="23"/>
  <c r="BL140" i="23"/>
  <c r="BK140" i="23"/>
  <c r="BJ140" i="23"/>
  <c r="BI140" i="23"/>
  <c r="BH140" i="23"/>
  <c r="BG140" i="23"/>
  <c r="BF140" i="23"/>
  <c r="BE140" i="23"/>
  <c r="BD140" i="23"/>
  <c r="BC140" i="23"/>
  <c r="BB140" i="23"/>
  <c r="BA140" i="23"/>
  <c r="AZ140" i="23"/>
  <c r="AY140" i="23"/>
  <c r="AX140" i="23"/>
  <c r="AW140" i="23"/>
  <c r="AV140" i="23"/>
  <c r="AU140" i="23"/>
  <c r="AT140" i="23"/>
  <c r="AS140" i="23"/>
  <c r="AR140" i="23"/>
  <c r="AQ140" i="23"/>
  <c r="AP140" i="23"/>
  <c r="AO140" i="23"/>
  <c r="AN140" i="23"/>
  <c r="AM140" i="23"/>
  <c r="AL140" i="23"/>
  <c r="AK140" i="23"/>
  <c r="AJ140" i="23"/>
  <c r="AI140" i="23"/>
  <c r="AH140" i="23"/>
  <c r="AG140" i="23"/>
  <c r="AF140" i="23"/>
  <c r="AE140" i="23"/>
  <c r="AD140" i="23"/>
  <c r="AC140" i="23"/>
  <c r="AB140" i="23"/>
  <c r="AA140" i="23"/>
  <c r="Z140" i="23"/>
  <c r="Y140" i="23"/>
  <c r="X140" i="23"/>
  <c r="W140" i="23"/>
  <c r="V140" i="23"/>
  <c r="U140" i="23"/>
  <c r="T140" i="23"/>
  <c r="S140" i="23"/>
  <c r="R140" i="23"/>
  <c r="Q140" i="23"/>
  <c r="P140" i="23"/>
  <c r="O140" i="23"/>
  <c r="N140" i="23"/>
  <c r="M140" i="23"/>
  <c r="L140" i="23"/>
  <c r="K140" i="23"/>
  <c r="J140" i="23"/>
  <c r="I140" i="23"/>
  <c r="H140" i="23"/>
  <c r="FM138" i="23"/>
  <c r="FL138" i="23"/>
  <c r="FK138" i="23"/>
  <c r="FJ138" i="23"/>
  <c r="FI138" i="23"/>
  <c r="FH138" i="23"/>
  <c r="FG138" i="23"/>
  <c r="FF138" i="23"/>
  <c r="FE138" i="23"/>
  <c r="FD138" i="23"/>
  <c r="FC138" i="23"/>
  <c r="FB138" i="23"/>
  <c r="FA138" i="23"/>
  <c r="EZ138" i="23"/>
  <c r="EY138" i="23"/>
  <c r="EX138" i="23"/>
  <c r="EW138" i="23"/>
  <c r="EV138" i="23"/>
  <c r="EU138" i="23"/>
  <c r="ET138" i="23"/>
  <c r="ES138" i="23"/>
  <c r="ER138" i="23"/>
  <c r="EQ138" i="23"/>
  <c r="EP138" i="23"/>
  <c r="EO138" i="23"/>
  <c r="EN138" i="23"/>
  <c r="EM138" i="23"/>
  <c r="EL138" i="23"/>
  <c r="EK138" i="23"/>
  <c r="EJ138" i="23"/>
  <c r="EI138" i="23"/>
  <c r="EH138" i="23"/>
  <c r="EG138" i="23"/>
  <c r="EF138" i="23"/>
  <c r="EE138" i="23"/>
  <c r="ED138" i="23"/>
  <c r="EC138" i="23"/>
  <c r="EB138" i="23"/>
  <c r="EA138" i="23"/>
  <c r="DZ138" i="23"/>
  <c r="DY138" i="23"/>
  <c r="DX138" i="23"/>
  <c r="DW138" i="23"/>
  <c r="DV138" i="23"/>
  <c r="DU138" i="23"/>
  <c r="DT138" i="23"/>
  <c r="DS138" i="23"/>
  <c r="DR138" i="23"/>
  <c r="DQ138" i="23"/>
  <c r="DP138" i="23"/>
  <c r="DO138" i="23"/>
  <c r="DN138" i="23"/>
  <c r="DM138" i="23"/>
  <c r="DL138" i="23"/>
  <c r="DK138" i="23"/>
  <c r="DJ138" i="23"/>
  <c r="DI138" i="23"/>
  <c r="DH138" i="23"/>
  <c r="DG138" i="23"/>
  <c r="DF138" i="23"/>
  <c r="DE138" i="23"/>
  <c r="DD138" i="23"/>
  <c r="DC138" i="23"/>
  <c r="DB138" i="23"/>
  <c r="DA138" i="23"/>
  <c r="CZ138" i="23"/>
  <c r="CY138" i="23"/>
  <c r="CX138" i="23"/>
  <c r="CW138" i="23"/>
  <c r="CV138" i="23"/>
  <c r="CU138" i="23"/>
  <c r="CT138" i="23"/>
  <c r="CS138" i="23"/>
  <c r="CR138" i="23"/>
  <c r="CQ138" i="23"/>
  <c r="CP138" i="23"/>
  <c r="CO138" i="23"/>
  <c r="CN138" i="23"/>
  <c r="CM138" i="23"/>
  <c r="CL138" i="23"/>
  <c r="CK138" i="23"/>
  <c r="CJ138" i="23"/>
  <c r="CI138" i="23"/>
  <c r="CH138" i="23"/>
  <c r="CG138" i="23"/>
  <c r="CF138" i="23"/>
  <c r="CE138" i="23"/>
  <c r="CD138" i="23"/>
  <c r="CC138" i="23"/>
  <c r="CB138" i="23"/>
  <c r="CA138" i="23"/>
  <c r="BZ138" i="23"/>
  <c r="BY138" i="23"/>
  <c r="BX138" i="23"/>
  <c r="BW138" i="23"/>
  <c r="BV138" i="23"/>
  <c r="BU138" i="23"/>
  <c r="BT138" i="23"/>
  <c r="BS138" i="23"/>
  <c r="BR138" i="23"/>
  <c r="BQ138" i="23"/>
  <c r="BP138" i="23"/>
  <c r="BO138" i="23"/>
  <c r="BN138" i="23"/>
  <c r="BM138" i="23"/>
  <c r="BL138" i="23"/>
  <c r="BK138" i="23"/>
  <c r="BJ138" i="23"/>
  <c r="BI138" i="23"/>
  <c r="BH138" i="23"/>
  <c r="BG138" i="23"/>
  <c r="BF138" i="23"/>
  <c r="BE138" i="23"/>
  <c r="BD138" i="23"/>
  <c r="BC138" i="23"/>
  <c r="BB138" i="23"/>
  <c r="BA138" i="23"/>
  <c r="AZ138" i="23"/>
  <c r="AY138" i="23"/>
  <c r="AX138" i="23"/>
  <c r="AW138" i="23"/>
  <c r="AV138" i="23"/>
  <c r="AU138" i="23"/>
  <c r="AT138" i="23"/>
  <c r="AS138" i="23"/>
  <c r="AR138" i="23"/>
  <c r="AQ138" i="23"/>
  <c r="AP138" i="23"/>
  <c r="AO138" i="23"/>
  <c r="AN138" i="23"/>
  <c r="AM138" i="23"/>
  <c r="AL138" i="23"/>
  <c r="AK138" i="23"/>
  <c r="AJ138" i="23"/>
  <c r="AI138" i="23"/>
  <c r="AH138" i="23"/>
  <c r="AG138" i="23"/>
  <c r="AF138" i="23"/>
  <c r="AE138" i="23"/>
  <c r="AD138" i="23"/>
  <c r="AC138" i="23"/>
  <c r="AB138" i="23"/>
  <c r="AA138" i="23"/>
  <c r="Z138" i="23"/>
  <c r="Y138" i="23"/>
  <c r="X138" i="23"/>
  <c r="W138" i="23"/>
  <c r="V138" i="23"/>
  <c r="U138" i="23"/>
  <c r="T138" i="23"/>
  <c r="S138" i="23"/>
  <c r="R138" i="23"/>
  <c r="Q138" i="23"/>
  <c r="P138" i="23"/>
  <c r="O138" i="23"/>
  <c r="N138" i="23"/>
  <c r="M138" i="23"/>
  <c r="L138" i="23"/>
  <c r="K138" i="23"/>
  <c r="J138" i="23"/>
  <c r="I138" i="23"/>
  <c r="H138" i="23"/>
  <c r="FM137" i="23"/>
  <c r="FL137" i="23"/>
  <c r="FK137" i="23"/>
  <c r="FJ137" i="23"/>
  <c r="FI137" i="23"/>
  <c r="FH137" i="23"/>
  <c r="FG137" i="23"/>
  <c r="FF137" i="23"/>
  <c r="FE137" i="23"/>
  <c r="FD137" i="23"/>
  <c r="FC137" i="23"/>
  <c r="FB137" i="23"/>
  <c r="FA137" i="23"/>
  <c r="EZ137" i="23"/>
  <c r="EY137" i="23"/>
  <c r="EX137" i="23"/>
  <c r="EW137" i="23"/>
  <c r="EV137" i="23"/>
  <c r="EU137" i="23"/>
  <c r="ET137" i="23"/>
  <c r="ES137" i="23"/>
  <c r="ER137" i="23"/>
  <c r="EQ137" i="23"/>
  <c r="EP137" i="23"/>
  <c r="EO137" i="23"/>
  <c r="EN137" i="23"/>
  <c r="EM137" i="23"/>
  <c r="EL137" i="23"/>
  <c r="EK137" i="23"/>
  <c r="EJ137" i="23"/>
  <c r="EI137" i="23"/>
  <c r="EH137" i="23"/>
  <c r="EG137" i="23"/>
  <c r="EF137" i="23"/>
  <c r="EE137" i="23"/>
  <c r="ED137" i="23"/>
  <c r="EC137" i="23"/>
  <c r="EB137" i="23"/>
  <c r="EA137" i="23"/>
  <c r="DZ137" i="23"/>
  <c r="DY137" i="23"/>
  <c r="DX137" i="23"/>
  <c r="DW137" i="23"/>
  <c r="DV137" i="23"/>
  <c r="DU137" i="23"/>
  <c r="DT137" i="23"/>
  <c r="DS137" i="23"/>
  <c r="DR137" i="23"/>
  <c r="DQ137" i="23"/>
  <c r="DP137" i="23"/>
  <c r="DO137" i="23"/>
  <c r="DN137" i="23"/>
  <c r="DM137" i="23"/>
  <c r="DL137" i="23"/>
  <c r="DK137" i="23"/>
  <c r="DJ137" i="23"/>
  <c r="DI137" i="23"/>
  <c r="DH137" i="23"/>
  <c r="DG137" i="23"/>
  <c r="DF137" i="23"/>
  <c r="DE137" i="23"/>
  <c r="DD137" i="23"/>
  <c r="DC137" i="23"/>
  <c r="DB137" i="23"/>
  <c r="DA137" i="23"/>
  <c r="CZ137" i="23"/>
  <c r="CY137" i="23"/>
  <c r="CX137" i="23"/>
  <c r="CW137" i="23"/>
  <c r="CV137" i="23"/>
  <c r="CU137" i="23"/>
  <c r="CT137" i="23"/>
  <c r="CS137" i="23"/>
  <c r="CR137" i="23"/>
  <c r="CQ137" i="23"/>
  <c r="CP137" i="23"/>
  <c r="CO137" i="23"/>
  <c r="CN137" i="23"/>
  <c r="CM137" i="23"/>
  <c r="CL137" i="23"/>
  <c r="CK137" i="23"/>
  <c r="CJ137" i="23"/>
  <c r="CI137" i="23"/>
  <c r="CH137" i="23"/>
  <c r="CG137" i="23"/>
  <c r="CF137" i="23"/>
  <c r="CE137" i="23"/>
  <c r="CD137" i="23"/>
  <c r="CC137" i="23"/>
  <c r="CB137" i="23"/>
  <c r="CA137" i="23"/>
  <c r="BZ137" i="23"/>
  <c r="BY137" i="23"/>
  <c r="BX137" i="23"/>
  <c r="BW137" i="23"/>
  <c r="BV137" i="23"/>
  <c r="BU137" i="23"/>
  <c r="BT137" i="23"/>
  <c r="BS137" i="23"/>
  <c r="BR137" i="23"/>
  <c r="BQ137" i="23"/>
  <c r="BP137" i="23"/>
  <c r="BO137" i="23"/>
  <c r="BN137" i="23"/>
  <c r="BM137" i="23"/>
  <c r="BL137" i="23"/>
  <c r="BK137" i="23"/>
  <c r="BJ137" i="23"/>
  <c r="BI137" i="23"/>
  <c r="BH137" i="23"/>
  <c r="BG137" i="23"/>
  <c r="BF137" i="23"/>
  <c r="BE137" i="23"/>
  <c r="BD137" i="23"/>
  <c r="BC137" i="23"/>
  <c r="BB137" i="23"/>
  <c r="BA137" i="23"/>
  <c r="AZ137" i="23"/>
  <c r="AY137" i="23"/>
  <c r="AX137" i="23"/>
  <c r="AW137" i="23"/>
  <c r="AV137" i="23"/>
  <c r="AU137" i="23"/>
  <c r="AT137" i="23"/>
  <c r="AS137" i="23"/>
  <c r="AR137" i="23"/>
  <c r="AQ137" i="23"/>
  <c r="AP137" i="23"/>
  <c r="AO137" i="23"/>
  <c r="AN137" i="23"/>
  <c r="AM137" i="23"/>
  <c r="AL137" i="23"/>
  <c r="AK137" i="23"/>
  <c r="AJ137" i="23"/>
  <c r="AI137" i="23"/>
  <c r="AH137" i="23"/>
  <c r="AG137" i="23"/>
  <c r="AF137" i="23"/>
  <c r="AE137" i="23"/>
  <c r="AD137" i="23"/>
  <c r="AC137" i="23"/>
  <c r="AB137" i="23"/>
  <c r="AA137" i="23"/>
  <c r="Z137" i="23"/>
  <c r="Y137" i="23"/>
  <c r="X137" i="23"/>
  <c r="W137" i="23"/>
  <c r="V137" i="23"/>
  <c r="U137" i="23"/>
  <c r="T137" i="23"/>
  <c r="S137" i="23"/>
  <c r="R137" i="23"/>
  <c r="Q137" i="23"/>
  <c r="P137" i="23"/>
  <c r="O137" i="23"/>
  <c r="N137" i="23"/>
  <c r="M137" i="23"/>
  <c r="L137" i="23"/>
  <c r="K137" i="23"/>
  <c r="J137" i="23"/>
  <c r="I137" i="23"/>
  <c r="H137" i="23"/>
  <c r="FM136" i="23"/>
  <c r="FL136" i="23"/>
  <c r="FK136" i="23"/>
  <c r="FJ136" i="23"/>
  <c r="FI136" i="23"/>
  <c r="FH136" i="23"/>
  <c r="FG136" i="23"/>
  <c r="FF136" i="23"/>
  <c r="FE136" i="23"/>
  <c r="FD136" i="23"/>
  <c r="FC136" i="23"/>
  <c r="FB136" i="23"/>
  <c r="FA136" i="23"/>
  <c r="EZ136" i="23"/>
  <c r="EY136" i="23"/>
  <c r="EX136" i="23"/>
  <c r="EW136" i="23"/>
  <c r="EV136" i="23"/>
  <c r="EU136" i="23"/>
  <c r="ET136" i="23"/>
  <c r="ES136" i="23"/>
  <c r="ER136" i="23"/>
  <c r="EQ136" i="23"/>
  <c r="EP136" i="23"/>
  <c r="EO136" i="23"/>
  <c r="EN136" i="23"/>
  <c r="EM136" i="23"/>
  <c r="EL136" i="23"/>
  <c r="EK136" i="23"/>
  <c r="EJ136" i="23"/>
  <c r="EI136" i="23"/>
  <c r="EH136" i="23"/>
  <c r="EG136" i="23"/>
  <c r="EF136" i="23"/>
  <c r="EE136" i="23"/>
  <c r="ED136" i="23"/>
  <c r="EC136" i="23"/>
  <c r="EB136" i="23"/>
  <c r="EA136" i="23"/>
  <c r="DZ136" i="23"/>
  <c r="DY136" i="23"/>
  <c r="DX136" i="23"/>
  <c r="DW136" i="23"/>
  <c r="DV136" i="23"/>
  <c r="DU136" i="23"/>
  <c r="DT136" i="23"/>
  <c r="DS136" i="23"/>
  <c r="DR136" i="23"/>
  <c r="DQ136" i="23"/>
  <c r="DP136" i="23"/>
  <c r="DO136" i="23"/>
  <c r="DN136" i="23"/>
  <c r="DM136" i="23"/>
  <c r="DL136" i="23"/>
  <c r="DK136" i="23"/>
  <c r="DJ136" i="23"/>
  <c r="DI136" i="23"/>
  <c r="DH136" i="23"/>
  <c r="DG136" i="23"/>
  <c r="DF136" i="23"/>
  <c r="DE136" i="23"/>
  <c r="DD136" i="23"/>
  <c r="DC136" i="23"/>
  <c r="DB136" i="23"/>
  <c r="DA136" i="23"/>
  <c r="CZ136" i="23"/>
  <c r="CY136" i="23"/>
  <c r="CX136" i="23"/>
  <c r="CW136" i="23"/>
  <c r="CV136" i="23"/>
  <c r="CU136" i="23"/>
  <c r="CT136" i="23"/>
  <c r="CS136" i="23"/>
  <c r="CR136" i="23"/>
  <c r="CQ136" i="23"/>
  <c r="CP136" i="23"/>
  <c r="CO136" i="23"/>
  <c r="CN136" i="23"/>
  <c r="CM136" i="23"/>
  <c r="CL136" i="23"/>
  <c r="CK136" i="23"/>
  <c r="CJ136" i="23"/>
  <c r="CI136" i="23"/>
  <c r="CH136" i="23"/>
  <c r="CG136" i="23"/>
  <c r="CF136" i="23"/>
  <c r="CE136" i="23"/>
  <c r="CD136" i="23"/>
  <c r="CC136" i="23"/>
  <c r="CB136" i="23"/>
  <c r="CA136" i="23"/>
  <c r="BZ136" i="23"/>
  <c r="BY136" i="23"/>
  <c r="BX136" i="23"/>
  <c r="BW136" i="23"/>
  <c r="BV136" i="23"/>
  <c r="BU136" i="23"/>
  <c r="BT136" i="23"/>
  <c r="BS136" i="23"/>
  <c r="BR136" i="23"/>
  <c r="BQ136" i="23"/>
  <c r="BP136" i="23"/>
  <c r="BO136" i="23"/>
  <c r="BN136" i="23"/>
  <c r="BM136" i="23"/>
  <c r="BL136" i="23"/>
  <c r="BK136" i="23"/>
  <c r="BJ136" i="23"/>
  <c r="BI136" i="23"/>
  <c r="BH136" i="23"/>
  <c r="BG136" i="23"/>
  <c r="BF136" i="23"/>
  <c r="BE136" i="23"/>
  <c r="BD136" i="23"/>
  <c r="BC136" i="23"/>
  <c r="BB136" i="23"/>
  <c r="BA136" i="23"/>
  <c r="AZ136" i="23"/>
  <c r="AY136" i="23"/>
  <c r="AX136" i="23"/>
  <c r="AW136" i="23"/>
  <c r="AV136" i="23"/>
  <c r="AU136" i="23"/>
  <c r="AT136" i="23"/>
  <c r="AS136" i="23"/>
  <c r="AR136" i="23"/>
  <c r="AQ136" i="23"/>
  <c r="AP136" i="23"/>
  <c r="AO136" i="23"/>
  <c r="AN136" i="23"/>
  <c r="AM136" i="23"/>
  <c r="AL136" i="23"/>
  <c r="AK136" i="23"/>
  <c r="AJ136" i="23"/>
  <c r="AI136" i="23"/>
  <c r="AH136" i="23"/>
  <c r="AG136" i="23"/>
  <c r="AF136" i="23"/>
  <c r="AE136" i="23"/>
  <c r="AD136" i="23"/>
  <c r="AC136" i="23"/>
  <c r="AB136" i="23"/>
  <c r="AA136" i="23"/>
  <c r="Z136" i="23"/>
  <c r="Y136" i="23"/>
  <c r="X136" i="23"/>
  <c r="W136" i="23"/>
  <c r="V136" i="23"/>
  <c r="U136" i="23"/>
  <c r="T136" i="23"/>
  <c r="S136" i="23"/>
  <c r="R136" i="23"/>
  <c r="Q136" i="23"/>
  <c r="P136" i="23"/>
  <c r="O136" i="23"/>
  <c r="N136" i="23"/>
  <c r="M136" i="23"/>
  <c r="L136" i="23"/>
  <c r="K136" i="23"/>
  <c r="J136" i="23"/>
  <c r="I136" i="23"/>
  <c r="H136" i="23"/>
  <c r="FM135" i="23"/>
  <c r="FL135" i="23"/>
  <c r="FK135" i="23"/>
  <c r="FJ135" i="23"/>
  <c r="FI135" i="23"/>
  <c r="FH135" i="23"/>
  <c r="FG135" i="23"/>
  <c r="FF135" i="23"/>
  <c r="FE135" i="23"/>
  <c r="FD135" i="23"/>
  <c r="FC135" i="23"/>
  <c r="FB135" i="23"/>
  <c r="FA135" i="23"/>
  <c r="EZ135" i="23"/>
  <c r="EY135" i="23"/>
  <c r="EX135" i="23"/>
  <c r="EW135" i="23"/>
  <c r="EV135" i="23"/>
  <c r="EU135" i="23"/>
  <c r="ET135" i="23"/>
  <c r="ES135" i="23"/>
  <c r="ER135" i="23"/>
  <c r="EQ135" i="23"/>
  <c r="EP135" i="23"/>
  <c r="EO135" i="23"/>
  <c r="EN135" i="23"/>
  <c r="EM135" i="23"/>
  <c r="EL135" i="23"/>
  <c r="EK135" i="23"/>
  <c r="EJ135" i="23"/>
  <c r="EI135" i="23"/>
  <c r="EH135" i="23"/>
  <c r="EG135" i="23"/>
  <c r="EF135" i="23"/>
  <c r="EE135" i="23"/>
  <c r="ED135" i="23"/>
  <c r="EC135" i="23"/>
  <c r="EB135" i="23"/>
  <c r="EA135" i="23"/>
  <c r="DZ135" i="23"/>
  <c r="DY135" i="23"/>
  <c r="DX135" i="23"/>
  <c r="DW135" i="23"/>
  <c r="DV135" i="23"/>
  <c r="DU135" i="23"/>
  <c r="DT135" i="23"/>
  <c r="DS135" i="23"/>
  <c r="DR135" i="23"/>
  <c r="DQ135" i="23"/>
  <c r="DP135" i="23"/>
  <c r="DO135" i="23"/>
  <c r="DN135" i="23"/>
  <c r="DM135" i="23"/>
  <c r="DL135" i="23"/>
  <c r="DK135" i="23"/>
  <c r="DJ135" i="23"/>
  <c r="DI135" i="23"/>
  <c r="DH135" i="23"/>
  <c r="DG135" i="23"/>
  <c r="DF135" i="23"/>
  <c r="DE135" i="23"/>
  <c r="DD135" i="23"/>
  <c r="DC135" i="23"/>
  <c r="DB135" i="23"/>
  <c r="DA135" i="23"/>
  <c r="CZ135" i="23"/>
  <c r="CY135" i="23"/>
  <c r="CX135" i="23"/>
  <c r="CW135" i="23"/>
  <c r="CV135" i="23"/>
  <c r="CU135" i="23"/>
  <c r="CT135" i="23"/>
  <c r="CS135" i="23"/>
  <c r="CR135" i="23"/>
  <c r="CQ135" i="23"/>
  <c r="CP135" i="23"/>
  <c r="CO135" i="23"/>
  <c r="CN135" i="23"/>
  <c r="CM135" i="23"/>
  <c r="CL135" i="23"/>
  <c r="CK135" i="23"/>
  <c r="CJ135" i="23"/>
  <c r="CI135" i="23"/>
  <c r="CH135" i="23"/>
  <c r="CG135" i="23"/>
  <c r="CF135" i="23"/>
  <c r="CE135" i="23"/>
  <c r="CD135" i="23"/>
  <c r="CC135" i="23"/>
  <c r="CB135" i="23"/>
  <c r="CA135" i="23"/>
  <c r="BZ135" i="23"/>
  <c r="BY135" i="23"/>
  <c r="BX135" i="23"/>
  <c r="BW135" i="23"/>
  <c r="BV135" i="23"/>
  <c r="BU135" i="23"/>
  <c r="BT135" i="23"/>
  <c r="BS135" i="23"/>
  <c r="BR135" i="23"/>
  <c r="BQ135" i="23"/>
  <c r="BP135" i="23"/>
  <c r="BO135" i="23"/>
  <c r="BN135" i="23"/>
  <c r="BM135" i="23"/>
  <c r="BL135" i="23"/>
  <c r="BK135" i="23"/>
  <c r="BJ135" i="23"/>
  <c r="BI135" i="23"/>
  <c r="BH135" i="23"/>
  <c r="BG135" i="23"/>
  <c r="BF135" i="23"/>
  <c r="BE135" i="23"/>
  <c r="BD135" i="23"/>
  <c r="BC135" i="23"/>
  <c r="BB135" i="23"/>
  <c r="BA135" i="23"/>
  <c r="AZ135" i="23"/>
  <c r="AY135" i="23"/>
  <c r="AX135" i="23"/>
  <c r="AW135" i="23"/>
  <c r="AV135" i="23"/>
  <c r="AU135" i="23"/>
  <c r="AT135" i="23"/>
  <c r="AS135" i="23"/>
  <c r="AR135" i="23"/>
  <c r="AQ135" i="23"/>
  <c r="AP135" i="23"/>
  <c r="AO135" i="23"/>
  <c r="AN135" i="23"/>
  <c r="AM135" i="23"/>
  <c r="AL135" i="23"/>
  <c r="AK135" i="23"/>
  <c r="AJ135" i="23"/>
  <c r="AI135" i="23"/>
  <c r="AH135" i="23"/>
  <c r="AG135" i="23"/>
  <c r="AF135" i="23"/>
  <c r="AE135" i="23"/>
  <c r="AD135" i="23"/>
  <c r="AC135" i="23"/>
  <c r="AB135" i="23"/>
  <c r="AA135" i="23"/>
  <c r="Z135" i="23"/>
  <c r="Y135" i="23"/>
  <c r="X135" i="23"/>
  <c r="W135" i="23"/>
  <c r="V135" i="23"/>
  <c r="U135" i="23"/>
  <c r="T135" i="23"/>
  <c r="S135" i="23"/>
  <c r="R135" i="23"/>
  <c r="Q135" i="23"/>
  <c r="P135" i="23"/>
  <c r="O135" i="23"/>
  <c r="N135" i="23"/>
  <c r="M135" i="23"/>
  <c r="L135" i="23"/>
  <c r="K135" i="23"/>
  <c r="J135" i="23"/>
  <c r="I135" i="23"/>
  <c r="H135" i="23"/>
  <c r="FM134" i="23"/>
  <c r="FL134" i="23"/>
  <c r="FK134" i="23"/>
  <c r="FJ134" i="23"/>
  <c r="FI134" i="23"/>
  <c r="FH134" i="23"/>
  <c r="FG134" i="23"/>
  <c r="FF134" i="23"/>
  <c r="FE134" i="23"/>
  <c r="FD134" i="23"/>
  <c r="FC134" i="23"/>
  <c r="FB134" i="23"/>
  <c r="FA134" i="23"/>
  <c r="EZ134" i="23"/>
  <c r="EY134" i="23"/>
  <c r="EX134" i="23"/>
  <c r="EW134" i="23"/>
  <c r="EV134" i="23"/>
  <c r="EU134" i="23"/>
  <c r="ET134" i="23"/>
  <c r="ES134" i="23"/>
  <c r="ER134" i="23"/>
  <c r="EQ134" i="23"/>
  <c r="EP134" i="23"/>
  <c r="EO134" i="23"/>
  <c r="EN134" i="23"/>
  <c r="EM134" i="23"/>
  <c r="EL134" i="23"/>
  <c r="EK134" i="23"/>
  <c r="EJ134" i="23"/>
  <c r="EI134" i="23"/>
  <c r="EH134" i="23"/>
  <c r="EG134" i="23"/>
  <c r="EF134" i="23"/>
  <c r="EE134" i="23"/>
  <c r="ED134" i="23"/>
  <c r="EC134" i="23"/>
  <c r="EB134" i="23"/>
  <c r="EA134" i="23"/>
  <c r="DZ134" i="23"/>
  <c r="DY134" i="23"/>
  <c r="DX134" i="23"/>
  <c r="DW134" i="23"/>
  <c r="DV134" i="23"/>
  <c r="DU134" i="23"/>
  <c r="DT134" i="23"/>
  <c r="DS134" i="23"/>
  <c r="DR134" i="23"/>
  <c r="DQ134" i="23"/>
  <c r="DP134" i="23"/>
  <c r="DO134" i="23"/>
  <c r="DN134" i="23"/>
  <c r="DM134" i="23"/>
  <c r="DL134" i="23"/>
  <c r="DK134" i="23"/>
  <c r="DJ134" i="23"/>
  <c r="DI134" i="23"/>
  <c r="DH134" i="23"/>
  <c r="DG134" i="23"/>
  <c r="DF134" i="23"/>
  <c r="DE134" i="23"/>
  <c r="DD134" i="23"/>
  <c r="DC134" i="23"/>
  <c r="DB134" i="23"/>
  <c r="DA134" i="23"/>
  <c r="CZ134" i="23"/>
  <c r="CY134" i="23"/>
  <c r="CX134" i="23"/>
  <c r="CW134" i="23"/>
  <c r="CV134" i="23"/>
  <c r="CU134" i="23"/>
  <c r="CT134" i="23"/>
  <c r="CS134" i="23"/>
  <c r="CR134" i="23"/>
  <c r="CQ134" i="23"/>
  <c r="CP134" i="23"/>
  <c r="CO134" i="23"/>
  <c r="CN134" i="23"/>
  <c r="CM134" i="23"/>
  <c r="CL134" i="23"/>
  <c r="CK134" i="23"/>
  <c r="CJ134" i="23"/>
  <c r="CI134" i="23"/>
  <c r="CH134" i="23"/>
  <c r="CG134" i="23"/>
  <c r="CF134" i="23"/>
  <c r="CE134" i="23"/>
  <c r="CD134" i="23"/>
  <c r="CC134" i="23"/>
  <c r="CB134" i="23"/>
  <c r="CA134" i="23"/>
  <c r="BZ134" i="23"/>
  <c r="BY134" i="23"/>
  <c r="BX134" i="23"/>
  <c r="BW134" i="23"/>
  <c r="BV134" i="23"/>
  <c r="BU134" i="23"/>
  <c r="BT134" i="23"/>
  <c r="BS134" i="23"/>
  <c r="BR134" i="23"/>
  <c r="BQ134" i="23"/>
  <c r="BP134" i="23"/>
  <c r="BO134" i="23"/>
  <c r="BN134" i="23"/>
  <c r="BM134" i="23"/>
  <c r="BL134" i="23"/>
  <c r="BK134" i="23"/>
  <c r="BJ134" i="23"/>
  <c r="BI134" i="23"/>
  <c r="BH134" i="23"/>
  <c r="BG134" i="23"/>
  <c r="BF134" i="23"/>
  <c r="BE134" i="23"/>
  <c r="BD134" i="23"/>
  <c r="BC134" i="23"/>
  <c r="BB134" i="23"/>
  <c r="BA134" i="23"/>
  <c r="AZ134" i="23"/>
  <c r="AY134" i="23"/>
  <c r="AX134" i="23"/>
  <c r="AW134" i="23"/>
  <c r="AV134" i="23"/>
  <c r="AU134" i="23"/>
  <c r="AT134" i="23"/>
  <c r="AS134" i="23"/>
  <c r="AR134" i="23"/>
  <c r="AQ134" i="23"/>
  <c r="AP134" i="23"/>
  <c r="AO134" i="23"/>
  <c r="AN134" i="23"/>
  <c r="AM134" i="23"/>
  <c r="AL134" i="23"/>
  <c r="AK134" i="23"/>
  <c r="AJ134" i="23"/>
  <c r="AI134" i="23"/>
  <c r="AH134" i="23"/>
  <c r="AG134" i="23"/>
  <c r="AF134" i="23"/>
  <c r="AE134" i="23"/>
  <c r="AD134" i="23"/>
  <c r="AC134" i="23"/>
  <c r="AB134" i="23"/>
  <c r="AA134" i="23"/>
  <c r="Z134" i="23"/>
  <c r="Y134" i="23"/>
  <c r="X134" i="23"/>
  <c r="W134" i="23"/>
  <c r="V134" i="23"/>
  <c r="U134" i="23"/>
  <c r="T134" i="23"/>
  <c r="S134" i="23"/>
  <c r="R134" i="23"/>
  <c r="Q134" i="23"/>
  <c r="P134" i="23"/>
  <c r="O134" i="23"/>
  <c r="N134" i="23"/>
  <c r="M134" i="23"/>
  <c r="L134" i="23"/>
  <c r="K134" i="23"/>
  <c r="J134" i="23"/>
  <c r="I134" i="23"/>
  <c r="H134" i="23"/>
  <c r="FM133" i="23"/>
  <c r="FL133" i="23"/>
  <c r="FK133" i="23"/>
  <c r="FJ133" i="23"/>
  <c r="FI133" i="23"/>
  <c r="FH133" i="23"/>
  <c r="FG133" i="23"/>
  <c r="FF133" i="23"/>
  <c r="FE133" i="23"/>
  <c r="FD133" i="23"/>
  <c r="FC133" i="23"/>
  <c r="FB133" i="23"/>
  <c r="FA133" i="23"/>
  <c r="EZ133" i="23"/>
  <c r="EY133" i="23"/>
  <c r="EX133" i="23"/>
  <c r="EW133" i="23"/>
  <c r="EV133" i="23"/>
  <c r="EU133" i="23"/>
  <c r="ET133" i="23"/>
  <c r="ES133" i="23"/>
  <c r="ER133" i="23"/>
  <c r="EQ133" i="23"/>
  <c r="EP133" i="23"/>
  <c r="EO133" i="23"/>
  <c r="EN133" i="23"/>
  <c r="EM133" i="23"/>
  <c r="EL133" i="23"/>
  <c r="EK133" i="23"/>
  <c r="EJ133" i="23"/>
  <c r="EI133" i="23"/>
  <c r="EH133" i="23"/>
  <c r="EG133" i="23"/>
  <c r="EF133" i="23"/>
  <c r="EE133" i="23"/>
  <c r="ED133" i="23"/>
  <c r="EC133" i="23"/>
  <c r="EB133" i="23"/>
  <c r="EA133" i="23"/>
  <c r="DZ133" i="23"/>
  <c r="DY133" i="23"/>
  <c r="DX133" i="23"/>
  <c r="DW133" i="23"/>
  <c r="DV133" i="23"/>
  <c r="DU133" i="23"/>
  <c r="DT133" i="23"/>
  <c r="DS133" i="23"/>
  <c r="DR133" i="23"/>
  <c r="DQ133" i="23"/>
  <c r="DP133" i="23"/>
  <c r="DO133" i="23"/>
  <c r="DN133" i="23"/>
  <c r="DM133" i="23"/>
  <c r="DL133" i="23"/>
  <c r="DK133" i="23"/>
  <c r="DJ133" i="23"/>
  <c r="DI133" i="23"/>
  <c r="DH133" i="23"/>
  <c r="DG133" i="23"/>
  <c r="DF133" i="23"/>
  <c r="DE133" i="23"/>
  <c r="DD133" i="23"/>
  <c r="DC133" i="23"/>
  <c r="DB133" i="23"/>
  <c r="DA133" i="23"/>
  <c r="CZ133" i="23"/>
  <c r="CY133" i="23"/>
  <c r="CX133" i="23"/>
  <c r="CW133" i="23"/>
  <c r="CV133" i="23"/>
  <c r="CU133" i="23"/>
  <c r="CT133" i="23"/>
  <c r="CS133" i="23"/>
  <c r="CR133" i="23"/>
  <c r="CQ133" i="23"/>
  <c r="CP133" i="23"/>
  <c r="CO133" i="23"/>
  <c r="CN133" i="23"/>
  <c r="CM133" i="23"/>
  <c r="CL133" i="23"/>
  <c r="CK133" i="23"/>
  <c r="CJ133" i="23"/>
  <c r="CI133" i="23"/>
  <c r="CH133" i="23"/>
  <c r="CG133" i="23"/>
  <c r="CF133" i="23"/>
  <c r="CE133" i="23"/>
  <c r="CD133" i="23"/>
  <c r="CC133" i="23"/>
  <c r="CB133" i="23"/>
  <c r="CA133" i="23"/>
  <c r="BZ133" i="23"/>
  <c r="BY133" i="23"/>
  <c r="BX133" i="23"/>
  <c r="BW133" i="23"/>
  <c r="BV133" i="23"/>
  <c r="BU133" i="23"/>
  <c r="BT133" i="23"/>
  <c r="BS133" i="23"/>
  <c r="BR133" i="23"/>
  <c r="BQ133" i="23"/>
  <c r="BP133" i="23"/>
  <c r="BO133" i="23"/>
  <c r="BN133" i="23"/>
  <c r="BM133" i="23"/>
  <c r="BL133" i="23"/>
  <c r="BK133" i="23"/>
  <c r="BJ133" i="23"/>
  <c r="BI133" i="23"/>
  <c r="BH133" i="23"/>
  <c r="BG133" i="23"/>
  <c r="BF133" i="23"/>
  <c r="BE133" i="23"/>
  <c r="BD133" i="23"/>
  <c r="BC133" i="23"/>
  <c r="BB133" i="23"/>
  <c r="BA133" i="23"/>
  <c r="AZ133" i="23"/>
  <c r="AY133" i="23"/>
  <c r="AX133" i="23"/>
  <c r="AW133" i="23"/>
  <c r="AV133" i="23"/>
  <c r="AU133" i="23"/>
  <c r="AT133" i="23"/>
  <c r="AS133" i="23"/>
  <c r="AR133" i="23"/>
  <c r="AQ133" i="23"/>
  <c r="AP133" i="23"/>
  <c r="AO133" i="23"/>
  <c r="AN133" i="23"/>
  <c r="AM133" i="23"/>
  <c r="AL133" i="23"/>
  <c r="AK133" i="23"/>
  <c r="AJ133" i="23"/>
  <c r="AI133" i="23"/>
  <c r="AH133" i="23"/>
  <c r="AG133" i="23"/>
  <c r="AF133" i="23"/>
  <c r="AE133" i="23"/>
  <c r="AD133" i="23"/>
  <c r="AC133" i="23"/>
  <c r="AB133" i="23"/>
  <c r="AA133" i="23"/>
  <c r="Z133" i="23"/>
  <c r="Y133" i="23"/>
  <c r="X133" i="23"/>
  <c r="W133" i="23"/>
  <c r="V133" i="23"/>
  <c r="U133" i="23"/>
  <c r="T133" i="23"/>
  <c r="S133" i="23"/>
  <c r="R133" i="23"/>
  <c r="Q133" i="23"/>
  <c r="P133" i="23"/>
  <c r="O133" i="23"/>
  <c r="N133" i="23"/>
  <c r="M133" i="23"/>
  <c r="L133" i="23"/>
  <c r="K133" i="23"/>
  <c r="J133" i="23"/>
  <c r="I133" i="23"/>
  <c r="H133" i="23"/>
  <c r="FM121" i="23"/>
  <c r="FL121" i="23"/>
  <c r="FK121" i="23"/>
  <c r="FJ121" i="23"/>
  <c r="FI121" i="23"/>
  <c r="FH121" i="23"/>
  <c r="FG121" i="23"/>
  <c r="FF121" i="23"/>
  <c r="FE121" i="23"/>
  <c r="FD121" i="23"/>
  <c r="FC121" i="23"/>
  <c r="FB121" i="23"/>
  <c r="FA121" i="23"/>
  <c r="EZ121" i="23"/>
  <c r="EY121" i="23"/>
  <c r="EX121" i="23"/>
  <c r="EW121" i="23"/>
  <c r="EV121" i="23"/>
  <c r="EU121" i="23"/>
  <c r="ET121" i="23"/>
  <c r="ES121" i="23"/>
  <c r="ER121" i="23"/>
  <c r="EQ121" i="23"/>
  <c r="EP121" i="23"/>
  <c r="EO121" i="23"/>
  <c r="EN121" i="23"/>
  <c r="EM121" i="23"/>
  <c r="EL121" i="23"/>
  <c r="EK121" i="23"/>
  <c r="EJ121" i="23"/>
  <c r="EI121" i="23"/>
  <c r="EH121" i="23"/>
  <c r="EG121" i="23"/>
  <c r="EF121" i="23"/>
  <c r="EE121" i="23"/>
  <c r="ED121" i="23"/>
  <c r="EC121" i="23"/>
  <c r="EB121" i="23"/>
  <c r="EA121" i="23"/>
  <c r="DZ121" i="23"/>
  <c r="DY121" i="23"/>
  <c r="DX121" i="23"/>
  <c r="DW121" i="23"/>
  <c r="DV121" i="23"/>
  <c r="DU121" i="23"/>
  <c r="DT121" i="23"/>
  <c r="DS121" i="23"/>
  <c r="DR121" i="23"/>
  <c r="DQ121" i="23"/>
  <c r="DP121" i="23"/>
  <c r="DO121" i="23"/>
  <c r="DN121" i="23"/>
  <c r="DM121" i="23"/>
  <c r="DL121" i="23"/>
  <c r="DK121" i="23"/>
  <c r="DJ121" i="23"/>
  <c r="DI121" i="23"/>
  <c r="DH121" i="23"/>
  <c r="DG121" i="23"/>
  <c r="DF121" i="23"/>
  <c r="DE121" i="23"/>
  <c r="DD121" i="23"/>
  <c r="DC121" i="23"/>
  <c r="DB121" i="23"/>
  <c r="DA121" i="23"/>
  <c r="CZ121" i="23"/>
  <c r="CY121" i="23"/>
  <c r="CX121" i="23"/>
  <c r="CW121" i="23"/>
  <c r="CV121" i="23"/>
  <c r="CU121" i="23"/>
  <c r="CT121" i="23"/>
  <c r="CS121" i="23"/>
  <c r="CR121" i="23"/>
  <c r="CQ121" i="23"/>
  <c r="CP121" i="23"/>
  <c r="CO121" i="23"/>
  <c r="CN121" i="23"/>
  <c r="CM121" i="23"/>
  <c r="CL121" i="23"/>
  <c r="CK121" i="23"/>
  <c r="CJ121" i="23"/>
  <c r="CI121" i="23"/>
  <c r="CH121" i="23"/>
  <c r="CG121" i="23"/>
  <c r="CF121" i="23"/>
  <c r="CE121" i="23"/>
  <c r="CD121" i="23"/>
  <c r="CC121" i="23"/>
  <c r="CB121" i="23"/>
  <c r="CA121" i="23"/>
  <c r="BZ121" i="23"/>
  <c r="BY121" i="23"/>
  <c r="BX121" i="23"/>
  <c r="BW121" i="23"/>
  <c r="BV121" i="23"/>
  <c r="BU121" i="23"/>
  <c r="BT121" i="23"/>
  <c r="BS121" i="23"/>
  <c r="BR121" i="23"/>
  <c r="BQ121" i="23"/>
  <c r="BP121" i="23"/>
  <c r="BO121" i="23"/>
  <c r="BN121" i="23"/>
  <c r="BM121" i="23"/>
  <c r="BL121" i="23"/>
  <c r="BK121" i="23"/>
  <c r="BJ121" i="23"/>
  <c r="BI121" i="23"/>
  <c r="BH121" i="23"/>
  <c r="BG121" i="23"/>
  <c r="BF121" i="23"/>
  <c r="BE121" i="23"/>
  <c r="BD121" i="23"/>
  <c r="BC121" i="23"/>
  <c r="BB121" i="23"/>
  <c r="BA121" i="23"/>
  <c r="AZ121" i="23"/>
  <c r="AY121" i="23"/>
  <c r="AX121" i="23"/>
  <c r="AW121" i="23"/>
  <c r="AV121" i="23"/>
  <c r="AU121" i="23"/>
  <c r="AT121" i="23"/>
  <c r="AS121" i="23"/>
  <c r="AR121" i="23"/>
  <c r="AQ121" i="23"/>
  <c r="AP121" i="23"/>
  <c r="AO121" i="23"/>
  <c r="AN121" i="23"/>
  <c r="AM121" i="23"/>
  <c r="AL121" i="23"/>
  <c r="AK121" i="23"/>
  <c r="AJ121" i="23"/>
  <c r="AI121" i="23"/>
  <c r="AH121" i="23"/>
  <c r="AG121" i="23"/>
  <c r="AF121" i="23"/>
  <c r="AE121" i="23"/>
  <c r="AD121" i="23"/>
  <c r="AC121" i="23"/>
  <c r="AB121" i="23"/>
  <c r="AA121" i="23"/>
  <c r="Z121" i="23"/>
  <c r="Y121" i="23"/>
  <c r="X121" i="23"/>
  <c r="W121" i="23"/>
  <c r="V121" i="23"/>
  <c r="U121" i="23"/>
  <c r="T121" i="23"/>
  <c r="S121" i="23"/>
  <c r="R121" i="23"/>
  <c r="Q121" i="23"/>
  <c r="P121" i="23"/>
  <c r="O121" i="23"/>
  <c r="N121" i="23"/>
  <c r="M121" i="23"/>
  <c r="L121" i="23"/>
  <c r="K121" i="23"/>
  <c r="J121" i="23"/>
  <c r="I121" i="23"/>
  <c r="H121" i="23"/>
  <c r="FM117" i="23"/>
  <c r="FM118" i="23" s="1"/>
  <c r="FM120" i="23" s="1"/>
  <c r="FM103" i="23" s="1"/>
  <c r="FL117" i="23"/>
  <c r="FL118" i="23" s="1"/>
  <c r="FL120" i="23" s="1"/>
  <c r="FL102" i="23" s="1"/>
  <c r="FK117" i="23"/>
  <c r="FK118" i="23" s="1"/>
  <c r="FK120" i="23" s="1"/>
  <c r="FK103" i="23" s="1"/>
  <c r="FJ117" i="23"/>
  <c r="FJ118" i="23" s="1"/>
  <c r="FJ120" i="23" s="1"/>
  <c r="FJ103" i="23" s="1"/>
  <c r="FI117" i="23"/>
  <c r="FI118" i="23" s="1"/>
  <c r="FI120" i="23" s="1"/>
  <c r="FH117" i="23"/>
  <c r="FH118" i="23" s="1"/>
  <c r="FH120" i="23" s="1"/>
  <c r="FG117" i="23"/>
  <c r="FG118" i="23" s="1"/>
  <c r="FG120" i="23" s="1"/>
  <c r="FG103" i="23" s="1"/>
  <c r="FF117" i="23"/>
  <c r="FF118" i="23" s="1"/>
  <c r="FF120" i="23" s="1"/>
  <c r="FF103" i="23" s="1"/>
  <c r="FE117" i="23"/>
  <c r="FE118" i="23" s="1"/>
  <c r="FE120" i="23" s="1"/>
  <c r="FE103" i="23" s="1"/>
  <c r="FD117" i="23"/>
  <c r="FD118" i="23" s="1"/>
  <c r="FD120" i="23" s="1"/>
  <c r="FD103" i="23" s="1"/>
  <c r="FC117" i="23"/>
  <c r="FC118" i="23" s="1"/>
  <c r="FC120" i="23" s="1"/>
  <c r="FC103" i="23" s="1"/>
  <c r="FB117" i="23"/>
  <c r="FB118" i="23" s="1"/>
  <c r="FB120" i="23" s="1"/>
  <c r="FB103" i="23" s="1"/>
  <c r="FA117" i="23"/>
  <c r="FA118" i="23" s="1"/>
  <c r="FA120" i="23" s="1"/>
  <c r="EZ117" i="23"/>
  <c r="EZ118" i="23" s="1"/>
  <c r="EZ120" i="23" s="1"/>
  <c r="EY117" i="23"/>
  <c r="EY118" i="23" s="1"/>
  <c r="EY120" i="23" s="1"/>
  <c r="EY103" i="23" s="1"/>
  <c r="EX117" i="23"/>
  <c r="EX118" i="23" s="1"/>
  <c r="EX120" i="23" s="1"/>
  <c r="EX103" i="23" s="1"/>
  <c r="EW117" i="23"/>
  <c r="EW118" i="23" s="1"/>
  <c r="EW120" i="23" s="1"/>
  <c r="EW103" i="23" s="1"/>
  <c r="EV117" i="23"/>
  <c r="EV118" i="23" s="1"/>
  <c r="EV120" i="23" s="1"/>
  <c r="EV102" i="23" s="1"/>
  <c r="EU117" i="23"/>
  <c r="EU118" i="23" s="1"/>
  <c r="EU120" i="23" s="1"/>
  <c r="EU103" i="23" s="1"/>
  <c r="ET117" i="23"/>
  <c r="ET118" i="23" s="1"/>
  <c r="ET120" i="23" s="1"/>
  <c r="ET103" i="23" s="1"/>
  <c r="ES117" i="23"/>
  <c r="ES118" i="23" s="1"/>
  <c r="ES120" i="23" s="1"/>
  <c r="ER117" i="23"/>
  <c r="ER118" i="23" s="1"/>
  <c r="ER120" i="23" s="1"/>
  <c r="EQ117" i="23"/>
  <c r="EQ118" i="23" s="1"/>
  <c r="EQ120" i="23" s="1"/>
  <c r="EQ103" i="23" s="1"/>
  <c r="EP117" i="23"/>
  <c r="EP118" i="23" s="1"/>
  <c r="EP120" i="23" s="1"/>
  <c r="EP103" i="23" s="1"/>
  <c r="EO117" i="23"/>
  <c r="EO118" i="23" s="1"/>
  <c r="EO120" i="23" s="1"/>
  <c r="EO103" i="23" s="1"/>
  <c r="EN117" i="23"/>
  <c r="EN118" i="23" s="1"/>
  <c r="EN120" i="23" s="1"/>
  <c r="EN103" i="23" s="1"/>
  <c r="EM117" i="23"/>
  <c r="EM118" i="23" s="1"/>
  <c r="EM120" i="23" s="1"/>
  <c r="EM103" i="23" s="1"/>
  <c r="EL117" i="23"/>
  <c r="EL118" i="23" s="1"/>
  <c r="EL120" i="23" s="1"/>
  <c r="EL103" i="23" s="1"/>
  <c r="EK117" i="23"/>
  <c r="EK118" i="23" s="1"/>
  <c r="EK120" i="23" s="1"/>
  <c r="EJ117" i="23"/>
  <c r="EJ118" i="23" s="1"/>
  <c r="EJ120" i="23" s="1"/>
  <c r="EI117" i="23"/>
  <c r="EI118" i="23" s="1"/>
  <c r="EI120" i="23" s="1"/>
  <c r="EI103" i="23" s="1"/>
  <c r="EH117" i="23"/>
  <c r="EH118" i="23" s="1"/>
  <c r="EH120" i="23" s="1"/>
  <c r="EH103" i="23" s="1"/>
  <c r="EG117" i="23"/>
  <c r="EG118" i="23" s="1"/>
  <c r="EG120" i="23" s="1"/>
  <c r="EG103" i="23" s="1"/>
  <c r="EF117" i="23"/>
  <c r="EF118" i="23" s="1"/>
  <c r="EF120" i="23" s="1"/>
  <c r="EF102" i="23" s="1"/>
  <c r="EE117" i="23"/>
  <c r="EE118" i="23" s="1"/>
  <c r="EE120" i="23" s="1"/>
  <c r="EE103" i="23" s="1"/>
  <c r="ED117" i="23"/>
  <c r="ED118" i="23" s="1"/>
  <c r="ED120" i="23" s="1"/>
  <c r="ED103" i="23" s="1"/>
  <c r="EC117" i="23"/>
  <c r="EC118" i="23" s="1"/>
  <c r="EC120" i="23" s="1"/>
  <c r="EB117" i="23"/>
  <c r="EB118" i="23" s="1"/>
  <c r="EB120" i="23" s="1"/>
  <c r="EA117" i="23"/>
  <c r="EA118" i="23" s="1"/>
  <c r="EA120" i="23" s="1"/>
  <c r="EA103" i="23" s="1"/>
  <c r="DZ117" i="23"/>
  <c r="DZ118" i="23" s="1"/>
  <c r="DZ120" i="23" s="1"/>
  <c r="DZ103" i="23" s="1"/>
  <c r="DY117" i="23"/>
  <c r="DY118" i="23" s="1"/>
  <c r="DY120" i="23" s="1"/>
  <c r="DY103" i="23" s="1"/>
  <c r="DX117" i="23"/>
  <c r="DX118" i="23" s="1"/>
  <c r="DX120" i="23" s="1"/>
  <c r="DX103" i="23" s="1"/>
  <c r="DW117" i="23"/>
  <c r="DW118" i="23" s="1"/>
  <c r="DW120" i="23" s="1"/>
  <c r="DW103" i="23" s="1"/>
  <c r="DV117" i="23"/>
  <c r="DV118" i="23" s="1"/>
  <c r="DV120" i="23" s="1"/>
  <c r="DV103" i="23" s="1"/>
  <c r="DU117" i="23"/>
  <c r="DU118" i="23" s="1"/>
  <c r="DU120" i="23" s="1"/>
  <c r="DT117" i="23"/>
  <c r="DT118" i="23" s="1"/>
  <c r="DT120" i="23" s="1"/>
  <c r="DS117" i="23"/>
  <c r="DS118" i="23" s="1"/>
  <c r="DS120" i="23" s="1"/>
  <c r="DS103" i="23" s="1"/>
  <c r="DR117" i="23"/>
  <c r="DR118" i="23" s="1"/>
  <c r="DR120" i="23" s="1"/>
  <c r="DR103" i="23" s="1"/>
  <c r="DQ117" i="23"/>
  <c r="DQ118" i="23" s="1"/>
  <c r="DQ120" i="23" s="1"/>
  <c r="DQ103" i="23" s="1"/>
  <c r="DP117" i="23"/>
  <c r="DP118" i="23" s="1"/>
  <c r="DP120" i="23" s="1"/>
  <c r="DP103" i="23" s="1"/>
  <c r="DO117" i="23"/>
  <c r="DO118" i="23" s="1"/>
  <c r="DO120" i="23" s="1"/>
  <c r="DO103" i="23" s="1"/>
  <c r="DN117" i="23"/>
  <c r="DN118" i="23" s="1"/>
  <c r="DN120" i="23" s="1"/>
  <c r="DN103" i="23" s="1"/>
  <c r="DM117" i="23"/>
  <c r="DM118" i="23" s="1"/>
  <c r="DM120" i="23" s="1"/>
  <c r="DL117" i="23"/>
  <c r="DL118" i="23" s="1"/>
  <c r="DL120" i="23" s="1"/>
  <c r="DK117" i="23"/>
  <c r="DK118" i="23" s="1"/>
  <c r="DK120" i="23" s="1"/>
  <c r="DK103" i="23" s="1"/>
  <c r="DJ117" i="23"/>
  <c r="DJ118" i="23" s="1"/>
  <c r="DJ120" i="23" s="1"/>
  <c r="DJ103" i="23" s="1"/>
  <c r="DI117" i="23"/>
  <c r="DI118" i="23" s="1"/>
  <c r="DI120" i="23" s="1"/>
  <c r="DI103" i="23" s="1"/>
  <c r="DH117" i="23"/>
  <c r="DH118" i="23" s="1"/>
  <c r="DH120" i="23" s="1"/>
  <c r="DH103" i="23" s="1"/>
  <c r="DG117" i="23"/>
  <c r="DG118" i="23" s="1"/>
  <c r="DG120" i="23" s="1"/>
  <c r="DG103" i="23" s="1"/>
  <c r="DF117" i="23"/>
  <c r="DF118" i="23" s="1"/>
  <c r="DF120" i="23" s="1"/>
  <c r="DF103" i="23" s="1"/>
  <c r="DE117" i="23"/>
  <c r="DE118" i="23" s="1"/>
  <c r="DE120" i="23" s="1"/>
  <c r="DD117" i="23"/>
  <c r="DD118" i="23" s="1"/>
  <c r="DD120" i="23" s="1"/>
  <c r="DC117" i="23"/>
  <c r="DC118" i="23" s="1"/>
  <c r="DC120" i="23" s="1"/>
  <c r="DC103" i="23" s="1"/>
  <c r="DB117" i="23"/>
  <c r="DB118" i="23" s="1"/>
  <c r="DB120" i="23" s="1"/>
  <c r="DB103" i="23" s="1"/>
  <c r="DA117" i="23"/>
  <c r="DA118" i="23" s="1"/>
  <c r="DA120" i="23" s="1"/>
  <c r="DA103" i="23" s="1"/>
  <c r="CZ117" i="23"/>
  <c r="CZ118" i="23" s="1"/>
  <c r="CZ120" i="23" s="1"/>
  <c r="CZ103" i="23" s="1"/>
  <c r="CY117" i="23"/>
  <c r="CY118" i="23" s="1"/>
  <c r="CY120" i="23" s="1"/>
  <c r="CY103" i="23" s="1"/>
  <c r="CX117" i="23"/>
  <c r="CX118" i="23" s="1"/>
  <c r="CX120" i="23" s="1"/>
  <c r="CX103" i="23" s="1"/>
  <c r="CW117" i="23"/>
  <c r="CW118" i="23" s="1"/>
  <c r="CW120" i="23" s="1"/>
  <c r="CV117" i="23"/>
  <c r="CV118" i="23" s="1"/>
  <c r="CV120" i="23" s="1"/>
  <c r="CU117" i="23"/>
  <c r="CU118" i="23" s="1"/>
  <c r="CU120" i="23" s="1"/>
  <c r="CU103" i="23" s="1"/>
  <c r="CT117" i="23"/>
  <c r="CT118" i="23" s="1"/>
  <c r="CT120" i="23" s="1"/>
  <c r="CT103" i="23" s="1"/>
  <c r="CS117" i="23"/>
  <c r="CS118" i="23" s="1"/>
  <c r="CS120" i="23" s="1"/>
  <c r="CS103" i="23" s="1"/>
  <c r="CR117" i="23"/>
  <c r="CR118" i="23" s="1"/>
  <c r="CR120" i="23" s="1"/>
  <c r="CR103" i="23" s="1"/>
  <c r="CQ117" i="23"/>
  <c r="CQ118" i="23" s="1"/>
  <c r="CQ120" i="23" s="1"/>
  <c r="CQ103" i="23" s="1"/>
  <c r="CP117" i="23"/>
  <c r="CP118" i="23" s="1"/>
  <c r="CP120" i="23" s="1"/>
  <c r="CP103" i="23" s="1"/>
  <c r="CO117" i="23"/>
  <c r="CO118" i="23" s="1"/>
  <c r="CO120" i="23" s="1"/>
  <c r="CN117" i="23"/>
  <c r="CN118" i="23" s="1"/>
  <c r="CN120" i="23" s="1"/>
  <c r="CM117" i="23"/>
  <c r="CM118" i="23" s="1"/>
  <c r="CM120" i="23" s="1"/>
  <c r="CM103" i="23" s="1"/>
  <c r="CL117" i="23"/>
  <c r="CL118" i="23" s="1"/>
  <c r="CL120" i="23" s="1"/>
  <c r="CL103" i="23" s="1"/>
  <c r="CK117" i="23"/>
  <c r="CK118" i="23" s="1"/>
  <c r="CK120" i="23" s="1"/>
  <c r="CK103" i="23" s="1"/>
  <c r="CJ117" i="23"/>
  <c r="CJ118" i="23" s="1"/>
  <c r="CJ120" i="23" s="1"/>
  <c r="CJ102" i="23" s="1"/>
  <c r="CI117" i="23"/>
  <c r="CI118" i="23" s="1"/>
  <c r="CI120" i="23" s="1"/>
  <c r="CI103" i="23" s="1"/>
  <c r="CH117" i="23"/>
  <c r="CH118" i="23" s="1"/>
  <c r="CH120" i="23" s="1"/>
  <c r="CH103" i="23" s="1"/>
  <c r="CG117" i="23"/>
  <c r="CG118" i="23" s="1"/>
  <c r="CG120" i="23" s="1"/>
  <c r="CF117" i="23"/>
  <c r="CF118" i="23" s="1"/>
  <c r="CF120" i="23" s="1"/>
  <c r="CE117" i="23"/>
  <c r="CE118" i="23" s="1"/>
  <c r="CE120" i="23" s="1"/>
  <c r="CE103" i="23" s="1"/>
  <c r="CD117" i="23"/>
  <c r="CD118" i="23" s="1"/>
  <c r="CD120" i="23" s="1"/>
  <c r="CD103" i="23" s="1"/>
  <c r="CC117" i="23"/>
  <c r="CC118" i="23" s="1"/>
  <c r="CC120" i="23" s="1"/>
  <c r="CC103" i="23" s="1"/>
  <c r="CB117" i="23"/>
  <c r="CB118" i="23" s="1"/>
  <c r="CB120" i="23" s="1"/>
  <c r="CB103" i="23" s="1"/>
  <c r="CA117" i="23"/>
  <c r="CA118" i="23" s="1"/>
  <c r="CA120" i="23" s="1"/>
  <c r="CA103" i="23" s="1"/>
  <c r="BZ117" i="23"/>
  <c r="BZ118" i="23" s="1"/>
  <c r="BZ120" i="23" s="1"/>
  <c r="BZ103" i="23" s="1"/>
  <c r="BY117" i="23"/>
  <c r="BY118" i="23" s="1"/>
  <c r="BY120" i="23" s="1"/>
  <c r="BX117" i="23"/>
  <c r="BX118" i="23" s="1"/>
  <c r="BX120" i="23" s="1"/>
  <c r="BW117" i="23"/>
  <c r="BW118" i="23" s="1"/>
  <c r="BW120" i="23" s="1"/>
  <c r="BW103" i="23" s="1"/>
  <c r="BV117" i="23"/>
  <c r="BV118" i="23" s="1"/>
  <c r="BV120" i="23" s="1"/>
  <c r="BV103" i="23" s="1"/>
  <c r="BU117" i="23"/>
  <c r="BU118" i="23" s="1"/>
  <c r="BU120" i="23" s="1"/>
  <c r="BU103" i="23" s="1"/>
  <c r="BT117" i="23"/>
  <c r="BT118" i="23" s="1"/>
  <c r="BT120" i="23" s="1"/>
  <c r="BT103" i="23" s="1"/>
  <c r="BS117" i="23"/>
  <c r="BS118" i="23" s="1"/>
  <c r="BS120" i="23" s="1"/>
  <c r="BS103" i="23" s="1"/>
  <c r="BR117" i="23"/>
  <c r="BR118" i="23" s="1"/>
  <c r="BR120" i="23" s="1"/>
  <c r="BR103" i="23" s="1"/>
  <c r="BQ117" i="23"/>
  <c r="BQ118" i="23" s="1"/>
  <c r="BQ120" i="23" s="1"/>
  <c r="BP117" i="23"/>
  <c r="BP118" i="23" s="1"/>
  <c r="BP120" i="23" s="1"/>
  <c r="BO117" i="23"/>
  <c r="BO118" i="23" s="1"/>
  <c r="BO120" i="23" s="1"/>
  <c r="BO103" i="23" s="1"/>
  <c r="BN117" i="23"/>
  <c r="BN118" i="23" s="1"/>
  <c r="BN120" i="23" s="1"/>
  <c r="BN103" i="23" s="1"/>
  <c r="BM117" i="23"/>
  <c r="BM118" i="23" s="1"/>
  <c r="BM120" i="23" s="1"/>
  <c r="BM103" i="23" s="1"/>
  <c r="BL117" i="23"/>
  <c r="BL118" i="23" s="1"/>
  <c r="BL120" i="23" s="1"/>
  <c r="BL103" i="23" s="1"/>
  <c r="BK117" i="23"/>
  <c r="BK118" i="23" s="1"/>
  <c r="BK120" i="23" s="1"/>
  <c r="BK103" i="23" s="1"/>
  <c r="BJ117" i="23"/>
  <c r="BJ118" i="23" s="1"/>
  <c r="BJ120" i="23" s="1"/>
  <c r="BJ103" i="23" s="1"/>
  <c r="BI117" i="23"/>
  <c r="BI118" i="23" s="1"/>
  <c r="BI120" i="23" s="1"/>
  <c r="BH117" i="23"/>
  <c r="BH118" i="23" s="1"/>
  <c r="BH120" i="23" s="1"/>
  <c r="BG117" i="23"/>
  <c r="BG118" i="23" s="1"/>
  <c r="BG120" i="23" s="1"/>
  <c r="BG103" i="23" s="1"/>
  <c r="BF117" i="23"/>
  <c r="BF118" i="23" s="1"/>
  <c r="BF120" i="23" s="1"/>
  <c r="BF103" i="23" s="1"/>
  <c r="BE117" i="23"/>
  <c r="BE118" i="23" s="1"/>
  <c r="BE120" i="23" s="1"/>
  <c r="BE103" i="23" s="1"/>
  <c r="BD117" i="23"/>
  <c r="BD118" i="23" s="1"/>
  <c r="BD120" i="23" s="1"/>
  <c r="BD102" i="23" s="1"/>
  <c r="BC117" i="23"/>
  <c r="BC118" i="23" s="1"/>
  <c r="BC120" i="23" s="1"/>
  <c r="BC103" i="23" s="1"/>
  <c r="BB117" i="23"/>
  <c r="BB118" i="23" s="1"/>
  <c r="BB120" i="23" s="1"/>
  <c r="BB103" i="23" s="1"/>
  <c r="BA117" i="23"/>
  <c r="BA118" i="23" s="1"/>
  <c r="BA120" i="23" s="1"/>
  <c r="AZ117" i="23"/>
  <c r="AZ118" i="23" s="1"/>
  <c r="AZ120" i="23" s="1"/>
  <c r="AY117" i="23"/>
  <c r="AY118" i="23" s="1"/>
  <c r="AY120" i="23" s="1"/>
  <c r="AY103" i="23" s="1"/>
  <c r="AX117" i="23"/>
  <c r="AX118" i="23" s="1"/>
  <c r="AX120" i="23" s="1"/>
  <c r="AX103" i="23" s="1"/>
  <c r="AW117" i="23"/>
  <c r="AW118" i="23" s="1"/>
  <c r="AW120" i="23" s="1"/>
  <c r="AW103" i="23" s="1"/>
  <c r="AV117" i="23"/>
  <c r="AV118" i="23" s="1"/>
  <c r="AV120" i="23" s="1"/>
  <c r="AV103" i="23" s="1"/>
  <c r="AU117" i="23"/>
  <c r="AU118" i="23" s="1"/>
  <c r="AU120" i="23" s="1"/>
  <c r="AU103" i="23" s="1"/>
  <c r="AT117" i="23"/>
  <c r="AT118" i="23" s="1"/>
  <c r="AT120" i="23" s="1"/>
  <c r="AT103" i="23" s="1"/>
  <c r="AS117" i="23"/>
  <c r="AS118" i="23" s="1"/>
  <c r="AS120" i="23" s="1"/>
  <c r="AR117" i="23"/>
  <c r="AR118" i="23" s="1"/>
  <c r="AR120" i="23" s="1"/>
  <c r="AQ117" i="23"/>
  <c r="AQ118" i="23" s="1"/>
  <c r="AQ120" i="23" s="1"/>
  <c r="AQ103" i="23" s="1"/>
  <c r="AP117" i="23"/>
  <c r="AP118" i="23" s="1"/>
  <c r="AP120" i="23" s="1"/>
  <c r="AP103" i="23" s="1"/>
  <c r="AO117" i="23"/>
  <c r="AO118" i="23" s="1"/>
  <c r="AO120" i="23" s="1"/>
  <c r="AO103" i="23" s="1"/>
  <c r="AN117" i="23"/>
  <c r="AN118" i="23" s="1"/>
  <c r="AN120" i="23" s="1"/>
  <c r="AN103" i="23" s="1"/>
  <c r="AM117" i="23"/>
  <c r="AM118" i="23" s="1"/>
  <c r="AM120" i="23" s="1"/>
  <c r="AM103" i="23" s="1"/>
  <c r="AL117" i="23"/>
  <c r="AL118" i="23" s="1"/>
  <c r="AL120" i="23" s="1"/>
  <c r="AL103" i="23" s="1"/>
  <c r="AK117" i="23"/>
  <c r="AK118" i="23" s="1"/>
  <c r="AK120" i="23" s="1"/>
  <c r="AJ117" i="23"/>
  <c r="AJ118" i="23" s="1"/>
  <c r="AJ120" i="23" s="1"/>
  <c r="AI117" i="23"/>
  <c r="AI118" i="23" s="1"/>
  <c r="AI120" i="23" s="1"/>
  <c r="AI103" i="23" s="1"/>
  <c r="AH117" i="23"/>
  <c r="AH118" i="23" s="1"/>
  <c r="AH120" i="23" s="1"/>
  <c r="AH103" i="23" s="1"/>
  <c r="AG117" i="23"/>
  <c r="AG118" i="23" s="1"/>
  <c r="AG120" i="23" s="1"/>
  <c r="AG103" i="23" s="1"/>
  <c r="AF117" i="23"/>
  <c r="AF118" i="23" s="1"/>
  <c r="AF120" i="23" s="1"/>
  <c r="AF103" i="23" s="1"/>
  <c r="AE117" i="23"/>
  <c r="AE118" i="23" s="1"/>
  <c r="AE120" i="23" s="1"/>
  <c r="AE103" i="23" s="1"/>
  <c r="AD117" i="23"/>
  <c r="AD118" i="23" s="1"/>
  <c r="AD120" i="23" s="1"/>
  <c r="AD103" i="23" s="1"/>
  <c r="AC117" i="23"/>
  <c r="AC118" i="23" s="1"/>
  <c r="AC120" i="23" s="1"/>
  <c r="AB117" i="23"/>
  <c r="AB118" i="23" s="1"/>
  <c r="AB120" i="23" s="1"/>
  <c r="AA117" i="23"/>
  <c r="AA118" i="23" s="1"/>
  <c r="AA120" i="23" s="1"/>
  <c r="AA103" i="23" s="1"/>
  <c r="Z117" i="23"/>
  <c r="Z118" i="23" s="1"/>
  <c r="Z120" i="23" s="1"/>
  <c r="Z103" i="23" s="1"/>
  <c r="Y117" i="23"/>
  <c r="Y118" i="23" s="1"/>
  <c r="Y120" i="23" s="1"/>
  <c r="Y103" i="23" s="1"/>
  <c r="X117" i="23"/>
  <c r="X118" i="23" s="1"/>
  <c r="X120" i="23" s="1"/>
  <c r="X103" i="23" s="1"/>
  <c r="W117" i="23"/>
  <c r="W118" i="23" s="1"/>
  <c r="W120" i="23" s="1"/>
  <c r="W103" i="23" s="1"/>
  <c r="V117" i="23"/>
  <c r="V118" i="23" s="1"/>
  <c r="V120" i="23" s="1"/>
  <c r="V103" i="23" s="1"/>
  <c r="U117" i="23"/>
  <c r="U118" i="23" s="1"/>
  <c r="U120" i="23" s="1"/>
  <c r="T117" i="23"/>
  <c r="T118" i="23" s="1"/>
  <c r="T120" i="23" s="1"/>
  <c r="T102" i="23" s="1"/>
  <c r="S117" i="23"/>
  <c r="S118" i="23" s="1"/>
  <c r="S120" i="23" s="1"/>
  <c r="S103" i="23" s="1"/>
  <c r="R117" i="23"/>
  <c r="R118" i="23" s="1"/>
  <c r="R120" i="23" s="1"/>
  <c r="R103" i="23" s="1"/>
  <c r="Q117" i="23"/>
  <c r="Q118" i="23" s="1"/>
  <c r="Q120" i="23" s="1"/>
  <c r="Q103" i="23" s="1"/>
  <c r="P117" i="23"/>
  <c r="P118" i="23" s="1"/>
  <c r="P120" i="23" s="1"/>
  <c r="P103" i="23" s="1"/>
  <c r="O117" i="23"/>
  <c r="O118" i="23" s="1"/>
  <c r="O120" i="23" s="1"/>
  <c r="O103" i="23" s="1"/>
  <c r="N117" i="23"/>
  <c r="N118" i="23" s="1"/>
  <c r="N120" i="23" s="1"/>
  <c r="N103" i="23" s="1"/>
  <c r="M117" i="23"/>
  <c r="M118" i="23" s="1"/>
  <c r="M120" i="23" s="1"/>
  <c r="M103" i="23" s="1"/>
  <c r="L117" i="23"/>
  <c r="L118" i="23" s="1"/>
  <c r="L120" i="23" s="1"/>
  <c r="L102" i="23" s="1"/>
  <c r="K117" i="23"/>
  <c r="K118" i="23" s="1"/>
  <c r="K120" i="23" s="1"/>
  <c r="K103" i="23" s="1"/>
  <c r="J117" i="23"/>
  <c r="J118" i="23" s="1"/>
  <c r="J120" i="23" s="1"/>
  <c r="J103" i="23" s="1"/>
  <c r="I117" i="23"/>
  <c r="I118" i="23" s="1"/>
  <c r="I120" i="23" s="1"/>
  <c r="I103" i="23" s="1"/>
  <c r="H117" i="23"/>
  <c r="H118" i="23" s="1"/>
  <c r="H120" i="23" s="1"/>
  <c r="H102" i="23" s="1"/>
  <c r="FM112" i="23"/>
  <c r="FL112" i="23"/>
  <c r="FK112" i="23"/>
  <c r="FJ112" i="23"/>
  <c r="FI112" i="23"/>
  <c r="FH112" i="23"/>
  <c r="FG112" i="23"/>
  <c r="FF112" i="23"/>
  <c r="FE112" i="23"/>
  <c r="FD112" i="23"/>
  <c r="FC112" i="23"/>
  <c r="FB112" i="23"/>
  <c r="FA112" i="23"/>
  <c r="EZ112" i="23"/>
  <c r="EY112" i="23"/>
  <c r="EX112" i="23"/>
  <c r="EW112" i="23"/>
  <c r="EV112" i="23"/>
  <c r="EU112" i="23"/>
  <c r="ET112" i="23"/>
  <c r="ES112" i="23"/>
  <c r="ER112" i="23"/>
  <c r="EQ112" i="23"/>
  <c r="EP112" i="23"/>
  <c r="EO112" i="23"/>
  <c r="EN112" i="23"/>
  <c r="EM112" i="23"/>
  <c r="EL112" i="23"/>
  <c r="EK112" i="23"/>
  <c r="EJ112" i="23"/>
  <c r="EI112" i="23"/>
  <c r="EH112" i="23"/>
  <c r="EG112" i="23"/>
  <c r="EF112" i="23"/>
  <c r="EE112" i="23"/>
  <c r="ED112" i="23"/>
  <c r="EC112" i="23"/>
  <c r="EB112" i="23"/>
  <c r="EA112" i="23"/>
  <c r="DZ112" i="23"/>
  <c r="DY112" i="23"/>
  <c r="DX112" i="23"/>
  <c r="DW112" i="23"/>
  <c r="DV112" i="23"/>
  <c r="DU112" i="23"/>
  <c r="DT112" i="23"/>
  <c r="DS112" i="23"/>
  <c r="DR112" i="23"/>
  <c r="DQ112" i="23"/>
  <c r="DP112" i="23"/>
  <c r="DO112" i="23"/>
  <c r="DN112" i="23"/>
  <c r="DM112" i="23"/>
  <c r="DL112" i="23"/>
  <c r="DK112" i="23"/>
  <c r="DJ112" i="23"/>
  <c r="DI112" i="23"/>
  <c r="DH112" i="23"/>
  <c r="DG112" i="23"/>
  <c r="DF112" i="23"/>
  <c r="DE112" i="23"/>
  <c r="DD112" i="23"/>
  <c r="DC112" i="23"/>
  <c r="DB112" i="23"/>
  <c r="DA112" i="23"/>
  <c r="CZ112" i="23"/>
  <c r="CY112" i="23"/>
  <c r="CX112" i="23"/>
  <c r="CW112" i="23"/>
  <c r="CV112" i="23"/>
  <c r="CU112" i="23"/>
  <c r="CT112" i="23"/>
  <c r="CS112" i="23"/>
  <c r="CR112" i="23"/>
  <c r="CQ112" i="23"/>
  <c r="CP112" i="23"/>
  <c r="CO112" i="23"/>
  <c r="CN112" i="23"/>
  <c r="CM112" i="23"/>
  <c r="CL112" i="23"/>
  <c r="CK112" i="23"/>
  <c r="CJ112" i="23"/>
  <c r="CI112" i="23"/>
  <c r="CH112" i="23"/>
  <c r="CG112" i="23"/>
  <c r="CF112" i="23"/>
  <c r="CE112" i="23"/>
  <c r="CD112" i="23"/>
  <c r="CC112" i="23"/>
  <c r="CB112" i="23"/>
  <c r="CA112" i="23"/>
  <c r="BZ112" i="23"/>
  <c r="BY112" i="23"/>
  <c r="BX112" i="23"/>
  <c r="BW112" i="23"/>
  <c r="BV112" i="23"/>
  <c r="BU112" i="23"/>
  <c r="BT112" i="23"/>
  <c r="BS112" i="23"/>
  <c r="BR112" i="23"/>
  <c r="BQ112" i="23"/>
  <c r="BP112" i="23"/>
  <c r="BO112" i="23"/>
  <c r="BN112" i="23"/>
  <c r="BM112" i="23"/>
  <c r="BL112" i="23"/>
  <c r="BK112" i="23"/>
  <c r="BJ112" i="23"/>
  <c r="BI112" i="23"/>
  <c r="BH112" i="23"/>
  <c r="BG112" i="23"/>
  <c r="BF112" i="23"/>
  <c r="BE112" i="23"/>
  <c r="BD112" i="23"/>
  <c r="BC112" i="23"/>
  <c r="BB112" i="23"/>
  <c r="BA112" i="23"/>
  <c r="AZ112" i="23"/>
  <c r="AY112" i="23"/>
  <c r="AX112" i="23"/>
  <c r="AW112" i="23"/>
  <c r="AV112" i="23"/>
  <c r="AU112" i="23"/>
  <c r="AT112" i="23"/>
  <c r="AS112" i="23"/>
  <c r="AR112" i="23"/>
  <c r="AQ112" i="23"/>
  <c r="AP112" i="23"/>
  <c r="AO112" i="23"/>
  <c r="AN112" i="23"/>
  <c r="AM112" i="23"/>
  <c r="AL112" i="23"/>
  <c r="AK112" i="23"/>
  <c r="AJ112" i="23"/>
  <c r="AI112" i="23"/>
  <c r="AH112" i="23"/>
  <c r="AG112" i="23"/>
  <c r="AF112" i="23"/>
  <c r="AE112" i="23"/>
  <c r="AD112" i="23"/>
  <c r="AC112" i="23"/>
  <c r="AB112" i="23"/>
  <c r="AA112" i="23"/>
  <c r="Z112" i="23"/>
  <c r="Y112" i="23"/>
  <c r="X112" i="23"/>
  <c r="W112" i="23"/>
  <c r="V112" i="23"/>
  <c r="U112" i="23"/>
  <c r="T112" i="23"/>
  <c r="S112" i="23"/>
  <c r="R112" i="23"/>
  <c r="Q112" i="23"/>
  <c r="P112" i="23"/>
  <c r="O112" i="23"/>
  <c r="N112" i="23"/>
  <c r="M112" i="23"/>
  <c r="L112" i="23"/>
  <c r="K112" i="23"/>
  <c r="J112" i="23"/>
  <c r="I112" i="23"/>
  <c r="H112" i="23"/>
  <c r="FM109" i="23"/>
  <c r="FM110" i="23" s="1"/>
  <c r="FL109" i="23"/>
  <c r="FL110" i="23" s="1"/>
  <c r="FK109" i="23"/>
  <c r="FK110" i="23" s="1"/>
  <c r="FJ109" i="23"/>
  <c r="FJ110" i="23" s="1"/>
  <c r="FJ113" i="23" s="1"/>
  <c r="FJ99" i="23" s="1"/>
  <c r="FI109" i="23"/>
  <c r="FI110" i="23" s="1"/>
  <c r="FH109" i="23"/>
  <c r="FH110" i="23" s="1"/>
  <c r="FG109" i="23"/>
  <c r="FG110" i="23" s="1"/>
  <c r="FF109" i="23"/>
  <c r="FF110" i="23" s="1"/>
  <c r="FE109" i="23"/>
  <c r="FE110" i="23" s="1"/>
  <c r="FD109" i="23"/>
  <c r="FD110" i="23" s="1"/>
  <c r="FC109" i="23"/>
  <c r="FC110" i="23" s="1"/>
  <c r="FB109" i="23"/>
  <c r="FB110" i="23" s="1"/>
  <c r="FB113" i="23" s="1"/>
  <c r="FB99" i="23" s="1"/>
  <c r="FA109" i="23"/>
  <c r="FA110" i="23" s="1"/>
  <c r="EZ109" i="23"/>
  <c r="EZ110" i="23" s="1"/>
  <c r="EY109" i="23"/>
  <c r="EY110" i="23" s="1"/>
  <c r="EX109" i="23"/>
  <c r="EX110" i="23" s="1"/>
  <c r="EW109" i="23"/>
  <c r="EW110" i="23" s="1"/>
  <c r="EV109" i="23"/>
  <c r="EV110" i="23" s="1"/>
  <c r="EU109" i="23"/>
  <c r="EU110" i="23" s="1"/>
  <c r="ET109" i="23"/>
  <c r="ET110" i="23" s="1"/>
  <c r="ET113" i="23" s="1"/>
  <c r="ET99" i="23" s="1"/>
  <c r="ES109" i="23"/>
  <c r="ES110" i="23" s="1"/>
  <c r="ER109" i="23"/>
  <c r="ER110" i="23" s="1"/>
  <c r="EQ109" i="23"/>
  <c r="EQ110" i="23" s="1"/>
  <c r="EP109" i="23"/>
  <c r="EP110" i="23" s="1"/>
  <c r="EO109" i="23"/>
  <c r="EO110" i="23" s="1"/>
  <c r="EN109" i="23"/>
  <c r="EN110" i="23" s="1"/>
  <c r="EM109" i="23"/>
  <c r="EM110" i="23" s="1"/>
  <c r="EL109" i="23"/>
  <c r="EL110" i="23" s="1"/>
  <c r="EL113" i="23" s="1"/>
  <c r="EL99" i="23" s="1"/>
  <c r="EK109" i="23"/>
  <c r="EK110" i="23" s="1"/>
  <c r="EJ109" i="23"/>
  <c r="EJ110" i="23" s="1"/>
  <c r="EI109" i="23"/>
  <c r="EI110" i="23" s="1"/>
  <c r="EH109" i="23"/>
  <c r="EH110" i="23" s="1"/>
  <c r="EG109" i="23"/>
  <c r="EG110" i="23" s="1"/>
  <c r="EF109" i="23"/>
  <c r="EF110" i="23" s="1"/>
  <c r="EE109" i="23"/>
  <c r="EE110" i="23" s="1"/>
  <c r="ED109" i="23"/>
  <c r="ED110" i="23" s="1"/>
  <c r="ED113" i="23" s="1"/>
  <c r="ED99" i="23" s="1"/>
  <c r="EC109" i="23"/>
  <c r="EC110" i="23" s="1"/>
  <c r="EB109" i="23"/>
  <c r="EB110" i="23" s="1"/>
  <c r="EA109" i="23"/>
  <c r="EA110" i="23" s="1"/>
  <c r="DZ109" i="23"/>
  <c r="DZ110" i="23" s="1"/>
  <c r="DY109" i="23"/>
  <c r="DY110" i="23" s="1"/>
  <c r="DX109" i="23"/>
  <c r="DX110" i="23" s="1"/>
  <c r="DW109" i="23"/>
  <c r="DW110" i="23" s="1"/>
  <c r="DV109" i="23"/>
  <c r="DV110" i="23" s="1"/>
  <c r="DV113" i="23" s="1"/>
  <c r="DV99" i="23" s="1"/>
  <c r="DU109" i="23"/>
  <c r="DU110" i="23" s="1"/>
  <c r="DT109" i="23"/>
  <c r="DT110" i="23" s="1"/>
  <c r="DS109" i="23"/>
  <c r="DS110" i="23" s="1"/>
  <c r="DR109" i="23"/>
  <c r="DR110" i="23" s="1"/>
  <c r="DQ109" i="23"/>
  <c r="DQ110" i="23" s="1"/>
  <c r="DP109" i="23"/>
  <c r="DP110" i="23" s="1"/>
  <c r="DO109" i="23"/>
  <c r="DO110" i="23" s="1"/>
  <c r="DN109" i="23"/>
  <c r="DN110" i="23" s="1"/>
  <c r="DN113" i="23" s="1"/>
  <c r="DN99" i="23" s="1"/>
  <c r="DM109" i="23"/>
  <c r="DM110" i="23" s="1"/>
  <c r="DL109" i="23"/>
  <c r="DL110" i="23" s="1"/>
  <c r="DK109" i="23"/>
  <c r="DK110" i="23" s="1"/>
  <c r="DJ109" i="23"/>
  <c r="DJ110" i="23" s="1"/>
  <c r="DI109" i="23"/>
  <c r="DI110" i="23" s="1"/>
  <c r="DH109" i="23"/>
  <c r="DH110" i="23" s="1"/>
  <c r="DG109" i="23"/>
  <c r="DG110" i="23" s="1"/>
  <c r="DF109" i="23"/>
  <c r="DF110" i="23" s="1"/>
  <c r="DF113" i="23" s="1"/>
  <c r="DF99" i="23" s="1"/>
  <c r="DE109" i="23"/>
  <c r="DE110" i="23" s="1"/>
  <c r="DD109" i="23"/>
  <c r="DD110" i="23" s="1"/>
  <c r="DC109" i="23"/>
  <c r="DC110" i="23" s="1"/>
  <c r="DB109" i="23"/>
  <c r="DB110" i="23" s="1"/>
  <c r="DA109" i="23"/>
  <c r="DA110" i="23" s="1"/>
  <c r="CZ109" i="23"/>
  <c r="CZ110" i="23" s="1"/>
  <c r="CY109" i="23"/>
  <c r="CY110" i="23" s="1"/>
  <c r="CX109" i="23"/>
  <c r="CX110" i="23" s="1"/>
  <c r="CX113" i="23" s="1"/>
  <c r="CX99" i="23" s="1"/>
  <c r="CW109" i="23"/>
  <c r="CW110" i="23" s="1"/>
  <c r="CV109" i="23"/>
  <c r="CV110" i="23" s="1"/>
  <c r="CU109" i="23"/>
  <c r="CU110" i="23" s="1"/>
  <c r="CT109" i="23"/>
  <c r="CT110" i="23" s="1"/>
  <c r="CS109" i="23"/>
  <c r="CS110" i="23" s="1"/>
  <c r="CR109" i="23"/>
  <c r="CR110" i="23" s="1"/>
  <c r="CQ109" i="23"/>
  <c r="CQ110" i="23" s="1"/>
  <c r="CP109" i="23"/>
  <c r="CP110" i="23" s="1"/>
  <c r="CP113" i="23" s="1"/>
  <c r="CP99" i="23" s="1"/>
  <c r="CO109" i="23"/>
  <c r="CO110" i="23" s="1"/>
  <c r="CN109" i="23"/>
  <c r="CN110" i="23" s="1"/>
  <c r="CM109" i="23"/>
  <c r="CM110" i="23" s="1"/>
  <c r="CL109" i="23"/>
  <c r="CL110" i="23" s="1"/>
  <c r="CK109" i="23"/>
  <c r="CK110" i="23" s="1"/>
  <c r="CJ109" i="23"/>
  <c r="CJ110" i="23" s="1"/>
  <c r="CI109" i="23"/>
  <c r="CI110" i="23" s="1"/>
  <c r="CH109" i="23"/>
  <c r="CH110" i="23" s="1"/>
  <c r="CH113" i="23" s="1"/>
  <c r="CH99" i="23" s="1"/>
  <c r="CG109" i="23"/>
  <c r="CG110" i="23" s="1"/>
  <c r="CF109" i="23"/>
  <c r="CF110" i="23" s="1"/>
  <c r="CE109" i="23"/>
  <c r="CE110" i="23" s="1"/>
  <c r="CD109" i="23"/>
  <c r="CD110" i="23" s="1"/>
  <c r="CC109" i="23"/>
  <c r="CC110" i="23" s="1"/>
  <c r="CB109" i="23"/>
  <c r="CB110" i="23" s="1"/>
  <c r="CA109" i="23"/>
  <c r="CA110" i="23" s="1"/>
  <c r="BZ109" i="23"/>
  <c r="BZ110" i="23" s="1"/>
  <c r="BZ113" i="23" s="1"/>
  <c r="BZ99" i="23" s="1"/>
  <c r="BY109" i="23"/>
  <c r="BY110" i="23" s="1"/>
  <c r="BX109" i="23"/>
  <c r="BX110" i="23" s="1"/>
  <c r="BW109" i="23"/>
  <c r="BW110" i="23" s="1"/>
  <c r="BV109" i="23"/>
  <c r="BV110" i="23" s="1"/>
  <c r="BU109" i="23"/>
  <c r="BU110" i="23" s="1"/>
  <c r="BT109" i="23"/>
  <c r="BT110" i="23" s="1"/>
  <c r="BS109" i="23"/>
  <c r="BS110" i="23" s="1"/>
  <c r="BR109" i="23"/>
  <c r="BR110" i="23" s="1"/>
  <c r="BR113" i="23" s="1"/>
  <c r="BR99" i="23" s="1"/>
  <c r="BQ109" i="23"/>
  <c r="BQ110" i="23" s="1"/>
  <c r="BP109" i="23"/>
  <c r="BP110" i="23" s="1"/>
  <c r="BO109" i="23"/>
  <c r="BO110" i="23" s="1"/>
  <c r="BN109" i="23"/>
  <c r="BN110" i="23" s="1"/>
  <c r="BM109" i="23"/>
  <c r="BM110" i="23" s="1"/>
  <c r="BL109" i="23"/>
  <c r="BL110" i="23" s="1"/>
  <c r="BK109" i="23"/>
  <c r="BK110" i="23" s="1"/>
  <c r="BJ109" i="23"/>
  <c r="BJ110" i="23" s="1"/>
  <c r="BJ113" i="23" s="1"/>
  <c r="BJ99" i="23" s="1"/>
  <c r="BI109" i="23"/>
  <c r="BI110" i="23" s="1"/>
  <c r="BH109" i="23"/>
  <c r="BH110" i="23" s="1"/>
  <c r="BG109" i="23"/>
  <c r="BG110" i="23" s="1"/>
  <c r="BF109" i="23"/>
  <c r="BF110" i="23" s="1"/>
  <c r="BE109" i="23"/>
  <c r="BE110" i="23" s="1"/>
  <c r="BD109" i="23"/>
  <c r="BD110" i="23" s="1"/>
  <c r="BC109" i="23"/>
  <c r="BC110" i="23" s="1"/>
  <c r="BB109" i="23"/>
  <c r="BB110" i="23" s="1"/>
  <c r="BB113" i="23" s="1"/>
  <c r="BB99" i="23" s="1"/>
  <c r="BA109" i="23"/>
  <c r="BA110" i="23" s="1"/>
  <c r="AZ109" i="23"/>
  <c r="AZ110" i="23" s="1"/>
  <c r="AY109" i="23"/>
  <c r="AY110" i="23" s="1"/>
  <c r="AX109" i="23"/>
  <c r="AX110" i="23" s="1"/>
  <c r="AW109" i="23"/>
  <c r="AW110" i="23" s="1"/>
  <c r="AV109" i="23"/>
  <c r="AV110" i="23" s="1"/>
  <c r="AU109" i="23"/>
  <c r="AU110" i="23" s="1"/>
  <c r="AT109" i="23"/>
  <c r="AT110" i="23" s="1"/>
  <c r="AT113" i="23" s="1"/>
  <c r="AT99" i="23" s="1"/>
  <c r="AS109" i="23"/>
  <c r="AS110" i="23" s="1"/>
  <c r="AR109" i="23"/>
  <c r="AR110" i="23" s="1"/>
  <c r="AQ109" i="23"/>
  <c r="AQ110" i="23" s="1"/>
  <c r="AP109" i="23"/>
  <c r="AP110" i="23" s="1"/>
  <c r="AO109" i="23"/>
  <c r="AO110" i="23" s="1"/>
  <c r="AN109" i="23"/>
  <c r="AN110" i="23" s="1"/>
  <c r="AM109" i="23"/>
  <c r="AM110" i="23" s="1"/>
  <c r="AL109" i="23"/>
  <c r="AL110" i="23" s="1"/>
  <c r="AL113" i="23" s="1"/>
  <c r="AL99" i="23" s="1"/>
  <c r="AK109" i="23"/>
  <c r="AK110" i="23" s="1"/>
  <c r="AJ109" i="23"/>
  <c r="AJ110" i="23" s="1"/>
  <c r="AI109" i="23"/>
  <c r="AI110" i="23" s="1"/>
  <c r="AH109" i="23"/>
  <c r="AH110" i="23" s="1"/>
  <c r="AG109" i="23"/>
  <c r="AG110" i="23" s="1"/>
  <c r="AF109" i="23"/>
  <c r="AF110" i="23" s="1"/>
  <c r="AE109" i="23"/>
  <c r="AE110" i="23" s="1"/>
  <c r="AD109" i="23"/>
  <c r="AD110" i="23" s="1"/>
  <c r="AD113" i="23" s="1"/>
  <c r="AD99" i="23" s="1"/>
  <c r="AC109" i="23"/>
  <c r="AC110" i="23" s="1"/>
  <c r="AB109" i="23"/>
  <c r="AB110" i="23" s="1"/>
  <c r="AA109" i="23"/>
  <c r="AA110" i="23" s="1"/>
  <c r="Z109" i="23"/>
  <c r="Z110" i="23" s="1"/>
  <c r="Y109" i="23"/>
  <c r="Y110" i="23" s="1"/>
  <c r="X109" i="23"/>
  <c r="X110" i="23" s="1"/>
  <c r="W109" i="23"/>
  <c r="W110" i="23" s="1"/>
  <c r="V109" i="23"/>
  <c r="V110" i="23" s="1"/>
  <c r="V113" i="23" s="1"/>
  <c r="V99" i="23" s="1"/>
  <c r="U109" i="23"/>
  <c r="U110" i="23" s="1"/>
  <c r="T109" i="23"/>
  <c r="T110" i="23" s="1"/>
  <c r="S109" i="23"/>
  <c r="S110" i="23" s="1"/>
  <c r="R109" i="23"/>
  <c r="R110" i="23" s="1"/>
  <c r="Q109" i="23"/>
  <c r="Q110" i="23" s="1"/>
  <c r="P109" i="23"/>
  <c r="P110" i="23" s="1"/>
  <c r="O109" i="23"/>
  <c r="O110" i="23" s="1"/>
  <c r="N109" i="23"/>
  <c r="N110" i="23" s="1"/>
  <c r="N113" i="23" s="1"/>
  <c r="N99" i="23" s="1"/>
  <c r="M109" i="23"/>
  <c r="M110" i="23" s="1"/>
  <c r="L109" i="23"/>
  <c r="L110" i="23" s="1"/>
  <c r="K109" i="23"/>
  <c r="K110" i="23" s="1"/>
  <c r="J109" i="23"/>
  <c r="J110" i="23" s="1"/>
  <c r="I109" i="23"/>
  <c r="I110" i="23" s="1"/>
  <c r="H109" i="23"/>
  <c r="H110" i="23" s="1"/>
  <c r="FI103" i="23"/>
  <c r="FH103" i="23"/>
  <c r="FA103" i="23"/>
  <c r="EZ103" i="23"/>
  <c r="ES103" i="23"/>
  <c r="ER103" i="23"/>
  <c r="EK103" i="23"/>
  <c r="EJ103" i="23"/>
  <c r="EF103" i="23"/>
  <c r="EC103" i="23"/>
  <c r="EB103" i="23"/>
  <c r="DU103" i="23"/>
  <c r="DT103" i="23"/>
  <c r="DM103" i="23"/>
  <c r="DL103" i="23"/>
  <c r="DE103" i="23"/>
  <c r="DD103" i="23"/>
  <c r="CW103" i="23"/>
  <c r="CV103" i="23"/>
  <c r="CO103" i="23"/>
  <c r="CN103" i="23"/>
  <c r="CJ103" i="23"/>
  <c r="CG103" i="23"/>
  <c r="CF103" i="23"/>
  <c r="BY103" i="23"/>
  <c r="BX103" i="23"/>
  <c r="BQ103" i="23"/>
  <c r="BP103" i="23"/>
  <c r="BI103" i="23"/>
  <c r="BH103" i="23"/>
  <c r="BD103" i="23"/>
  <c r="BA103" i="23"/>
  <c r="AZ103" i="23"/>
  <c r="AS103" i="23"/>
  <c r="AR103" i="23"/>
  <c r="AK103" i="23"/>
  <c r="AJ103" i="23"/>
  <c r="AC103" i="23"/>
  <c r="AB103" i="23"/>
  <c r="U103" i="23"/>
  <c r="T103" i="23"/>
  <c r="L103" i="23"/>
  <c r="H103" i="23"/>
  <c r="FI102" i="23"/>
  <c r="FH102" i="23"/>
  <c r="FG102" i="23"/>
  <c r="FA102" i="23"/>
  <c r="EZ102" i="23"/>
  <c r="EY102" i="23"/>
  <c r="ES102" i="23"/>
  <c r="ER102" i="23"/>
  <c r="EQ102" i="23"/>
  <c r="EK102" i="23"/>
  <c r="EJ102" i="23"/>
  <c r="EI102" i="23"/>
  <c r="EC102" i="23"/>
  <c r="EB102" i="23"/>
  <c r="EA102" i="23"/>
  <c r="DU102" i="23"/>
  <c r="DT102" i="23"/>
  <c r="DS102" i="23"/>
  <c r="DM102" i="23"/>
  <c r="DL102" i="23"/>
  <c r="DK102" i="23"/>
  <c r="DE102" i="23"/>
  <c r="DD102" i="23"/>
  <c r="DC102" i="23"/>
  <c r="CW102" i="23"/>
  <c r="CV102" i="23"/>
  <c r="CU102" i="23"/>
  <c r="CO102" i="23"/>
  <c r="CN102" i="23"/>
  <c r="CM102" i="23"/>
  <c r="CG102" i="23"/>
  <c r="CF102" i="23"/>
  <c r="CE102" i="23"/>
  <c r="BY102" i="23"/>
  <c r="BX102" i="23"/>
  <c r="BW102" i="23"/>
  <c r="BQ102" i="23"/>
  <c r="BP102" i="23"/>
  <c r="BO102" i="23"/>
  <c r="BI102" i="23"/>
  <c r="BH102" i="23"/>
  <c r="BG102" i="23"/>
  <c r="BA102" i="23"/>
  <c r="AZ102" i="23"/>
  <c r="AY102" i="23"/>
  <c r="AS102" i="23"/>
  <c r="AR102" i="23"/>
  <c r="AQ102" i="23"/>
  <c r="AK102" i="23"/>
  <c r="AJ102" i="23"/>
  <c r="AI102" i="23"/>
  <c r="AC102" i="23"/>
  <c r="AB102" i="23"/>
  <c r="AA102" i="23"/>
  <c r="U102" i="23"/>
  <c r="S102" i="23"/>
  <c r="M102" i="23"/>
  <c r="K102" i="23"/>
  <c r="FM77" i="23"/>
  <c r="FL77" i="23"/>
  <c r="FK77" i="23"/>
  <c r="FJ77" i="23"/>
  <c r="FI77" i="23"/>
  <c r="FH77" i="23"/>
  <c r="FG77" i="23"/>
  <c r="FF77" i="23"/>
  <c r="FE77" i="23"/>
  <c r="FD77" i="23"/>
  <c r="FC77" i="23"/>
  <c r="FB77" i="23"/>
  <c r="FA77" i="23"/>
  <c r="EZ77" i="23"/>
  <c r="EY77" i="23"/>
  <c r="EX77" i="23"/>
  <c r="EW77" i="23"/>
  <c r="EV77" i="23"/>
  <c r="EU77" i="23"/>
  <c r="ET77" i="23"/>
  <c r="ES77" i="23"/>
  <c r="ER77" i="23"/>
  <c r="EQ77" i="23"/>
  <c r="EP77" i="23"/>
  <c r="EO77" i="23"/>
  <c r="EN77" i="23"/>
  <c r="EM77" i="23"/>
  <c r="EL77" i="23"/>
  <c r="EK77" i="23"/>
  <c r="EJ77" i="23"/>
  <c r="EI77" i="23"/>
  <c r="EH77" i="23"/>
  <c r="EG77" i="23"/>
  <c r="EF77" i="23"/>
  <c r="EE77" i="23"/>
  <c r="ED77" i="23"/>
  <c r="EC77" i="23"/>
  <c r="EB77" i="23"/>
  <c r="EA77" i="23"/>
  <c r="DZ77" i="23"/>
  <c r="DY77" i="23"/>
  <c r="DX77" i="23"/>
  <c r="DW77" i="23"/>
  <c r="DV77" i="23"/>
  <c r="DU77" i="23"/>
  <c r="DT77" i="23"/>
  <c r="DS77" i="23"/>
  <c r="DR77" i="23"/>
  <c r="DQ77" i="23"/>
  <c r="DP77" i="23"/>
  <c r="DO77" i="23"/>
  <c r="DN77" i="23"/>
  <c r="DM77" i="23"/>
  <c r="DL77" i="23"/>
  <c r="DK77" i="23"/>
  <c r="DJ77" i="23"/>
  <c r="DI77" i="23"/>
  <c r="DH77" i="23"/>
  <c r="DG77" i="23"/>
  <c r="DF77" i="23"/>
  <c r="DE77" i="23"/>
  <c r="DD77" i="23"/>
  <c r="DC77" i="23"/>
  <c r="DB77" i="23"/>
  <c r="DA77" i="23"/>
  <c r="CZ77" i="23"/>
  <c r="CY77" i="23"/>
  <c r="CX77" i="23"/>
  <c r="CW77" i="23"/>
  <c r="CV77" i="23"/>
  <c r="CU77" i="23"/>
  <c r="CT77" i="23"/>
  <c r="CS77" i="23"/>
  <c r="CR77" i="23"/>
  <c r="CQ77" i="23"/>
  <c r="CP77" i="23"/>
  <c r="CO77" i="23"/>
  <c r="CN77" i="23"/>
  <c r="CM77" i="23"/>
  <c r="CL77" i="23"/>
  <c r="CK77" i="23"/>
  <c r="CJ77" i="23"/>
  <c r="CI77" i="23"/>
  <c r="CH77" i="23"/>
  <c r="CG77" i="23"/>
  <c r="CF77" i="23"/>
  <c r="CE77" i="23"/>
  <c r="CD77" i="23"/>
  <c r="CC77" i="23"/>
  <c r="CB77" i="23"/>
  <c r="CA77" i="23"/>
  <c r="BZ77" i="23"/>
  <c r="BY77" i="23"/>
  <c r="BX77" i="23"/>
  <c r="BW77" i="23"/>
  <c r="BV77" i="23"/>
  <c r="BU77" i="23"/>
  <c r="BT77" i="23"/>
  <c r="BS77" i="23"/>
  <c r="BR77" i="23"/>
  <c r="BQ77" i="23"/>
  <c r="BP77" i="23"/>
  <c r="BO77" i="23"/>
  <c r="BN77" i="23"/>
  <c r="BM77" i="23"/>
  <c r="BL77" i="23"/>
  <c r="BK77" i="23"/>
  <c r="BJ77" i="23"/>
  <c r="BI77" i="23"/>
  <c r="BH77" i="23"/>
  <c r="BG77" i="23"/>
  <c r="BF77" i="23"/>
  <c r="BE77" i="23"/>
  <c r="BD77" i="23"/>
  <c r="BC77" i="23"/>
  <c r="BB77" i="23"/>
  <c r="BA77" i="23"/>
  <c r="AZ77" i="23"/>
  <c r="AY77" i="23"/>
  <c r="AX77" i="23"/>
  <c r="AW77" i="23"/>
  <c r="AV77" i="23"/>
  <c r="AU77" i="23"/>
  <c r="AT77" i="23"/>
  <c r="AS77" i="23"/>
  <c r="AR77" i="23"/>
  <c r="AQ77" i="23"/>
  <c r="AP77" i="23"/>
  <c r="AO77" i="23"/>
  <c r="AN77" i="23"/>
  <c r="AM77" i="23"/>
  <c r="AL77" i="23"/>
  <c r="AK77" i="23"/>
  <c r="AJ77" i="23"/>
  <c r="AI77" i="23"/>
  <c r="AH77" i="23"/>
  <c r="AG77" i="23"/>
  <c r="AF77" i="23"/>
  <c r="AE77" i="23"/>
  <c r="AD77" i="23"/>
  <c r="AC77" i="23"/>
  <c r="AB77" i="23"/>
  <c r="AA77" i="23"/>
  <c r="Z77" i="23"/>
  <c r="Y77" i="23"/>
  <c r="X77" i="23"/>
  <c r="W77" i="23"/>
  <c r="V77" i="23"/>
  <c r="U77" i="23"/>
  <c r="T77" i="23"/>
  <c r="S77" i="23"/>
  <c r="R77" i="23"/>
  <c r="Q77" i="23"/>
  <c r="P77" i="23"/>
  <c r="O77" i="23"/>
  <c r="N77" i="23"/>
  <c r="M77" i="23"/>
  <c r="L77" i="23"/>
  <c r="K77" i="23"/>
  <c r="J77" i="23"/>
  <c r="I77" i="23"/>
  <c r="H77" i="23"/>
  <c r="FM76" i="23"/>
  <c r="FL76" i="23"/>
  <c r="FK76" i="23"/>
  <c r="FK91" i="23" s="1"/>
  <c r="FJ76" i="23"/>
  <c r="FI76" i="23"/>
  <c r="FH76" i="23"/>
  <c r="FG76" i="23"/>
  <c r="FF76" i="23"/>
  <c r="FE76" i="23"/>
  <c r="FD76" i="23"/>
  <c r="FC76" i="23"/>
  <c r="FC91" i="23" s="1"/>
  <c r="FB76" i="23"/>
  <c r="FA76" i="23"/>
  <c r="EZ76" i="23"/>
  <c r="EY76" i="23"/>
  <c r="EX76" i="23"/>
  <c r="EW76" i="23"/>
  <c r="EV76" i="23"/>
  <c r="EU76" i="23"/>
  <c r="EU91" i="23" s="1"/>
  <c r="ET76" i="23"/>
  <c r="ES76" i="23"/>
  <c r="ER76" i="23"/>
  <c r="EQ76" i="23"/>
  <c r="EP76" i="23"/>
  <c r="EO76" i="23"/>
  <c r="EN76" i="23"/>
  <c r="EM76" i="23"/>
  <c r="EM91" i="23" s="1"/>
  <c r="EL76" i="23"/>
  <c r="EK76" i="23"/>
  <c r="EJ76" i="23"/>
  <c r="EI76" i="23"/>
  <c r="EH76" i="23"/>
  <c r="EG76" i="23"/>
  <c r="EF76" i="23"/>
  <c r="EE76" i="23"/>
  <c r="EE91" i="23" s="1"/>
  <c r="ED76" i="23"/>
  <c r="EC76" i="23"/>
  <c r="EB76" i="23"/>
  <c r="EA76" i="23"/>
  <c r="DZ76" i="23"/>
  <c r="DY76" i="23"/>
  <c r="DX76" i="23"/>
  <c r="DW76" i="23"/>
  <c r="DW91" i="23" s="1"/>
  <c r="DV76" i="23"/>
  <c r="DU76" i="23"/>
  <c r="DT76" i="23"/>
  <c r="DS76" i="23"/>
  <c r="DR76" i="23"/>
  <c r="DQ76" i="23"/>
  <c r="DP76" i="23"/>
  <c r="DO76" i="23"/>
  <c r="DO91" i="23" s="1"/>
  <c r="DN76" i="23"/>
  <c r="DM76" i="23"/>
  <c r="DL76" i="23"/>
  <c r="DK76" i="23"/>
  <c r="DJ76" i="23"/>
  <c r="DI76" i="23"/>
  <c r="DH76" i="23"/>
  <c r="DG76" i="23"/>
  <c r="DG91" i="23" s="1"/>
  <c r="DF76" i="23"/>
  <c r="DE76" i="23"/>
  <c r="DD76" i="23"/>
  <c r="DC76" i="23"/>
  <c r="DB76" i="23"/>
  <c r="DA76" i="23"/>
  <c r="CZ76" i="23"/>
  <c r="CY76" i="23"/>
  <c r="CY91" i="23" s="1"/>
  <c r="CX76" i="23"/>
  <c r="CW76" i="23"/>
  <c r="CV76" i="23"/>
  <c r="CU76" i="23"/>
  <c r="CT76" i="23"/>
  <c r="CS76" i="23"/>
  <c r="CR76" i="23"/>
  <c r="CQ76" i="23"/>
  <c r="CQ91" i="23" s="1"/>
  <c r="CP76" i="23"/>
  <c r="CO76" i="23"/>
  <c r="CN76" i="23"/>
  <c r="CM76" i="23"/>
  <c r="CL76" i="23"/>
  <c r="CK76" i="23"/>
  <c r="CJ76" i="23"/>
  <c r="CI76" i="23"/>
  <c r="CI91" i="23" s="1"/>
  <c r="CH76" i="23"/>
  <c r="CG76" i="23"/>
  <c r="CF76" i="23"/>
  <c r="CE76" i="23"/>
  <c r="CD76" i="23"/>
  <c r="CC76" i="23"/>
  <c r="CB76" i="23"/>
  <c r="CA76" i="23"/>
  <c r="CA91" i="23" s="1"/>
  <c r="BZ76" i="23"/>
  <c r="BY76" i="23"/>
  <c r="BX76" i="23"/>
  <c r="BW76" i="23"/>
  <c r="BV76" i="23"/>
  <c r="BU76" i="23"/>
  <c r="BT76" i="23"/>
  <c r="BS76" i="23"/>
  <c r="BS91" i="23" s="1"/>
  <c r="BR76" i="23"/>
  <c r="BQ76" i="23"/>
  <c r="BP76" i="23"/>
  <c r="BO76" i="23"/>
  <c r="BN76" i="23"/>
  <c r="BM76" i="23"/>
  <c r="BL76" i="23"/>
  <c r="BK76" i="23"/>
  <c r="BK91" i="23" s="1"/>
  <c r="BJ76" i="23"/>
  <c r="BI76" i="23"/>
  <c r="BH76" i="23"/>
  <c r="BG76" i="23"/>
  <c r="BF76" i="23"/>
  <c r="BE76" i="23"/>
  <c r="BD76" i="23"/>
  <c r="BC76" i="23"/>
  <c r="BC91" i="23" s="1"/>
  <c r="BB76" i="23"/>
  <c r="BA76" i="23"/>
  <c r="AZ76" i="23"/>
  <c r="AY76" i="23"/>
  <c r="AX76" i="23"/>
  <c r="AW76" i="23"/>
  <c r="AV76" i="23"/>
  <c r="AU76" i="23"/>
  <c r="AU91" i="23" s="1"/>
  <c r="AT76" i="23"/>
  <c r="AS76" i="23"/>
  <c r="AR76" i="23"/>
  <c r="AQ76" i="23"/>
  <c r="AP76" i="23"/>
  <c r="AO76" i="23"/>
  <c r="AN76" i="23"/>
  <c r="AM76" i="23"/>
  <c r="AM91" i="23" s="1"/>
  <c r="AL76" i="23"/>
  <c r="AK76" i="23"/>
  <c r="AJ76" i="23"/>
  <c r="AI76" i="23"/>
  <c r="AH76" i="23"/>
  <c r="AG76" i="23"/>
  <c r="AF76" i="23"/>
  <c r="AE76" i="23"/>
  <c r="AE91" i="23" s="1"/>
  <c r="AD76" i="23"/>
  <c r="AC76" i="23"/>
  <c r="AB76" i="23"/>
  <c r="AA76" i="23"/>
  <c r="Z76" i="23"/>
  <c r="Y76" i="23"/>
  <c r="X76" i="23"/>
  <c r="W76" i="23"/>
  <c r="W91" i="23" s="1"/>
  <c r="V76" i="23"/>
  <c r="U76" i="23"/>
  <c r="T76" i="23"/>
  <c r="S76" i="23"/>
  <c r="R76" i="23"/>
  <c r="Q76" i="23"/>
  <c r="P76" i="23"/>
  <c r="O76" i="23"/>
  <c r="O91" i="23" s="1"/>
  <c r="N76" i="23"/>
  <c r="M76" i="23"/>
  <c r="L76" i="23"/>
  <c r="K76" i="23"/>
  <c r="J76" i="23"/>
  <c r="I76" i="23"/>
  <c r="H76" i="23"/>
  <c r="FE68" i="23"/>
  <c r="FE69" i="23" s="1"/>
  <c r="FM67" i="23"/>
  <c r="FM68" i="23" s="1"/>
  <c r="FM69" i="23" s="1"/>
  <c r="FL67" i="23"/>
  <c r="FK67" i="23"/>
  <c r="FK68" i="23" s="1"/>
  <c r="FJ67" i="23"/>
  <c r="FI67" i="23"/>
  <c r="FI68" i="23" s="1"/>
  <c r="FI69" i="23" s="1"/>
  <c r="FH67" i="23"/>
  <c r="FG67" i="23"/>
  <c r="FG68" i="23" s="1"/>
  <c r="FF67" i="23"/>
  <c r="FE67" i="23"/>
  <c r="FD67" i="23"/>
  <c r="FC67" i="23"/>
  <c r="FC68" i="23" s="1"/>
  <c r="FB67" i="23"/>
  <c r="FA67" i="23"/>
  <c r="FA68" i="23" s="1"/>
  <c r="FA69" i="23" s="1"/>
  <c r="EZ67" i="23"/>
  <c r="EY67" i="23"/>
  <c r="EY68" i="23" s="1"/>
  <c r="EX67" i="23"/>
  <c r="EW67" i="23"/>
  <c r="EW68" i="23" s="1"/>
  <c r="EW69" i="23" s="1"/>
  <c r="EV67" i="23"/>
  <c r="EU67" i="23"/>
  <c r="EU68" i="23" s="1"/>
  <c r="ET67" i="23"/>
  <c r="ES67" i="23"/>
  <c r="ES68" i="23" s="1"/>
  <c r="ES69" i="23" s="1"/>
  <c r="ER67" i="23"/>
  <c r="EQ67" i="23"/>
  <c r="EQ68" i="23" s="1"/>
  <c r="EP67" i="23"/>
  <c r="EO67" i="23"/>
  <c r="EO68" i="23" s="1"/>
  <c r="EO69" i="23" s="1"/>
  <c r="EN67" i="23"/>
  <c r="EM67" i="23"/>
  <c r="EM68" i="23" s="1"/>
  <c r="EL67" i="23"/>
  <c r="EK67" i="23"/>
  <c r="EK68" i="23" s="1"/>
  <c r="EK69" i="23" s="1"/>
  <c r="EJ67" i="23"/>
  <c r="EI67" i="23"/>
  <c r="EI68" i="23" s="1"/>
  <c r="EH67" i="23"/>
  <c r="EG67" i="23"/>
  <c r="EG68" i="23" s="1"/>
  <c r="EG69" i="23" s="1"/>
  <c r="EF67" i="23"/>
  <c r="EE67" i="23"/>
  <c r="EE68" i="23" s="1"/>
  <c r="ED67" i="23"/>
  <c r="EC67" i="23"/>
  <c r="EC68" i="23" s="1"/>
  <c r="EC69" i="23" s="1"/>
  <c r="EB67" i="23"/>
  <c r="EA67" i="23"/>
  <c r="EA68" i="23" s="1"/>
  <c r="DZ67" i="23"/>
  <c r="DY67" i="23"/>
  <c r="DY68" i="23" s="1"/>
  <c r="DY69" i="23" s="1"/>
  <c r="DX67" i="23"/>
  <c r="DW67" i="23"/>
  <c r="DW68" i="23" s="1"/>
  <c r="DV67" i="23"/>
  <c r="DU67" i="23"/>
  <c r="DU68" i="23" s="1"/>
  <c r="DU69" i="23" s="1"/>
  <c r="DT67" i="23"/>
  <c r="DS67" i="23"/>
  <c r="DS68" i="23" s="1"/>
  <c r="DR67" i="23"/>
  <c r="DQ67" i="23"/>
  <c r="DQ68" i="23" s="1"/>
  <c r="DQ69" i="23" s="1"/>
  <c r="DP67" i="23"/>
  <c r="DO67" i="23"/>
  <c r="DO68" i="23" s="1"/>
  <c r="DN67" i="23"/>
  <c r="DM67" i="23"/>
  <c r="DM68" i="23" s="1"/>
  <c r="DM69" i="23" s="1"/>
  <c r="DL67" i="23"/>
  <c r="DK67" i="23"/>
  <c r="DK68" i="23" s="1"/>
  <c r="DJ67" i="23"/>
  <c r="DI67" i="23"/>
  <c r="DI68" i="23" s="1"/>
  <c r="DI69" i="23" s="1"/>
  <c r="DH67" i="23"/>
  <c r="DG67" i="23"/>
  <c r="DG68" i="23" s="1"/>
  <c r="DF67" i="23"/>
  <c r="DE67" i="23"/>
  <c r="DE68" i="23" s="1"/>
  <c r="DE69" i="23" s="1"/>
  <c r="DD67" i="23"/>
  <c r="DC67" i="23"/>
  <c r="DC68" i="23" s="1"/>
  <c r="DB67" i="23"/>
  <c r="DA67" i="23"/>
  <c r="DA68" i="23" s="1"/>
  <c r="DA69" i="23" s="1"/>
  <c r="CZ67" i="23"/>
  <c r="CY67" i="23"/>
  <c r="CY68" i="23" s="1"/>
  <c r="CX67" i="23"/>
  <c r="CW67" i="23"/>
  <c r="CW68" i="23" s="1"/>
  <c r="CW69" i="23" s="1"/>
  <c r="CV67" i="23"/>
  <c r="CU67" i="23"/>
  <c r="CU68" i="23" s="1"/>
  <c r="CT67" i="23"/>
  <c r="CS67" i="23"/>
  <c r="CS68" i="23" s="1"/>
  <c r="CS69" i="23" s="1"/>
  <c r="CR67" i="23"/>
  <c r="CQ67" i="23"/>
  <c r="CQ68" i="23" s="1"/>
  <c r="CP67" i="23"/>
  <c r="CO67" i="23"/>
  <c r="CO68" i="23" s="1"/>
  <c r="CO69" i="23" s="1"/>
  <c r="CN67" i="23"/>
  <c r="CM67" i="23"/>
  <c r="CM68" i="23" s="1"/>
  <c r="CL67" i="23"/>
  <c r="CK67" i="23"/>
  <c r="CK68" i="23" s="1"/>
  <c r="CK69" i="23" s="1"/>
  <c r="CJ67" i="23"/>
  <c r="CI67" i="23"/>
  <c r="CI68" i="23" s="1"/>
  <c r="CH67" i="23"/>
  <c r="CG67" i="23"/>
  <c r="CG68" i="23" s="1"/>
  <c r="CG69" i="23" s="1"/>
  <c r="CF67" i="23"/>
  <c r="CE67" i="23"/>
  <c r="CD67" i="23"/>
  <c r="CD68" i="23" s="1"/>
  <c r="CC67" i="23"/>
  <c r="CC68" i="23" s="1"/>
  <c r="CC69" i="23" s="1"/>
  <c r="CB67" i="23"/>
  <c r="CB68" i="23" s="1"/>
  <c r="CB69" i="23" s="1"/>
  <c r="CA67" i="23"/>
  <c r="BZ67" i="23"/>
  <c r="BZ68" i="23" s="1"/>
  <c r="BY67" i="23"/>
  <c r="BY68" i="23" s="1"/>
  <c r="BY69" i="23" s="1"/>
  <c r="BX67" i="23"/>
  <c r="BX68" i="23" s="1"/>
  <c r="BX69" i="23" s="1"/>
  <c r="BW67" i="23"/>
  <c r="BV67" i="23"/>
  <c r="BV68" i="23" s="1"/>
  <c r="BU67" i="23"/>
  <c r="BU68" i="23" s="1"/>
  <c r="BU69" i="23" s="1"/>
  <c r="BT67" i="23"/>
  <c r="BT68" i="23" s="1"/>
  <c r="BT69" i="23" s="1"/>
  <c r="BS67" i="23"/>
  <c r="BR67" i="23"/>
  <c r="BR68" i="23" s="1"/>
  <c r="BQ67" i="23"/>
  <c r="BQ68" i="23" s="1"/>
  <c r="BQ69" i="23" s="1"/>
  <c r="BP67" i="23"/>
  <c r="BP68" i="23" s="1"/>
  <c r="BP69" i="23" s="1"/>
  <c r="BO67" i="23"/>
  <c r="BN67" i="23"/>
  <c r="BN68" i="23" s="1"/>
  <c r="BM67" i="23"/>
  <c r="BM68" i="23" s="1"/>
  <c r="BM69" i="23" s="1"/>
  <c r="BL67" i="23"/>
  <c r="BL68" i="23" s="1"/>
  <c r="BL69" i="23" s="1"/>
  <c r="BK67" i="23"/>
  <c r="BJ67" i="23"/>
  <c r="BJ68" i="23" s="1"/>
  <c r="BI67" i="23"/>
  <c r="BI68" i="23" s="1"/>
  <c r="BI69" i="23" s="1"/>
  <c r="BH67" i="23"/>
  <c r="BH68" i="23" s="1"/>
  <c r="BH69" i="23" s="1"/>
  <c r="BG67" i="23"/>
  <c r="BF67" i="23"/>
  <c r="BF68" i="23" s="1"/>
  <c r="BE67" i="23"/>
  <c r="BE68" i="23" s="1"/>
  <c r="BE69" i="23" s="1"/>
  <c r="BD67" i="23"/>
  <c r="BD68" i="23" s="1"/>
  <c r="BD69" i="23" s="1"/>
  <c r="BC67" i="23"/>
  <c r="BB67" i="23"/>
  <c r="BB68" i="23" s="1"/>
  <c r="BA67" i="23"/>
  <c r="BA68" i="23" s="1"/>
  <c r="BA69" i="23" s="1"/>
  <c r="AZ67" i="23"/>
  <c r="AZ68" i="23" s="1"/>
  <c r="AZ69" i="23" s="1"/>
  <c r="AY67" i="23"/>
  <c r="AX67" i="23"/>
  <c r="AX68" i="23" s="1"/>
  <c r="AW67" i="23"/>
  <c r="AW68" i="23" s="1"/>
  <c r="AW69" i="23" s="1"/>
  <c r="AV67" i="23"/>
  <c r="AV68" i="23" s="1"/>
  <c r="AV69" i="23" s="1"/>
  <c r="AU67" i="23"/>
  <c r="AT67" i="23"/>
  <c r="AT68" i="23" s="1"/>
  <c r="AS67" i="23"/>
  <c r="AS68" i="23" s="1"/>
  <c r="AS69" i="23" s="1"/>
  <c r="AR67" i="23"/>
  <c r="AR68" i="23" s="1"/>
  <c r="AR69" i="23" s="1"/>
  <c r="AQ67" i="23"/>
  <c r="AP67" i="23"/>
  <c r="AP68" i="23" s="1"/>
  <c r="AO67" i="23"/>
  <c r="AO68" i="23" s="1"/>
  <c r="AO69" i="23" s="1"/>
  <c r="AN67" i="23"/>
  <c r="AN68" i="23" s="1"/>
  <c r="AN69" i="23" s="1"/>
  <c r="AM67" i="23"/>
  <c r="AL67" i="23"/>
  <c r="AL68" i="23" s="1"/>
  <c r="AK67" i="23"/>
  <c r="AK68" i="23" s="1"/>
  <c r="AK69" i="23" s="1"/>
  <c r="AJ67" i="23"/>
  <c r="AJ68" i="23" s="1"/>
  <c r="AJ69" i="23" s="1"/>
  <c r="AI67" i="23"/>
  <c r="AH67" i="23"/>
  <c r="AH68" i="23" s="1"/>
  <c r="AG67" i="23"/>
  <c r="AG68" i="23" s="1"/>
  <c r="AG69" i="23" s="1"/>
  <c r="AF67" i="23"/>
  <c r="AF68" i="23" s="1"/>
  <c r="AF69" i="23" s="1"/>
  <c r="AE67" i="23"/>
  <c r="AD67" i="23"/>
  <c r="AD68" i="23" s="1"/>
  <c r="AC67" i="23"/>
  <c r="AC68" i="23" s="1"/>
  <c r="AC69" i="23" s="1"/>
  <c r="AB67" i="23"/>
  <c r="AB68" i="23" s="1"/>
  <c r="AB69" i="23" s="1"/>
  <c r="AA67" i="23"/>
  <c r="Z67" i="23"/>
  <c r="Z68" i="23" s="1"/>
  <c r="Y67" i="23"/>
  <c r="Y68" i="23" s="1"/>
  <c r="Y69" i="23" s="1"/>
  <c r="X67" i="23"/>
  <c r="X68" i="23" s="1"/>
  <c r="X69" i="23" s="1"/>
  <c r="W67" i="23"/>
  <c r="V67" i="23"/>
  <c r="V68" i="23" s="1"/>
  <c r="U67" i="23"/>
  <c r="U68" i="23" s="1"/>
  <c r="U69" i="23" s="1"/>
  <c r="T67" i="23"/>
  <c r="T68" i="23" s="1"/>
  <c r="T69" i="23" s="1"/>
  <c r="S67" i="23"/>
  <c r="R67" i="23"/>
  <c r="R68" i="23" s="1"/>
  <c r="Q67" i="23"/>
  <c r="Q68" i="23" s="1"/>
  <c r="Q69" i="23" s="1"/>
  <c r="P67" i="23"/>
  <c r="P68" i="23" s="1"/>
  <c r="P69" i="23" s="1"/>
  <c r="O67" i="23"/>
  <c r="N67" i="23"/>
  <c r="N68" i="23" s="1"/>
  <c r="M67" i="23"/>
  <c r="M68" i="23" s="1"/>
  <c r="M69" i="23" s="1"/>
  <c r="L67" i="23"/>
  <c r="L68" i="23" s="1"/>
  <c r="L69" i="23" s="1"/>
  <c r="K67" i="23"/>
  <c r="J67" i="23"/>
  <c r="J68" i="23" s="1"/>
  <c r="I67" i="23"/>
  <c r="I68" i="23" s="1"/>
  <c r="I69" i="23" s="1"/>
  <c r="H67" i="23"/>
  <c r="H68" i="23" s="1"/>
  <c r="H69" i="23" s="1"/>
  <c r="FM55" i="23"/>
  <c r="FL55" i="23"/>
  <c r="FK55" i="23"/>
  <c r="FJ55" i="23"/>
  <c r="FI55" i="23"/>
  <c r="FH55" i="23"/>
  <c r="FG55" i="23"/>
  <c r="FF55" i="23"/>
  <c r="FE55" i="23"/>
  <c r="FD55" i="23"/>
  <c r="FC55" i="23"/>
  <c r="FB55" i="23"/>
  <c r="FA55" i="23"/>
  <c r="EZ55" i="23"/>
  <c r="EY55" i="23"/>
  <c r="EX55" i="23"/>
  <c r="EW55" i="23"/>
  <c r="EV55" i="23"/>
  <c r="EU55" i="23"/>
  <c r="ET55" i="23"/>
  <c r="ES55" i="23"/>
  <c r="ER55" i="23"/>
  <c r="EQ55" i="23"/>
  <c r="EP55" i="23"/>
  <c r="EO55" i="23"/>
  <c r="EN55" i="23"/>
  <c r="EM55" i="23"/>
  <c r="EL55" i="23"/>
  <c r="EK55" i="23"/>
  <c r="EJ55" i="23"/>
  <c r="EI55" i="23"/>
  <c r="EH55" i="23"/>
  <c r="EG55" i="23"/>
  <c r="EF55" i="23"/>
  <c r="EE55" i="23"/>
  <c r="ED55" i="23"/>
  <c r="EC55" i="23"/>
  <c r="EB55" i="23"/>
  <c r="EA55" i="23"/>
  <c r="DZ55" i="23"/>
  <c r="DY55" i="23"/>
  <c r="DX55" i="23"/>
  <c r="DW55" i="23"/>
  <c r="DV55" i="23"/>
  <c r="DU55" i="23"/>
  <c r="DT55" i="23"/>
  <c r="DS55" i="23"/>
  <c r="DR55" i="23"/>
  <c r="DQ55" i="23"/>
  <c r="DP55" i="23"/>
  <c r="DO55" i="23"/>
  <c r="DN55" i="23"/>
  <c r="DM55" i="23"/>
  <c r="DL55" i="23"/>
  <c r="DK55" i="23"/>
  <c r="DJ55" i="23"/>
  <c r="DI55" i="23"/>
  <c r="DH55" i="23"/>
  <c r="DG55" i="23"/>
  <c r="DF55" i="23"/>
  <c r="DE55" i="23"/>
  <c r="DD55" i="23"/>
  <c r="DC55" i="23"/>
  <c r="DB55" i="23"/>
  <c r="DA55" i="23"/>
  <c r="CZ55" i="23"/>
  <c r="CY55" i="23"/>
  <c r="CX55" i="23"/>
  <c r="CW55" i="23"/>
  <c r="CV55" i="23"/>
  <c r="CU55" i="23"/>
  <c r="CT55" i="23"/>
  <c r="CS55" i="23"/>
  <c r="CR55" i="23"/>
  <c r="CQ55" i="23"/>
  <c r="CP55" i="23"/>
  <c r="CO55" i="23"/>
  <c r="CN55" i="23"/>
  <c r="CM55" i="23"/>
  <c r="CL55" i="23"/>
  <c r="CK55" i="23"/>
  <c r="CJ55" i="23"/>
  <c r="CI55" i="23"/>
  <c r="CH55" i="23"/>
  <c r="CG55" i="23"/>
  <c r="CF55" i="23"/>
  <c r="CE55" i="23"/>
  <c r="CD55" i="23"/>
  <c r="CC55" i="23"/>
  <c r="CB55" i="23"/>
  <c r="CA55" i="23"/>
  <c r="BZ55" i="23"/>
  <c r="BY55" i="23"/>
  <c r="BX55" i="23"/>
  <c r="BW55" i="23"/>
  <c r="BV55" i="23"/>
  <c r="BU55" i="23"/>
  <c r="BT55" i="23"/>
  <c r="BS55" i="23"/>
  <c r="BR55" i="23"/>
  <c r="BQ55" i="23"/>
  <c r="BP55" i="23"/>
  <c r="BO55" i="23"/>
  <c r="BN55" i="23"/>
  <c r="BM55" i="23"/>
  <c r="BL55" i="23"/>
  <c r="BK55" i="23"/>
  <c r="BJ55" i="23"/>
  <c r="BI55" i="23"/>
  <c r="BH55" i="23"/>
  <c r="BG55" i="23"/>
  <c r="BF55" i="23"/>
  <c r="BE55" i="23"/>
  <c r="BD55" i="23"/>
  <c r="BC55" i="23"/>
  <c r="BB55" i="23"/>
  <c r="BA55" i="23"/>
  <c r="AZ55" i="23"/>
  <c r="AY55" i="23"/>
  <c r="AX55" i="23"/>
  <c r="AW55" i="23"/>
  <c r="AV55" i="23"/>
  <c r="AU55" i="23"/>
  <c r="AT55" i="23"/>
  <c r="AS55" i="23"/>
  <c r="AR55" i="23"/>
  <c r="AQ55" i="23"/>
  <c r="AP55" i="23"/>
  <c r="AO55" i="23"/>
  <c r="AN55" i="23"/>
  <c r="AM55" i="23"/>
  <c r="AL55" i="23"/>
  <c r="AK55" i="23"/>
  <c r="AJ55" i="23"/>
  <c r="AI55" i="23"/>
  <c r="AH55" i="23"/>
  <c r="AG55" i="23"/>
  <c r="AF55" i="23"/>
  <c r="AE55" i="23"/>
  <c r="AD55" i="23"/>
  <c r="AC55" i="23"/>
  <c r="AB55" i="23"/>
  <c r="AA55" i="23"/>
  <c r="Z55" i="23"/>
  <c r="Y55" i="23"/>
  <c r="X55" i="23"/>
  <c r="W55" i="23"/>
  <c r="V55" i="23"/>
  <c r="U55" i="23"/>
  <c r="T55" i="23"/>
  <c r="S55" i="23"/>
  <c r="R55" i="23"/>
  <c r="Q55" i="23"/>
  <c r="P55" i="23"/>
  <c r="O55" i="23"/>
  <c r="N55" i="23"/>
  <c r="M55" i="23"/>
  <c r="L55" i="23"/>
  <c r="K55" i="23"/>
  <c r="J55" i="23"/>
  <c r="I55" i="23"/>
  <c r="H55" i="23"/>
  <c r="FM54" i="23"/>
  <c r="FL54" i="23"/>
  <c r="FK54" i="23"/>
  <c r="FJ54" i="23"/>
  <c r="FI54" i="23"/>
  <c r="FH54" i="23"/>
  <c r="FG54" i="23"/>
  <c r="FF54" i="23"/>
  <c r="FE54" i="23"/>
  <c r="FD54" i="23"/>
  <c r="FC54" i="23"/>
  <c r="FB54" i="23"/>
  <c r="FA54" i="23"/>
  <c r="EZ54" i="23"/>
  <c r="EY54" i="23"/>
  <c r="EX54" i="23"/>
  <c r="EW54" i="23"/>
  <c r="EV54" i="23"/>
  <c r="EU54" i="23"/>
  <c r="ET54" i="23"/>
  <c r="ES54" i="23"/>
  <c r="ER54" i="23"/>
  <c r="EQ54" i="23"/>
  <c r="EP54" i="23"/>
  <c r="EO54" i="23"/>
  <c r="EN54" i="23"/>
  <c r="EM54" i="23"/>
  <c r="EL54" i="23"/>
  <c r="EK54" i="23"/>
  <c r="EJ54" i="23"/>
  <c r="EI54" i="23"/>
  <c r="EH54" i="23"/>
  <c r="EG54" i="23"/>
  <c r="EF54" i="23"/>
  <c r="EE54" i="23"/>
  <c r="ED54" i="23"/>
  <c r="EC54" i="23"/>
  <c r="EB54" i="23"/>
  <c r="EA54" i="23"/>
  <c r="DZ54" i="23"/>
  <c r="DY54" i="23"/>
  <c r="DX54" i="23"/>
  <c r="DW54" i="23"/>
  <c r="DV54" i="23"/>
  <c r="DU54" i="23"/>
  <c r="DT54" i="23"/>
  <c r="DS54" i="23"/>
  <c r="DR54" i="23"/>
  <c r="DQ54" i="23"/>
  <c r="DP54" i="23"/>
  <c r="DO54" i="23"/>
  <c r="DN54" i="23"/>
  <c r="DM54" i="23"/>
  <c r="DL54" i="23"/>
  <c r="DK54" i="23"/>
  <c r="DJ54" i="23"/>
  <c r="DI54" i="23"/>
  <c r="DH54" i="23"/>
  <c r="DG54" i="23"/>
  <c r="DF54" i="23"/>
  <c r="DE54" i="23"/>
  <c r="DD54" i="23"/>
  <c r="DC54" i="23"/>
  <c r="DB54" i="23"/>
  <c r="DA54" i="23"/>
  <c r="CZ54" i="23"/>
  <c r="CY54" i="23"/>
  <c r="CX54" i="23"/>
  <c r="CW54" i="23"/>
  <c r="CV54" i="23"/>
  <c r="CU54" i="23"/>
  <c r="CT54" i="23"/>
  <c r="CS54" i="23"/>
  <c r="CR54" i="23"/>
  <c r="CQ54" i="23"/>
  <c r="CP54" i="23"/>
  <c r="CO54" i="23"/>
  <c r="CN54" i="23"/>
  <c r="CM54" i="23"/>
  <c r="CL54" i="23"/>
  <c r="CK54" i="23"/>
  <c r="CJ54" i="23"/>
  <c r="CI54" i="23"/>
  <c r="CH54" i="23"/>
  <c r="CG54" i="23"/>
  <c r="CF54" i="23"/>
  <c r="CE54" i="23"/>
  <c r="CD54" i="23"/>
  <c r="CC54" i="23"/>
  <c r="CB54" i="23"/>
  <c r="CA54" i="23"/>
  <c r="BZ54" i="23"/>
  <c r="BY54" i="23"/>
  <c r="BX54" i="23"/>
  <c r="BW54" i="23"/>
  <c r="BV54" i="23"/>
  <c r="BU54" i="23"/>
  <c r="BT54" i="23"/>
  <c r="BS54" i="23"/>
  <c r="BR54" i="23"/>
  <c r="BQ54" i="23"/>
  <c r="BP54" i="23"/>
  <c r="BO54" i="23"/>
  <c r="BN54" i="23"/>
  <c r="BM54" i="23"/>
  <c r="BL54" i="23"/>
  <c r="BK54" i="23"/>
  <c r="BJ54" i="23"/>
  <c r="BI54" i="23"/>
  <c r="BH54" i="23"/>
  <c r="BG54" i="23"/>
  <c r="BF54" i="23"/>
  <c r="BE54" i="23"/>
  <c r="BD54" i="23"/>
  <c r="BC54" i="23"/>
  <c r="BB54" i="23"/>
  <c r="BA54" i="23"/>
  <c r="AZ54" i="23"/>
  <c r="AY54" i="23"/>
  <c r="AX54" i="23"/>
  <c r="AW54" i="23"/>
  <c r="AV54" i="23"/>
  <c r="AU54" i="23"/>
  <c r="AT54" i="23"/>
  <c r="AS54" i="23"/>
  <c r="AR54" i="23"/>
  <c r="AQ54" i="23"/>
  <c r="AP54" i="23"/>
  <c r="AO54" i="23"/>
  <c r="AN54" i="23"/>
  <c r="AM54" i="23"/>
  <c r="AL54" i="23"/>
  <c r="AK54" i="23"/>
  <c r="AJ54" i="23"/>
  <c r="AI54" i="23"/>
  <c r="AH54" i="23"/>
  <c r="AG54" i="23"/>
  <c r="AF54" i="23"/>
  <c r="AE54" i="23"/>
  <c r="AD54" i="23"/>
  <c r="AC54" i="23"/>
  <c r="AB54" i="23"/>
  <c r="AA54" i="23"/>
  <c r="Z54" i="23"/>
  <c r="Y54" i="23"/>
  <c r="X54" i="23"/>
  <c r="W54" i="23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FM52" i="23"/>
  <c r="FL52" i="23"/>
  <c r="FK52" i="23"/>
  <c r="FJ52" i="23"/>
  <c r="FI52" i="23"/>
  <c r="FH52" i="23"/>
  <c r="FG52" i="23"/>
  <c r="FF52" i="23"/>
  <c r="FE52" i="23"/>
  <c r="FD52" i="23"/>
  <c r="FC52" i="23"/>
  <c r="FB52" i="23"/>
  <c r="FA52" i="23"/>
  <c r="EZ52" i="23"/>
  <c r="EY52" i="23"/>
  <c r="EX52" i="23"/>
  <c r="EW52" i="23"/>
  <c r="EV52" i="23"/>
  <c r="EU52" i="23"/>
  <c r="ET52" i="23"/>
  <c r="ES52" i="23"/>
  <c r="ER52" i="23"/>
  <c r="EQ52" i="23"/>
  <c r="EP52" i="23"/>
  <c r="EO52" i="23"/>
  <c r="EN52" i="23"/>
  <c r="EM52" i="23"/>
  <c r="EL52" i="23"/>
  <c r="EK52" i="23"/>
  <c r="EJ52" i="23"/>
  <c r="EI52" i="23"/>
  <c r="EH52" i="23"/>
  <c r="EG52" i="23"/>
  <c r="EF52" i="23"/>
  <c r="EE52" i="23"/>
  <c r="ED52" i="23"/>
  <c r="EC52" i="23"/>
  <c r="EB52" i="23"/>
  <c r="EA52" i="23"/>
  <c r="DZ52" i="23"/>
  <c r="DY52" i="23"/>
  <c r="DX52" i="23"/>
  <c r="DW52" i="23"/>
  <c r="DV52" i="23"/>
  <c r="DU52" i="23"/>
  <c r="DT52" i="23"/>
  <c r="DS52" i="23"/>
  <c r="DR52" i="23"/>
  <c r="DQ52" i="23"/>
  <c r="DP52" i="23"/>
  <c r="DO52" i="23"/>
  <c r="DN52" i="23"/>
  <c r="DM52" i="23"/>
  <c r="DL52" i="23"/>
  <c r="DK52" i="23"/>
  <c r="DJ52" i="23"/>
  <c r="DI52" i="23"/>
  <c r="DH52" i="23"/>
  <c r="DG52" i="23"/>
  <c r="DF52" i="23"/>
  <c r="DE52" i="23"/>
  <c r="DD52" i="23"/>
  <c r="DC52" i="23"/>
  <c r="DB52" i="23"/>
  <c r="DA52" i="23"/>
  <c r="CZ52" i="23"/>
  <c r="CY52" i="23"/>
  <c r="CX52" i="23"/>
  <c r="CW52" i="23"/>
  <c r="CV52" i="23"/>
  <c r="CU52" i="23"/>
  <c r="CT52" i="23"/>
  <c r="CS52" i="23"/>
  <c r="CR52" i="23"/>
  <c r="CQ52" i="23"/>
  <c r="CP52" i="23"/>
  <c r="CO52" i="23"/>
  <c r="CN52" i="23"/>
  <c r="CM52" i="23"/>
  <c r="CL52" i="23"/>
  <c r="CK52" i="23"/>
  <c r="CJ52" i="23"/>
  <c r="CI52" i="23"/>
  <c r="CH52" i="23"/>
  <c r="CG52" i="23"/>
  <c r="CF52" i="23"/>
  <c r="CE52" i="23"/>
  <c r="CD52" i="23"/>
  <c r="CC52" i="23"/>
  <c r="CB52" i="23"/>
  <c r="CA52" i="23"/>
  <c r="BZ52" i="23"/>
  <c r="BY52" i="23"/>
  <c r="BX52" i="23"/>
  <c r="BW52" i="23"/>
  <c r="BV52" i="23"/>
  <c r="BU52" i="23"/>
  <c r="BT52" i="23"/>
  <c r="BS52" i="23"/>
  <c r="BR52" i="23"/>
  <c r="BQ52" i="23"/>
  <c r="BP52" i="23"/>
  <c r="BO52" i="23"/>
  <c r="BN52" i="23"/>
  <c r="BM52" i="23"/>
  <c r="BL52" i="23"/>
  <c r="BK52" i="23"/>
  <c r="BJ52" i="23"/>
  <c r="BI52" i="23"/>
  <c r="BH52" i="23"/>
  <c r="BG52" i="23"/>
  <c r="BF52" i="23"/>
  <c r="BE52" i="23"/>
  <c r="BD52" i="23"/>
  <c r="BC52" i="23"/>
  <c r="BB52" i="23"/>
  <c r="BA52" i="23"/>
  <c r="AZ52" i="23"/>
  <c r="AY52" i="23"/>
  <c r="AX52" i="23"/>
  <c r="AW52" i="23"/>
  <c r="AV52" i="23"/>
  <c r="AU52" i="23"/>
  <c r="AT52" i="23"/>
  <c r="AS52" i="23"/>
  <c r="AR52" i="23"/>
  <c r="AQ52" i="23"/>
  <c r="AP52" i="23"/>
  <c r="AO52" i="23"/>
  <c r="AN52" i="23"/>
  <c r="AM52" i="23"/>
  <c r="AL52" i="23"/>
  <c r="AK52" i="23"/>
  <c r="AJ52" i="23"/>
  <c r="AI52" i="23"/>
  <c r="AH52" i="23"/>
  <c r="AG52" i="23"/>
  <c r="AF52" i="23"/>
  <c r="AE52" i="23"/>
  <c r="AD52" i="23"/>
  <c r="AC52" i="23"/>
  <c r="AB52" i="23"/>
  <c r="AA52" i="23"/>
  <c r="Z52" i="23"/>
  <c r="Y52" i="23"/>
  <c r="X52" i="23"/>
  <c r="W52" i="23"/>
  <c r="V52" i="23"/>
  <c r="U52" i="23"/>
  <c r="T52" i="23"/>
  <c r="S52" i="23"/>
  <c r="R52" i="23"/>
  <c r="Q52" i="23"/>
  <c r="P52" i="23"/>
  <c r="O52" i="23"/>
  <c r="N52" i="23"/>
  <c r="M52" i="23"/>
  <c r="L52" i="23"/>
  <c r="K52" i="23"/>
  <c r="J52" i="23"/>
  <c r="I52" i="23"/>
  <c r="H52" i="23"/>
  <c r="FM48" i="23"/>
  <c r="FL48" i="23"/>
  <c r="FK48" i="23"/>
  <c r="FJ48" i="23"/>
  <c r="FI48" i="23"/>
  <c r="FH48" i="23"/>
  <c r="FG48" i="23"/>
  <c r="FF48" i="23"/>
  <c r="FE48" i="23"/>
  <c r="FD48" i="23"/>
  <c r="FC48" i="23"/>
  <c r="FB48" i="23"/>
  <c r="FA48" i="23"/>
  <c r="EZ48" i="23"/>
  <c r="EY48" i="23"/>
  <c r="EX48" i="23"/>
  <c r="EW48" i="23"/>
  <c r="EV48" i="23"/>
  <c r="EU48" i="23"/>
  <c r="ET48" i="23"/>
  <c r="ES48" i="23"/>
  <c r="ER48" i="23"/>
  <c r="EQ48" i="23"/>
  <c r="EP48" i="23"/>
  <c r="EO48" i="23"/>
  <c r="EN48" i="23"/>
  <c r="EM48" i="23"/>
  <c r="EL48" i="23"/>
  <c r="EK48" i="23"/>
  <c r="EJ48" i="23"/>
  <c r="EI48" i="23"/>
  <c r="EH48" i="23"/>
  <c r="EG48" i="23"/>
  <c r="EF48" i="23"/>
  <c r="EE48" i="23"/>
  <c r="ED48" i="23"/>
  <c r="EC48" i="23"/>
  <c r="EB48" i="23"/>
  <c r="EA48" i="23"/>
  <c r="DZ48" i="23"/>
  <c r="DY48" i="23"/>
  <c r="DX48" i="23"/>
  <c r="DW48" i="23"/>
  <c r="DV48" i="23"/>
  <c r="DU48" i="23"/>
  <c r="DT48" i="23"/>
  <c r="DS48" i="23"/>
  <c r="DR48" i="23"/>
  <c r="DQ48" i="23"/>
  <c r="DP48" i="23"/>
  <c r="DO48" i="23"/>
  <c r="DN48" i="23"/>
  <c r="DM48" i="23"/>
  <c r="DL48" i="23"/>
  <c r="DK48" i="23"/>
  <c r="DJ48" i="23"/>
  <c r="DI48" i="23"/>
  <c r="DH48" i="23"/>
  <c r="DG48" i="23"/>
  <c r="DF48" i="23"/>
  <c r="DE48" i="23"/>
  <c r="DD48" i="23"/>
  <c r="DC48" i="23"/>
  <c r="DB48" i="23"/>
  <c r="DA48" i="23"/>
  <c r="CZ48" i="23"/>
  <c r="CY48" i="23"/>
  <c r="CX48" i="23"/>
  <c r="CW48" i="23"/>
  <c r="CV48" i="23"/>
  <c r="CU48" i="23"/>
  <c r="CT48" i="23"/>
  <c r="CS48" i="23"/>
  <c r="CR48" i="23"/>
  <c r="CQ48" i="23"/>
  <c r="CP48" i="23"/>
  <c r="CO48" i="23"/>
  <c r="CN48" i="23"/>
  <c r="CM48" i="23"/>
  <c r="CL48" i="23"/>
  <c r="CK48" i="23"/>
  <c r="CJ48" i="23"/>
  <c r="CI48" i="23"/>
  <c r="CH48" i="23"/>
  <c r="CG48" i="23"/>
  <c r="CF48" i="23"/>
  <c r="CE48" i="23"/>
  <c r="CD48" i="23"/>
  <c r="CC48" i="23"/>
  <c r="CB48" i="23"/>
  <c r="CA48" i="23"/>
  <c r="BZ48" i="23"/>
  <c r="BY48" i="23"/>
  <c r="BX48" i="23"/>
  <c r="BW48" i="23"/>
  <c r="BV48" i="23"/>
  <c r="BU48" i="23"/>
  <c r="BT48" i="23"/>
  <c r="BS48" i="23"/>
  <c r="BR48" i="23"/>
  <c r="BQ48" i="23"/>
  <c r="BP48" i="23"/>
  <c r="BO48" i="23"/>
  <c r="BN48" i="23"/>
  <c r="BM48" i="23"/>
  <c r="BL48" i="23"/>
  <c r="BK48" i="23"/>
  <c r="BJ48" i="23"/>
  <c r="BI48" i="23"/>
  <c r="BH48" i="23"/>
  <c r="BG48" i="23"/>
  <c r="BF48" i="23"/>
  <c r="BE48" i="23"/>
  <c r="BD48" i="23"/>
  <c r="BC48" i="23"/>
  <c r="BB48" i="23"/>
  <c r="BA48" i="23"/>
  <c r="AZ48" i="23"/>
  <c r="AY48" i="23"/>
  <c r="AX48" i="23"/>
  <c r="AW48" i="23"/>
  <c r="AV48" i="23"/>
  <c r="AU48" i="23"/>
  <c r="AT48" i="23"/>
  <c r="AS48" i="23"/>
  <c r="AR48" i="23"/>
  <c r="AQ48" i="23"/>
  <c r="AP48" i="23"/>
  <c r="AO48" i="23"/>
  <c r="AN48" i="23"/>
  <c r="AM48" i="23"/>
  <c r="AL48" i="23"/>
  <c r="AK48" i="23"/>
  <c r="AJ48" i="23"/>
  <c r="AI48" i="23"/>
  <c r="AH48" i="23"/>
  <c r="AG48" i="23"/>
  <c r="AF48" i="23"/>
  <c r="AE48" i="23"/>
  <c r="AD48" i="23"/>
  <c r="AC48" i="23"/>
  <c r="AB48" i="23"/>
  <c r="AA48" i="23"/>
  <c r="Z48" i="23"/>
  <c r="Y48" i="23"/>
  <c r="X48" i="23"/>
  <c r="W48" i="23"/>
  <c r="V48" i="23"/>
  <c r="U48" i="23"/>
  <c r="T48" i="23"/>
  <c r="S48" i="23"/>
  <c r="R48" i="23"/>
  <c r="Q48" i="23"/>
  <c r="P48" i="23"/>
  <c r="O48" i="23"/>
  <c r="N48" i="23"/>
  <c r="M48" i="23"/>
  <c r="L48" i="23"/>
  <c r="K48" i="23"/>
  <c r="J48" i="23"/>
  <c r="I48" i="23"/>
  <c r="H48" i="23"/>
  <c r="FM45" i="23"/>
  <c r="FM46" i="23" s="1"/>
  <c r="FL45" i="23"/>
  <c r="FL46" i="23" s="1"/>
  <c r="FK45" i="23"/>
  <c r="FK46" i="23" s="1"/>
  <c r="FJ45" i="23"/>
  <c r="FJ46" i="23" s="1"/>
  <c r="FI45" i="23"/>
  <c r="FI46" i="23" s="1"/>
  <c r="FH45" i="23"/>
  <c r="FH46" i="23" s="1"/>
  <c r="FG45" i="23"/>
  <c r="FG46" i="23" s="1"/>
  <c r="FF45" i="23"/>
  <c r="FF46" i="23" s="1"/>
  <c r="FE45" i="23"/>
  <c r="FE46" i="23" s="1"/>
  <c r="FD45" i="23"/>
  <c r="FD46" i="23" s="1"/>
  <c r="FC45" i="23"/>
  <c r="FC46" i="23" s="1"/>
  <c r="FB45" i="23"/>
  <c r="FB46" i="23" s="1"/>
  <c r="FA45" i="23"/>
  <c r="FA46" i="23" s="1"/>
  <c r="EZ45" i="23"/>
  <c r="EZ46" i="23" s="1"/>
  <c r="EY45" i="23"/>
  <c r="EY46" i="23" s="1"/>
  <c r="EX45" i="23"/>
  <c r="EX46" i="23" s="1"/>
  <c r="EW45" i="23"/>
  <c r="EW46" i="23" s="1"/>
  <c r="EV45" i="23"/>
  <c r="EV46" i="23" s="1"/>
  <c r="EU45" i="23"/>
  <c r="EU46" i="23" s="1"/>
  <c r="ET45" i="23"/>
  <c r="ET46" i="23" s="1"/>
  <c r="ES45" i="23"/>
  <c r="ES46" i="23" s="1"/>
  <c r="ER45" i="23"/>
  <c r="ER46" i="23" s="1"/>
  <c r="EQ45" i="23"/>
  <c r="EQ46" i="23" s="1"/>
  <c r="EP45" i="23"/>
  <c r="EP46" i="23" s="1"/>
  <c r="EO45" i="23"/>
  <c r="EO46" i="23" s="1"/>
  <c r="EN45" i="23"/>
  <c r="EN46" i="23" s="1"/>
  <c r="EM45" i="23"/>
  <c r="EM46" i="23" s="1"/>
  <c r="EL45" i="23"/>
  <c r="EL46" i="23" s="1"/>
  <c r="EK45" i="23"/>
  <c r="EK46" i="23" s="1"/>
  <c r="EJ45" i="23"/>
  <c r="EJ46" i="23" s="1"/>
  <c r="EI45" i="23"/>
  <c r="EI46" i="23" s="1"/>
  <c r="EH45" i="23"/>
  <c r="EH46" i="23" s="1"/>
  <c r="EG45" i="23"/>
  <c r="EG46" i="23" s="1"/>
  <c r="EF45" i="23"/>
  <c r="EF46" i="23" s="1"/>
  <c r="EE45" i="23"/>
  <c r="EE46" i="23" s="1"/>
  <c r="ED45" i="23"/>
  <c r="ED46" i="23" s="1"/>
  <c r="EC45" i="23"/>
  <c r="EC46" i="23" s="1"/>
  <c r="EB45" i="23"/>
  <c r="EB46" i="23" s="1"/>
  <c r="EA45" i="23"/>
  <c r="EA46" i="23" s="1"/>
  <c r="DZ45" i="23"/>
  <c r="DZ46" i="23" s="1"/>
  <c r="DY45" i="23"/>
  <c r="DY46" i="23" s="1"/>
  <c r="DX45" i="23"/>
  <c r="DX46" i="23" s="1"/>
  <c r="DW45" i="23"/>
  <c r="DW46" i="23" s="1"/>
  <c r="DV45" i="23"/>
  <c r="DV46" i="23" s="1"/>
  <c r="DU45" i="23"/>
  <c r="DU46" i="23" s="1"/>
  <c r="DT45" i="23"/>
  <c r="DT46" i="23" s="1"/>
  <c r="DS45" i="23"/>
  <c r="DS46" i="23" s="1"/>
  <c r="DR45" i="23"/>
  <c r="DR46" i="23" s="1"/>
  <c r="DQ45" i="23"/>
  <c r="DQ46" i="23" s="1"/>
  <c r="DP45" i="23"/>
  <c r="DP46" i="23" s="1"/>
  <c r="DO45" i="23"/>
  <c r="DO46" i="23" s="1"/>
  <c r="DN45" i="23"/>
  <c r="DN46" i="23" s="1"/>
  <c r="DM45" i="23"/>
  <c r="DM46" i="23" s="1"/>
  <c r="DL45" i="23"/>
  <c r="DL46" i="23" s="1"/>
  <c r="DK45" i="23"/>
  <c r="DK46" i="23" s="1"/>
  <c r="DJ45" i="23"/>
  <c r="DJ46" i="23" s="1"/>
  <c r="DI45" i="23"/>
  <c r="DI46" i="23" s="1"/>
  <c r="DH45" i="23"/>
  <c r="DH46" i="23" s="1"/>
  <c r="DG45" i="23"/>
  <c r="DG46" i="23" s="1"/>
  <c r="DF45" i="23"/>
  <c r="DF46" i="23" s="1"/>
  <c r="DE45" i="23"/>
  <c r="DE46" i="23" s="1"/>
  <c r="DD45" i="23"/>
  <c r="DD46" i="23" s="1"/>
  <c r="DC45" i="23"/>
  <c r="DC46" i="23" s="1"/>
  <c r="DB45" i="23"/>
  <c r="DB46" i="23" s="1"/>
  <c r="DA45" i="23"/>
  <c r="DA46" i="23" s="1"/>
  <c r="CZ45" i="23"/>
  <c r="CZ46" i="23" s="1"/>
  <c r="CY45" i="23"/>
  <c r="CY46" i="23" s="1"/>
  <c r="CX45" i="23"/>
  <c r="CX46" i="23" s="1"/>
  <c r="CW45" i="23"/>
  <c r="CW46" i="23" s="1"/>
  <c r="CV45" i="23"/>
  <c r="CV46" i="23" s="1"/>
  <c r="CU45" i="23"/>
  <c r="CU46" i="23" s="1"/>
  <c r="CT45" i="23"/>
  <c r="CT46" i="23" s="1"/>
  <c r="CS45" i="23"/>
  <c r="CS46" i="23" s="1"/>
  <c r="CR45" i="23"/>
  <c r="CR46" i="23" s="1"/>
  <c r="CQ45" i="23"/>
  <c r="CQ46" i="23" s="1"/>
  <c r="CP45" i="23"/>
  <c r="CP46" i="23" s="1"/>
  <c r="CO45" i="23"/>
  <c r="CO46" i="23" s="1"/>
  <c r="CN45" i="23"/>
  <c r="CN46" i="23" s="1"/>
  <c r="CM45" i="23"/>
  <c r="CM46" i="23" s="1"/>
  <c r="CL45" i="23"/>
  <c r="CL46" i="23" s="1"/>
  <c r="CK45" i="23"/>
  <c r="CK46" i="23" s="1"/>
  <c r="CJ45" i="23"/>
  <c r="CJ46" i="23" s="1"/>
  <c r="CI45" i="23"/>
  <c r="CI46" i="23" s="1"/>
  <c r="CH45" i="23"/>
  <c r="CH46" i="23" s="1"/>
  <c r="CG45" i="23"/>
  <c r="CG46" i="23" s="1"/>
  <c r="CF45" i="23"/>
  <c r="CF46" i="23" s="1"/>
  <c r="CE45" i="23"/>
  <c r="CE46" i="23" s="1"/>
  <c r="CD45" i="23"/>
  <c r="CD46" i="23" s="1"/>
  <c r="CC45" i="23"/>
  <c r="CC46" i="23" s="1"/>
  <c r="CB45" i="23"/>
  <c r="CB46" i="23" s="1"/>
  <c r="CA45" i="23"/>
  <c r="CA46" i="23" s="1"/>
  <c r="BZ45" i="23"/>
  <c r="BZ46" i="23" s="1"/>
  <c r="BY45" i="23"/>
  <c r="BY46" i="23" s="1"/>
  <c r="BX45" i="23"/>
  <c r="BX46" i="23" s="1"/>
  <c r="BW45" i="23"/>
  <c r="BW46" i="23" s="1"/>
  <c r="BV45" i="23"/>
  <c r="BV46" i="23" s="1"/>
  <c r="BU45" i="23"/>
  <c r="BU46" i="23" s="1"/>
  <c r="BT45" i="23"/>
  <c r="BT46" i="23" s="1"/>
  <c r="BS45" i="23"/>
  <c r="BS46" i="23" s="1"/>
  <c r="BR45" i="23"/>
  <c r="BR46" i="23" s="1"/>
  <c r="BQ45" i="23"/>
  <c r="BQ46" i="23" s="1"/>
  <c r="BP45" i="23"/>
  <c r="BP46" i="23" s="1"/>
  <c r="BO45" i="23"/>
  <c r="BO46" i="23" s="1"/>
  <c r="BN45" i="23"/>
  <c r="BN46" i="23" s="1"/>
  <c r="BM45" i="23"/>
  <c r="BM46" i="23" s="1"/>
  <c r="BL45" i="23"/>
  <c r="BL46" i="23" s="1"/>
  <c r="BK45" i="23"/>
  <c r="BK46" i="23" s="1"/>
  <c r="BJ45" i="23"/>
  <c r="BJ46" i="23" s="1"/>
  <c r="BI45" i="23"/>
  <c r="BI46" i="23" s="1"/>
  <c r="BH45" i="23"/>
  <c r="BH46" i="23" s="1"/>
  <c r="BG45" i="23"/>
  <c r="BG46" i="23" s="1"/>
  <c r="BF45" i="23"/>
  <c r="BF46" i="23" s="1"/>
  <c r="BE45" i="23"/>
  <c r="BE46" i="23" s="1"/>
  <c r="BD45" i="23"/>
  <c r="BD46" i="23" s="1"/>
  <c r="BC45" i="23"/>
  <c r="BC46" i="23" s="1"/>
  <c r="BB45" i="23"/>
  <c r="BB46" i="23" s="1"/>
  <c r="BA45" i="23"/>
  <c r="BA46" i="23" s="1"/>
  <c r="AZ45" i="23"/>
  <c r="AZ46" i="23" s="1"/>
  <c r="AY45" i="23"/>
  <c r="AY46" i="23" s="1"/>
  <c r="AX45" i="23"/>
  <c r="AX46" i="23" s="1"/>
  <c r="AW45" i="23"/>
  <c r="AW46" i="23" s="1"/>
  <c r="AV45" i="23"/>
  <c r="AV46" i="23" s="1"/>
  <c r="AU45" i="23"/>
  <c r="AU46" i="23" s="1"/>
  <c r="AT45" i="23"/>
  <c r="AT46" i="23" s="1"/>
  <c r="AS45" i="23"/>
  <c r="AS46" i="23" s="1"/>
  <c r="AR45" i="23"/>
  <c r="AR46" i="23" s="1"/>
  <c r="AQ45" i="23"/>
  <c r="AQ46" i="23" s="1"/>
  <c r="AP45" i="23"/>
  <c r="AP46" i="23" s="1"/>
  <c r="AO45" i="23"/>
  <c r="AO46" i="23" s="1"/>
  <c r="AN45" i="23"/>
  <c r="AN46" i="23" s="1"/>
  <c r="AM45" i="23"/>
  <c r="AM46" i="23" s="1"/>
  <c r="AL45" i="23"/>
  <c r="AL46" i="23" s="1"/>
  <c r="AK45" i="23"/>
  <c r="AK46" i="23" s="1"/>
  <c r="AJ45" i="23"/>
  <c r="AJ46" i="23" s="1"/>
  <c r="AI45" i="23"/>
  <c r="AI46" i="23" s="1"/>
  <c r="AH45" i="23"/>
  <c r="AH46" i="23" s="1"/>
  <c r="AG45" i="23"/>
  <c r="AG46" i="23" s="1"/>
  <c r="AF45" i="23"/>
  <c r="AF46" i="23" s="1"/>
  <c r="AE45" i="23"/>
  <c r="AE46" i="23" s="1"/>
  <c r="AD45" i="23"/>
  <c r="AD46" i="23" s="1"/>
  <c r="AC45" i="23"/>
  <c r="AC46" i="23" s="1"/>
  <c r="AB45" i="23"/>
  <c r="AB46" i="23" s="1"/>
  <c r="AA45" i="23"/>
  <c r="AA46" i="23" s="1"/>
  <c r="Z45" i="23"/>
  <c r="Z46" i="23" s="1"/>
  <c r="Y45" i="23"/>
  <c r="Y46" i="23" s="1"/>
  <c r="X45" i="23"/>
  <c r="X46" i="23" s="1"/>
  <c r="W45" i="23"/>
  <c r="W46" i="23" s="1"/>
  <c r="V45" i="23"/>
  <c r="V46" i="23" s="1"/>
  <c r="U45" i="23"/>
  <c r="U46" i="23" s="1"/>
  <c r="T45" i="23"/>
  <c r="T46" i="23" s="1"/>
  <c r="S45" i="23"/>
  <c r="S46" i="23" s="1"/>
  <c r="R45" i="23"/>
  <c r="R46" i="23" s="1"/>
  <c r="Q45" i="23"/>
  <c r="Q46" i="23" s="1"/>
  <c r="P45" i="23"/>
  <c r="P46" i="23" s="1"/>
  <c r="O45" i="23"/>
  <c r="O46" i="23" s="1"/>
  <c r="N45" i="23"/>
  <c r="N46" i="23" s="1"/>
  <c r="M45" i="23"/>
  <c r="M46" i="23" s="1"/>
  <c r="L45" i="23"/>
  <c r="L46" i="23" s="1"/>
  <c r="K45" i="23"/>
  <c r="K46" i="23" s="1"/>
  <c r="J45" i="23"/>
  <c r="J46" i="23" s="1"/>
  <c r="I45" i="23"/>
  <c r="I46" i="23" s="1"/>
  <c r="H45" i="23"/>
  <c r="H46" i="23" s="1"/>
  <c r="FM37" i="23"/>
  <c r="FL37" i="23"/>
  <c r="FL38" i="23" s="1"/>
  <c r="FL39" i="23" s="1"/>
  <c r="FK37" i="23"/>
  <c r="FJ37" i="23"/>
  <c r="FJ38" i="23" s="1"/>
  <c r="FI37" i="23"/>
  <c r="FI38" i="23" s="1"/>
  <c r="FI39" i="23" s="1"/>
  <c r="FH37" i="23"/>
  <c r="FH38" i="23" s="1"/>
  <c r="FH39" i="23" s="1"/>
  <c r="FG37" i="23"/>
  <c r="FF37" i="23"/>
  <c r="FE37" i="23"/>
  <c r="FE38" i="23" s="1"/>
  <c r="FD37" i="23"/>
  <c r="FD38" i="23" s="1"/>
  <c r="FD39" i="23" s="1"/>
  <c r="FC37" i="23"/>
  <c r="FB37" i="23"/>
  <c r="FB38" i="23" s="1"/>
  <c r="FA37" i="23"/>
  <c r="FA38" i="23" s="1"/>
  <c r="FA39" i="23" s="1"/>
  <c r="EZ37" i="23"/>
  <c r="EZ38" i="23" s="1"/>
  <c r="EZ39" i="23" s="1"/>
  <c r="EY37" i="23"/>
  <c r="EX37" i="23"/>
  <c r="EW37" i="23"/>
  <c r="EV37" i="23"/>
  <c r="EV38" i="23" s="1"/>
  <c r="EV39" i="23" s="1"/>
  <c r="EU37" i="23"/>
  <c r="ET37" i="23"/>
  <c r="ET38" i="23" s="1"/>
  <c r="ES37" i="23"/>
  <c r="ES38" i="23" s="1"/>
  <c r="ES39" i="23" s="1"/>
  <c r="ER37" i="23"/>
  <c r="ER38" i="23" s="1"/>
  <c r="ER39" i="23" s="1"/>
  <c r="EQ37" i="23"/>
  <c r="EP37" i="23"/>
  <c r="EO37" i="23"/>
  <c r="EN37" i="23"/>
  <c r="EN38" i="23" s="1"/>
  <c r="EN39" i="23" s="1"/>
  <c r="EM37" i="23"/>
  <c r="EL37" i="23"/>
  <c r="EL38" i="23" s="1"/>
  <c r="EK37" i="23"/>
  <c r="EK38" i="23" s="1"/>
  <c r="EK39" i="23" s="1"/>
  <c r="EJ37" i="23"/>
  <c r="EJ38" i="23" s="1"/>
  <c r="EJ39" i="23" s="1"/>
  <c r="EI37" i="23"/>
  <c r="EH37" i="23"/>
  <c r="EG37" i="23"/>
  <c r="EF37" i="23"/>
  <c r="EF38" i="23" s="1"/>
  <c r="EF39" i="23" s="1"/>
  <c r="EE37" i="23"/>
  <c r="ED37" i="23"/>
  <c r="ED38" i="23" s="1"/>
  <c r="EC37" i="23"/>
  <c r="EC38" i="23" s="1"/>
  <c r="EC39" i="23" s="1"/>
  <c r="EB37" i="23"/>
  <c r="EB38" i="23" s="1"/>
  <c r="EB39" i="23" s="1"/>
  <c r="EA37" i="23"/>
  <c r="DZ37" i="23"/>
  <c r="DY37" i="23"/>
  <c r="DY38" i="23" s="1"/>
  <c r="DX37" i="23"/>
  <c r="DX38" i="23" s="1"/>
  <c r="DX39" i="23" s="1"/>
  <c r="DW37" i="23"/>
  <c r="DV37" i="23"/>
  <c r="DV38" i="23" s="1"/>
  <c r="DU37" i="23"/>
  <c r="DU38" i="23" s="1"/>
  <c r="DU39" i="23" s="1"/>
  <c r="DT37" i="23"/>
  <c r="DT38" i="23" s="1"/>
  <c r="DT39" i="23" s="1"/>
  <c r="DS37" i="23"/>
  <c r="DR37" i="23"/>
  <c r="DQ37" i="23"/>
  <c r="DP37" i="23"/>
  <c r="DP38" i="23" s="1"/>
  <c r="DP39" i="23" s="1"/>
  <c r="DO37" i="23"/>
  <c r="DN37" i="23"/>
  <c r="DN38" i="23" s="1"/>
  <c r="DM37" i="23"/>
  <c r="DM38" i="23" s="1"/>
  <c r="DM39" i="23" s="1"/>
  <c r="DL37" i="23"/>
  <c r="DL38" i="23" s="1"/>
  <c r="DL39" i="23" s="1"/>
  <c r="DK37" i="23"/>
  <c r="DJ37" i="23"/>
  <c r="DI37" i="23"/>
  <c r="DH37" i="23"/>
  <c r="DH38" i="23" s="1"/>
  <c r="DH39" i="23" s="1"/>
  <c r="DG37" i="23"/>
  <c r="DF37" i="23"/>
  <c r="DF38" i="23" s="1"/>
  <c r="DE37" i="23"/>
  <c r="DE38" i="23" s="1"/>
  <c r="DE39" i="23" s="1"/>
  <c r="DD37" i="23"/>
  <c r="DD38" i="23" s="1"/>
  <c r="DD39" i="23" s="1"/>
  <c r="DC37" i="23"/>
  <c r="DB37" i="23"/>
  <c r="DA37" i="23"/>
  <c r="CZ37" i="23"/>
  <c r="CZ38" i="23" s="1"/>
  <c r="CZ39" i="23" s="1"/>
  <c r="CY37" i="23"/>
  <c r="CX37" i="23"/>
  <c r="CX38" i="23" s="1"/>
  <c r="CW37" i="23"/>
  <c r="CW38" i="23" s="1"/>
  <c r="CW39" i="23" s="1"/>
  <c r="CV37" i="23"/>
  <c r="CV38" i="23" s="1"/>
  <c r="CV39" i="23" s="1"/>
  <c r="CU37" i="23"/>
  <c r="CT37" i="23"/>
  <c r="CS37" i="23"/>
  <c r="CS38" i="23" s="1"/>
  <c r="CR37" i="23"/>
  <c r="CR38" i="23" s="1"/>
  <c r="CR39" i="23" s="1"/>
  <c r="CQ37" i="23"/>
  <c r="CP37" i="23"/>
  <c r="CP38" i="23" s="1"/>
  <c r="CO37" i="23"/>
  <c r="CO38" i="23" s="1"/>
  <c r="CO39" i="23" s="1"/>
  <c r="CN37" i="23"/>
  <c r="CN38" i="23" s="1"/>
  <c r="CN39" i="23" s="1"/>
  <c r="CM37" i="23"/>
  <c r="CL37" i="23"/>
  <c r="CK37" i="23"/>
  <c r="CJ37" i="23"/>
  <c r="CJ38" i="23" s="1"/>
  <c r="CJ39" i="23" s="1"/>
  <c r="CI37" i="23"/>
  <c r="CH37" i="23"/>
  <c r="CH38" i="23" s="1"/>
  <c r="CG37" i="23"/>
  <c r="CG38" i="23" s="1"/>
  <c r="CG39" i="23" s="1"/>
  <c r="CF37" i="23"/>
  <c r="CF38" i="23" s="1"/>
  <c r="CF39" i="23" s="1"/>
  <c r="CE37" i="23"/>
  <c r="CD37" i="23"/>
  <c r="CC37" i="23"/>
  <c r="CB37" i="23"/>
  <c r="CB38" i="23" s="1"/>
  <c r="CB39" i="23" s="1"/>
  <c r="CA37" i="23"/>
  <c r="BZ37" i="23"/>
  <c r="BZ38" i="23" s="1"/>
  <c r="BY37" i="23"/>
  <c r="BY38" i="23" s="1"/>
  <c r="BY39" i="23" s="1"/>
  <c r="BX37" i="23"/>
  <c r="BX38" i="23" s="1"/>
  <c r="BX39" i="23" s="1"/>
  <c r="BW37" i="23"/>
  <c r="BV37" i="23"/>
  <c r="BU37" i="23"/>
  <c r="BT37" i="23"/>
  <c r="BT38" i="23" s="1"/>
  <c r="BT39" i="23" s="1"/>
  <c r="BS37" i="23"/>
  <c r="BR37" i="23"/>
  <c r="BR38" i="23" s="1"/>
  <c r="BQ37" i="23"/>
  <c r="BQ38" i="23" s="1"/>
  <c r="BQ39" i="23" s="1"/>
  <c r="BP37" i="23"/>
  <c r="BP38" i="23" s="1"/>
  <c r="BP39" i="23" s="1"/>
  <c r="BO37" i="23"/>
  <c r="BN37" i="23"/>
  <c r="BM37" i="23"/>
  <c r="BM38" i="23" s="1"/>
  <c r="BL37" i="23"/>
  <c r="BL38" i="23" s="1"/>
  <c r="BL39" i="23" s="1"/>
  <c r="BK37" i="23"/>
  <c r="BJ37" i="23"/>
  <c r="BJ38" i="23" s="1"/>
  <c r="BI37" i="23"/>
  <c r="BI38" i="23" s="1"/>
  <c r="BI39" i="23" s="1"/>
  <c r="BH37" i="23"/>
  <c r="BH38" i="23" s="1"/>
  <c r="BH39" i="23" s="1"/>
  <c r="BG37" i="23"/>
  <c r="BF37" i="23"/>
  <c r="BE37" i="23"/>
  <c r="BD37" i="23"/>
  <c r="BD38" i="23" s="1"/>
  <c r="BD39" i="23" s="1"/>
  <c r="BC37" i="23"/>
  <c r="BB37" i="23"/>
  <c r="BB38" i="23" s="1"/>
  <c r="BA37" i="23"/>
  <c r="BA38" i="23" s="1"/>
  <c r="BA39" i="23" s="1"/>
  <c r="AZ37" i="23"/>
  <c r="AZ38" i="23" s="1"/>
  <c r="AZ39" i="23" s="1"/>
  <c r="AY37" i="23"/>
  <c r="AX37" i="23"/>
  <c r="AW37" i="23"/>
  <c r="AV37" i="23"/>
  <c r="AV38" i="23" s="1"/>
  <c r="AV39" i="23" s="1"/>
  <c r="AU37" i="23"/>
  <c r="AT37" i="23"/>
  <c r="AT38" i="23" s="1"/>
  <c r="AS37" i="23"/>
  <c r="AS38" i="23" s="1"/>
  <c r="AS39" i="23" s="1"/>
  <c r="AR37" i="23"/>
  <c r="AR38" i="23" s="1"/>
  <c r="AR39" i="23" s="1"/>
  <c r="AQ37" i="23"/>
  <c r="AP37" i="23"/>
  <c r="AO37" i="23"/>
  <c r="AN37" i="23"/>
  <c r="AN38" i="23" s="1"/>
  <c r="AN39" i="23" s="1"/>
  <c r="AM37" i="23"/>
  <c r="AL37" i="23"/>
  <c r="AL38" i="23" s="1"/>
  <c r="AK37" i="23"/>
  <c r="AK38" i="23" s="1"/>
  <c r="AK39" i="23" s="1"/>
  <c r="AJ37" i="23"/>
  <c r="AJ38" i="23" s="1"/>
  <c r="AJ39" i="23" s="1"/>
  <c r="AI37" i="23"/>
  <c r="AH37" i="23"/>
  <c r="AG37" i="23"/>
  <c r="AG38" i="23" s="1"/>
  <c r="AF37" i="23"/>
  <c r="AF38" i="23" s="1"/>
  <c r="AF39" i="23" s="1"/>
  <c r="AE37" i="23"/>
  <c r="AD37" i="23"/>
  <c r="AD38" i="23" s="1"/>
  <c r="AC37" i="23"/>
  <c r="AC38" i="23" s="1"/>
  <c r="AC39" i="23" s="1"/>
  <c r="AB37" i="23"/>
  <c r="AB38" i="23" s="1"/>
  <c r="AB39" i="23" s="1"/>
  <c r="AA37" i="23"/>
  <c r="Z37" i="23"/>
  <c r="Y37" i="23"/>
  <c r="X37" i="23"/>
  <c r="X38" i="23" s="1"/>
  <c r="X39" i="23" s="1"/>
  <c r="W37" i="23"/>
  <c r="V37" i="23"/>
  <c r="V38" i="23" s="1"/>
  <c r="U37" i="23"/>
  <c r="U38" i="23" s="1"/>
  <c r="U39" i="23" s="1"/>
  <c r="T37" i="23"/>
  <c r="T38" i="23" s="1"/>
  <c r="T39" i="23" s="1"/>
  <c r="S37" i="23"/>
  <c r="R37" i="23"/>
  <c r="Q37" i="23"/>
  <c r="P37" i="23"/>
  <c r="P38" i="23" s="1"/>
  <c r="P39" i="23" s="1"/>
  <c r="O37" i="23"/>
  <c r="N37" i="23"/>
  <c r="N38" i="23" s="1"/>
  <c r="M37" i="23"/>
  <c r="M38" i="23" s="1"/>
  <c r="M39" i="23" s="1"/>
  <c r="L37" i="23"/>
  <c r="L38" i="23" s="1"/>
  <c r="L39" i="23" s="1"/>
  <c r="K37" i="23"/>
  <c r="J37" i="23"/>
  <c r="I37" i="23"/>
  <c r="H37" i="23"/>
  <c r="H38" i="23" s="1"/>
  <c r="H39" i="23" s="1"/>
  <c r="FM25" i="23"/>
  <c r="FL25" i="23"/>
  <c r="FK25" i="23"/>
  <c r="FJ25" i="23"/>
  <c r="FI25" i="23"/>
  <c r="FH25" i="23"/>
  <c r="FG25" i="23"/>
  <c r="FF25" i="23"/>
  <c r="FE25" i="23"/>
  <c r="FD25" i="23"/>
  <c r="FC25" i="23"/>
  <c r="FB25" i="23"/>
  <c r="FA25" i="23"/>
  <c r="EZ25" i="23"/>
  <c r="EY25" i="23"/>
  <c r="EX25" i="23"/>
  <c r="EW25" i="23"/>
  <c r="EV25" i="23"/>
  <c r="EU25" i="23"/>
  <c r="ET25" i="23"/>
  <c r="ES25" i="23"/>
  <c r="ER25" i="23"/>
  <c r="EQ25" i="23"/>
  <c r="EP25" i="23"/>
  <c r="EO25" i="23"/>
  <c r="EN25" i="23"/>
  <c r="EM25" i="23"/>
  <c r="EL25" i="23"/>
  <c r="EK25" i="23"/>
  <c r="EJ25" i="23"/>
  <c r="EI25" i="23"/>
  <c r="EH25" i="23"/>
  <c r="EG25" i="23"/>
  <c r="EF25" i="23"/>
  <c r="EE25" i="23"/>
  <c r="ED25" i="23"/>
  <c r="EC25" i="23"/>
  <c r="EB25" i="23"/>
  <c r="EA25" i="23"/>
  <c r="DZ25" i="23"/>
  <c r="DY25" i="23"/>
  <c r="DX25" i="23"/>
  <c r="DW25" i="23"/>
  <c r="DV25" i="23"/>
  <c r="DU25" i="23"/>
  <c r="DT25" i="23"/>
  <c r="DS25" i="23"/>
  <c r="DR25" i="23"/>
  <c r="DQ25" i="23"/>
  <c r="DP25" i="23"/>
  <c r="DO25" i="23"/>
  <c r="DN25" i="23"/>
  <c r="DM25" i="23"/>
  <c r="DL25" i="23"/>
  <c r="DK25" i="23"/>
  <c r="DJ25" i="23"/>
  <c r="DI25" i="23"/>
  <c r="DH25" i="23"/>
  <c r="DG25" i="23"/>
  <c r="DF25" i="23"/>
  <c r="DE25" i="23"/>
  <c r="DD25" i="23"/>
  <c r="DC25" i="23"/>
  <c r="DB25" i="23"/>
  <c r="DA25" i="23"/>
  <c r="CZ25" i="23"/>
  <c r="CY25" i="23"/>
  <c r="CX25" i="23"/>
  <c r="CW25" i="23"/>
  <c r="CV25" i="23"/>
  <c r="CU25" i="23"/>
  <c r="CT25" i="23"/>
  <c r="CS25" i="23"/>
  <c r="CR25" i="23"/>
  <c r="CQ25" i="23"/>
  <c r="CP25" i="23"/>
  <c r="CO25" i="23"/>
  <c r="CN25" i="23"/>
  <c r="CM25" i="23"/>
  <c r="CL25" i="23"/>
  <c r="CK25" i="23"/>
  <c r="CJ25" i="23"/>
  <c r="CI25" i="23"/>
  <c r="CH25" i="23"/>
  <c r="CG25" i="23"/>
  <c r="CF25" i="23"/>
  <c r="CE25" i="23"/>
  <c r="CD25" i="23"/>
  <c r="CC25" i="23"/>
  <c r="CB25" i="23"/>
  <c r="CA25" i="23"/>
  <c r="BZ25" i="23"/>
  <c r="BY25" i="23"/>
  <c r="BX25" i="23"/>
  <c r="BW25" i="23"/>
  <c r="BV25" i="23"/>
  <c r="BU25" i="23"/>
  <c r="BT25" i="23"/>
  <c r="BS25" i="23"/>
  <c r="BR25" i="23"/>
  <c r="BQ25" i="23"/>
  <c r="BP25" i="23"/>
  <c r="BO25" i="23"/>
  <c r="BN25" i="23"/>
  <c r="BM25" i="23"/>
  <c r="BL25" i="23"/>
  <c r="BK25" i="23"/>
  <c r="BJ25" i="23"/>
  <c r="BI25" i="23"/>
  <c r="BH25" i="23"/>
  <c r="BG25" i="23"/>
  <c r="BF25" i="23"/>
  <c r="BE25" i="23"/>
  <c r="BD25" i="23"/>
  <c r="BC25" i="23"/>
  <c r="BB25" i="23"/>
  <c r="BA25" i="23"/>
  <c r="AZ25" i="23"/>
  <c r="AY25" i="23"/>
  <c r="AX25" i="23"/>
  <c r="AW25" i="23"/>
  <c r="AV25" i="23"/>
  <c r="AU25" i="23"/>
  <c r="AT25" i="23"/>
  <c r="AS25" i="23"/>
  <c r="AR25" i="23"/>
  <c r="AQ25" i="23"/>
  <c r="AP25" i="23"/>
  <c r="AO25" i="23"/>
  <c r="AN25" i="23"/>
  <c r="AM25" i="23"/>
  <c r="AL25" i="23"/>
  <c r="AK25" i="23"/>
  <c r="AJ25" i="23"/>
  <c r="AI25" i="23"/>
  <c r="AH25" i="23"/>
  <c r="AG25" i="23"/>
  <c r="AF25" i="23"/>
  <c r="AE25" i="23"/>
  <c r="AD25" i="23"/>
  <c r="AC25" i="23"/>
  <c r="AB25" i="23"/>
  <c r="AA25" i="23"/>
  <c r="Z25" i="23"/>
  <c r="Y25" i="23"/>
  <c r="X25" i="23"/>
  <c r="W25" i="23"/>
  <c r="V25" i="23"/>
  <c r="U25" i="23"/>
  <c r="T25" i="23"/>
  <c r="S25" i="23"/>
  <c r="R25" i="23"/>
  <c r="Q25" i="23"/>
  <c r="P25" i="23"/>
  <c r="O25" i="23"/>
  <c r="N25" i="23"/>
  <c r="M25" i="23"/>
  <c r="L25" i="23"/>
  <c r="K25" i="23"/>
  <c r="J25" i="23"/>
  <c r="I25" i="23"/>
  <c r="H25" i="23"/>
  <c r="FM24" i="23"/>
  <c r="FL24" i="23"/>
  <c r="FK24" i="23"/>
  <c r="FJ24" i="23"/>
  <c r="FI24" i="23"/>
  <c r="FH24" i="23"/>
  <c r="FG24" i="23"/>
  <c r="FF24" i="23"/>
  <c r="FE24" i="23"/>
  <c r="FD24" i="23"/>
  <c r="FC24" i="23"/>
  <c r="FB24" i="23"/>
  <c r="FA24" i="23"/>
  <c r="EZ24" i="23"/>
  <c r="EY24" i="23"/>
  <c r="EX24" i="23"/>
  <c r="EW24" i="23"/>
  <c r="EV24" i="23"/>
  <c r="EU24" i="23"/>
  <c r="ET24" i="23"/>
  <c r="ES24" i="23"/>
  <c r="ER24" i="23"/>
  <c r="EQ24" i="23"/>
  <c r="EP24" i="23"/>
  <c r="EO24" i="23"/>
  <c r="EN24" i="23"/>
  <c r="EM24" i="23"/>
  <c r="EL24" i="23"/>
  <c r="EK24" i="23"/>
  <c r="EJ24" i="23"/>
  <c r="EI24" i="23"/>
  <c r="EH24" i="23"/>
  <c r="EG24" i="23"/>
  <c r="EF24" i="23"/>
  <c r="EE24" i="23"/>
  <c r="ED24" i="23"/>
  <c r="EC24" i="23"/>
  <c r="EB24" i="23"/>
  <c r="EA24" i="23"/>
  <c r="DZ24" i="23"/>
  <c r="DY24" i="23"/>
  <c r="DX24" i="23"/>
  <c r="DW24" i="23"/>
  <c r="DV24" i="23"/>
  <c r="DU24" i="23"/>
  <c r="DT24" i="23"/>
  <c r="DS24" i="23"/>
  <c r="DR24" i="23"/>
  <c r="DQ24" i="23"/>
  <c r="DP24" i="23"/>
  <c r="DO24" i="23"/>
  <c r="DN24" i="23"/>
  <c r="DM24" i="23"/>
  <c r="DL24" i="23"/>
  <c r="DK24" i="23"/>
  <c r="DJ24" i="23"/>
  <c r="DI24" i="23"/>
  <c r="DH24" i="23"/>
  <c r="DG24" i="23"/>
  <c r="DF24" i="23"/>
  <c r="DE24" i="23"/>
  <c r="DD24" i="23"/>
  <c r="DC24" i="23"/>
  <c r="DB24" i="23"/>
  <c r="DA24" i="23"/>
  <c r="CZ24" i="23"/>
  <c r="CY24" i="23"/>
  <c r="CX24" i="23"/>
  <c r="CW24" i="23"/>
  <c r="CV24" i="23"/>
  <c r="CU24" i="23"/>
  <c r="CT24" i="23"/>
  <c r="CS24" i="23"/>
  <c r="CR24" i="23"/>
  <c r="CQ24" i="23"/>
  <c r="CP24" i="23"/>
  <c r="CO24" i="23"/>
  <c r="CN24" i="23"/>
  <c r="CM24" i="23"/>
  <c r="CL24" i="23"/>
  <c r="CK24" i="23"/>
  <c r="CJ24" i="23"/>
  <c r="CI24" i="23"/>
  <c r="CH24" i="23"/>
  <c r="CG24" i="23"/>
  <c r="CF24" i="23"/>
  <c r="CE24" i="23"/>
  <c r="CD24" i="23"/>
  <c r="CC24" i="23"/>
  <c r="CB24" i="23"/>
  <c r="CA24" i="23"/>
  <c r="BZ24" i="23"/>
  <c r="BY24" i="23"/>
  <c r="BX24" i="23"/>
  <c r="BW24" i="23"/>
  <c r="BV24" i="23"/>
  <c r="BU24" i="23"/>
  <c r="BT24" i="23"/>
  <c r="BS24" i="23"/>
  <c r="BR24" i="23"/>
  <c r="BQ24" i="23"/>
  <c r="BP24" i="23"/>
  <c r="BO24" i="23"/>
  <c r="BN24" i="23"/>
  <c r="BM24" i="23"/>
  <c r="BL24" i="23"/>
  <c r="BK24" i="23"/>
  <c r="BJ24" i="23"/>
  <c r="BI24" i="23"/>
  <c r="BH24" i="23"/>
  <c r="BG24" i="23"/>
  <c r="BF24" i="23"/>
  <c r="BE24" i="23"/>
  <c r="BD24" i="23"/>
  <c r="BC24" i="23"/>
  <c r="BB24" i="23"/>
  <c r="BA24" i="23"/>
  <c r="AZ24" i="23"/>
  <c r="AY24" i="23"/>
  <c r="AX24" i="23"/>
  <c r="AW24" i="23"/>
  <c r="AV24" i="23"/>
  <c r="AU24" i="23"/>
  <c r="AT24" i="23"/>
  <c r="AS24" i="23"/>
  <c r="AR24" i="23"/>
  <c r="AQ24" i="23"/>
  <c r="AP24" i="23"/>
  <c r="AO24" i="23"/>
  <c r="AN24" i="23"/>
  <c r="AM24" i="23"/>
  <c r="AL24" i="23"/>
  <c r="AK24" i="23"/>
  <c r="AJ24" i="23"/>
  <c r="AI24" i="23"/>
  <c r="AH24" i="23"/>
  <c r="AG24" i="23"/>
  <c r="AF24" i="23"/>
  <c r="AE24" i="23"/>
  <c r="AD24" i="23"/>
  <c r="AC24" i="23"/>
  <c r="AB24" i="23"/>
  <c r="AA24" i="23"/>
  <c r="Z24" i="23"/>
  <c r="Y24" i="23"/>
  <c r="X24" i="23"/>
  <c r="W24" i="23"/>
  <c r="V24" i="23"/>
  <c r="U24" i="23"/>
  <c r="T24" i="23"/>
  <c r="S24" i="23"/>
  <c r="R24" i="23"/>
  <c r="Q24" i="23"/>
  <c r="P24" i="23"/>
  <c r="O24" i="23"/>
  <c r="N24" i="23"/>
  <c r="M24" i="23"/>
  <c r="L24" i="23"/>
  <c r="K24" i="23"/>
  <c r="J24" i="23"/>
  <c r="I24" i="23"/>
  <c r="H24" i="23"/>
  <c r="FM17" i="23"/>
  <c r="FM18" i="23" s="1"/>
  <c r="FM19" i="23" s="1"/>
  <c r="FL17" i="23"/>
  <c r="FL18" i="23" s="1"/>
  <c r="FK17" i="23"/>
  <c r="FK18" i="23" s="1"/>
  <c r="FJ17" i="23"/>
  <c r="FJ18" i="23" s="1"/>
  <c r="FI17" i="23"/>
  <c r="FI18" i="23" s="1"/>
  <c r="FI19" i="23" s="1"/>
  <c r="FH17" i="23"/>
  <c r="FH18" i="23" s="1"/>
  <c r="FG17" i="23"/>
  <c r="FG18" i="23" s="1"/>
  <c r="FF17" i="23"/>
  <c r="FF18" i="23" s="1"/>
  <c r="FE17" i="23"/>
  <c r="FE18" i="23" s="1"/>
  <c r="FE19" i="23" s="1"/>
  <c r="FD17" i="23"/>
  <c r="FD18" i="23" s="1"/>
  <c r="FC17" i="23"/>
  <c r="FC18" i="23" s="1"/>
  <c r="FB17" i="23"/>
  <c r="FB18" i="23" s="1"/>
  <c r="FA17" i="23"/>
  <c r="FA18" i="23" s="1"/>
  <c r="FA19" i="23" s="1"/>
  <c r="EZ17" i="23"/>
  <c r="EZ18" i="23" s="1"/>
  <c r="EY17" i="23"/>
  <c r="EY18" i="23" s="1"/>
  <c r="EX17" i="23"/>
  <c r="EX18" i="23" s="1"/>
  <c r="EW17" i="23"/>
  <c r="EW18" i="23" s="1"/>
  <c r="EW19" i="23" s="1"/>
  <c r="EV17" i="23"/>
  <c r="EV18" i="23" s="1"/>
  <c r="EU17" i="23"/>
  <c r="EU18" i="23" s="1"/>
  <c r="ET17" i="23"/>
  <c r="ET18" i="23" s="1"/>
  <c r="ES17" i="23"/>
  <c r="ES18" i="23" s="1"/>
  <c r="ES19" i="23" s="1"/>
  <c r="ER17" i="23"/>
  <c r="ER18" i="23" s="1"/>
  <c r="EQ17" i="23"/>
  <c r="EQ18" i="23" s="1"/>
  <c r="EP17" i="23"/>
  <c r="EP18" i="23" s="1"/>
  <c r="EO17" i="23"/>
  <c r="EO18" i="23" s="1"/>
  <c r="EO19" i="23" s="1"/>
  <c r="EN17" i="23"/>
  <c r="EN18" i="23" s="1"/>
  <c r="EM17" i="23"/>
  <c r="EM18" i="23" s="1"/>
  <c r="EL17" i="23"/>
  <c r="EL18" i="23" s="1"/>
  <c r="EK17" i="23"/>
  <c r="EK18" i="23" s="1"/>
  <c r="EK19" i="23" s="1"/>
  <c r="EJ17" i="23"/>
  <c r="EJ18" i="23" s="1"/>
  <c r="EI17" i="23"/>
  <c r="EI18" i="23" s="1"/>
  <c r="EH17" i="23"/>
  <c r="EH18" i="23" s="1"/>
  <c r="EG17" i="23"/>
  <c r="EG18" i="23" s="1"/>
  <c r="EG19" i="23" s="1"/>
  <c r="EF17" i="23"/>
  <c r="EF18" i="23" s="1"/>
  <c r="EE17" i="23"/>
  <c r="EE18" i="23" s="1"/>
  <c r="ED17" i="23"/>
  <c r="ED18" i="23" s="1"/>
  <c r="EC17" i="23"/>
  <c r="EC18" i="23" s="1"/>
  <c r="EC19" i="23" s="1"/>
  <c r="EB17" i="23"/>
  <c r="EB18" i="23" s="1"/>
  <c r="EA17" i="23"/>
  <c r="EA18" i="23" s="1"/>
  <c r="DZ17" i="23"/>
  <c r="DZ18" i="23" s="1"/>
  <c r="DY17" i="23"/>
  <c r="DY18" i="23" s="1"/>
  <c r="DY19" i="23" s="1"/>
  <c r="DX17" i="23"/>
  <c r="DX18" i="23" s="1"/>
  <c r="DW17" i="23"/>
  <c r="DW18" i="23" s="1"/>
  <c r="DV17" i="23"/>
  <c r="DV18" i="23" s="1"/>
  <c r="DU17" i="23"/>
  <c r="DU18" i="23" s="1"/>
  <c r="DU19" i="23" s="1"/>
  <c r="DT17" i="23"/>
  <c r="DT18" i="23" s="1"/>
  <c r="DS17" i="23"/>
  <c r="DS18" i="23" s="1"/>
  <c r="DR17" i="23"/>
  <c r="DR18" i="23" s="1"/>
  <c r="DQ17" i="23"/>
  <c r="DQ18" i="23" s="1"/>
  <c r="DQ19" i="23" s="1"/>
  <c r="DP17" i="23"/>
  <c r="DP18" i="23" s="1"/>
  <c r="DO17" i="23"/>
  <c r="DO18" i="23" s="1"/>
  <c r="DN17" i="23"/>
  <c r="DN18" i="23" s="1"/>
  <c r="DM17" i="23"/>
  <c r="DM18" i="23" s="1"/>
  <c r="DM19" i="23" s="1"/>
  <c r="DL17" i="23"/>
  <c r="DL18" i="23" s="1"/>
  <c r="DK17" i="23"/>
  <c r="DK18" i="23" s="1"/>
  <c r="DJ17" i="23"/>
  <c r="DJ18" i="23" s="1"/>
  <c r="DI17" i="23"/>
  <c r="DI18" i="23" s="1"/>
  <c r="DI19" i="23" s="1"/>
  <c r="DH17" i="23"/>
  <c r="DH18" i="23" s="1"/>
  <c r="DG17" i="23"/>
  <c r="DG18" i="23" s="1"/>
  <c r="DF17" i="23"/>
  <c r="DF18" i="23" s="1"/>
  <c r="DE17" i="23"/>
  <c r="DE18" i="23" s="1"/>
  <c r="DE19" i="23" s="1"/>
  <c r="DD17" i="23"/>
  <c r="DD18" i="23" s="1"/>
  <c r="DC17" i="23"/>
  <c r="DC18" i="23" s="1"/>
  <c r="DB17" i="23"/>
  <c r="DB18" i="23" s="1"/>
  <c r="DA17" i="23"/>
  <c r="DA18" i="23" s="1"/>
  <c r="DA19" i="23" s="1"/>
  <c r="CZ17" i="23"/>
  <c r="CZ18" i="23" s="1"/>
  <c r="CY17" i="23"/>
  <c r="CY18" i="23" s="1"/>
  <c r="CX17" i="23"/>
  <c r="CX18" i="23" s="1"/>
  <c r="CW17" i="23"/>
  <c r="CW18" i="23" s="1"/>
  <c r="CW19" i="23" s="1"/>
  <c r="CV17" i="23"/>
  <c r="CV18" i="23" s="1"/>
  <c r="CU17" i="23"/>
  <c r="CU18" i="23" s="1"/>
  <c r="CT17" i="23"/>
  <c r="CT18" i="23" s="1"/>
  <c r="CS17" i="23"/>
  <c r="CS18" i="23" s="1"/>
  <c r="CS19" i="23" s="1"/>
  <c r="CR17" i="23"/>
  <c r="CR18" i="23" s="1"/>
  <c r="CQ17" i="23"/>
  <c r="CQ18" i="23" s="1"/>
  <c r="CP17" i="23"/>
  <c r="CP18" i="23" s="1"/>
  <c r="CO17" i="23"/>
  <c r="CO18" i="23" s="1"/>
  <c r="CO19" i="23" s="1"/>
  <c r="CN17" i="23"/>
  <c r="CN18" i="23" s="1"/>
  <c r="CM17" i="23"/>
  <c r="CM18" i="23" s="1"/>
  <c r="CL17" i="23"/>
  <c r="CL18" i="23" s="1"/>
  <c r="CK17" i="23"/>
  <c r="CK18" i="23" s="1"/>
  <c r="CK19" i="23" s="1"/>
  <c r="CJ17" i="23"/>
  <c r="CJ18" i="23" s="1"/>
  <c r="CI17" i="23"/>
  <c r="CI18" i="23" s="1"/>
  <c r="CH17" i="23"/>
  <c r="CH18" i="23" s="1"/>
  <c r="CG17" i="23"/>
  <c r="CG18" i="23" s="1"/>
  <c r="CG19" i="23" s="1"/>
  <c r="CF17" i="23"/>
  <c r="CF18" i="23" s="1"/>
  <c r="CE17" i="23"/>
  <c r="CE18" i="23" s="1"/>
  <c r="CD17" i="23"/>
  <c r="CD18" i="23" s="1"/>
  <c r="CC17" i="23"/>
  <c r="CC18" i="23" s="1"/>
  <c r="CC19" i="23" s="1"/>
  <c r="CB17" i="23"/>
  <c r="CB18" i="23" s="1"/>
  <c r="CA17" i="23"/>
  <c r="CA18" i="23" s="1"/>
  <c r="BZ17" i="23"/>
  <c r="BZ18" i="23" s="1"/>
  <c r="BY17" i="23"/>
  <c r="BY18" i="23" s="1"/>
  <c r="BY19" i="23" s="1"/>
  <c r="BX17" i="23"/>
  <c r="BX18" i="23" s="1"/>
  <c r="BW17" i="23"/>
  <c r="BW18" i="23" s="1"/>
  <c r="BV17" i="23"/>
  <c r="BV18" i="23" s="1"/>
  <c r="BU17" i="23"/>
  <c r="BU18" i="23" s="1"/>
  <c r="BU19" i="23" s="1"/>
  <c r="BT17" i="23"/>
  <c r="BT18" i="23" s="1"/>
  <c r="BS17" i="23"/>
  <c r="BS18" i="23" s="1"/>
  <c r="BR17" i="23"/>
  <c r="BR18" i="23" s="1"/>
  <c r="BQ17" i="23"/>
  <c r="BQ18" i="23" s="1"/>
  <c r="BQ19" i="23" s="1"/>
  <c r="BP17" i="23"/>
  <c r="BP18" i="23" s="1"/>
  <c r="BO17" i="23"/>
  <c r="BO18" i="23" s="1"/>
  <c r="BN17" i="23"/>
  <c r="BN18" i="23" s="1"/>
  <c r="BM17" i="23"/>
  <c r="BM18" i="23" s="1"/>
  <c r="BM19" i="23" s="1"/>
  <c r="BL17" i="23"/>
  <c r="BL18" i="23" s="1"/>
  <c r="BK17" i="23"/>
  <c r="BK18" i="23" s="1"/>
  <c r="BJ17" i="23"/>
  <c r="BJ18" i="23" s="1"/>
  <c r="BI17" i="23"/>
  <c r="BI18" i="23" s="1"/>
  <c r="BI19" i="23" s="1"/>
  <c r="BH17" i="23"/>
  <c r="BH18" i="23" s="1"/>
  <c r="BG17" i="23"/>
  <c r="BG18" i="23" s="1"/>
  <c r="BF17" i="23"/>
  <c r="BF18" i="23" s="1"/>
  <c r="BE17" i="23"/>
  <c r="BE18" i="23" s="1"/>
  <c r="BE19" i="23" s="1"/>
  <c r="BD17" i="23"/>
  <c r="BD18" i="23" s="1"/>
  <c r="BC17" i="23"/>
  <c r="BC18" i="23" s="1"/>
  <c r="BB17" i="23"/>
  <c r="BB18" i="23" s="1"/>
  <c r="BA17" i="23"/>
  <c r="BA18" i="23" s="1"/>
  <c r="BA19" i="23" s="1"/>
  <c r="AZ17" i="23"/>
  <c r="AZ18" i="23" s="1"/>
  <c r="AY17" i="23"/>
  <c r="AY18" i="23" s="1"/>
  <c r="AX17" i="23"/>
  <c r="AX18" i="23" s="1"/>
  <c r="AW17" i="23"/>
  <c r="AW18" i="23" s="1"/>
  <c r="AW19" i="23" s="1"/>
  <c r="AV17" i="23"/>
  <c r="AV18" i="23" s="1"/>
  <c r="AU17" i="23"/>
  <c r="AU18" i="23" s="1"/>
  <c r="AT17" i="23"/>
  <c r="AT18" i="23" s="1"/>
  <c r="AS17" i="23"/>
  <c r="AS18" i="23" s="1"/>
  <c r="AS19" i="23" s="1"/>
  <c r="AR17" i="23"/>
  <c r="AR18" i="23" s="1"/>
  <c r="AQ17" i="23"/>
  <c r="AQ18" i="23" s="1"/>
  <c r="AP17" i="23"/>
  <c r="AP18" i="23" s="1"/>
  <c r="AO17" i="23"/>
  <c r="AO18" i="23" s="1"/>
  <c r="AO19" i="23" s="1"/>
  <c r="AN17" i="23"/>
  <c r="AN18" i="23" s="1"/>
  <c r="AM17" i="23"/>
  <c r="AM18" i="23" s="1"/>
  <c r="AL17" i="23"/>
  <c r="AL18" i="23" s="1"/>
  <c r="AK17" i="23"/>
  <c r="AK18" i="23" s="1"/>
  <c r="AK19" i="23" s="1"/>
  <c r="AJ17" i="23"/>
  <c r="AJ18" i="23" s="1"/>
  <c r="AI17" i="23"/>
  <c r="AI18" i="23" s="1"/>
  <c r="AH17" i="23"/>
  <c r="AH18" i="23" s="1"/>
  <c r="AG17" i="23"/>
  <c r="AG18" i="23" s="1"/>
  <c r="AG19" i="23" s="1"/>
  <c r="AF17" i="23"/>
  <c r="AF18" i="23" s="1"/>
  <c r="AE17" i="23"/>
  <c r="AE18" i="23" s="1"/>
  <c r="AD17" i="23"/>
  <c r="AD18" i="23" s="1"/>
  <c r="AC17" i="23"/>
  <c r="AC18" i="23" s="1"/>
  <c r="AC19" i="23" s="1"/>
  <c r="AB17" i="23"/>
  <c r="AB18" i="23" s="1"/>
  <c r="AA17" i="23"/>
  <c r="AA18" i="23" s="1"/>
  <c r="Z17" i="23"/>
  <c r="Z18" i="23" s="1"/>
  <c r="Y17" i="23"/>
  <c r="Y18" i="23" s="1"/>
  <c r="Y19" i="23" s="1"/>
  <c r="X17" i="23"/>
  <c r="X18" i="23" s="1"/>
  <c r="W17" i="23"/>
  <c r="W18" i="23" s="1"/>
  <c r="V17" i="23"/>
  <c r="V18" i="23" s="1"/>
  <c r="U17" i="23"/>
  <c r="U18" i="23" s="1"/>
  <c r="U19" i="23" s="1"/>
  <c r="T17" i="23"/>
  <c r="T18" i="23" s="1"/>
  <c r="S17" i="23"/>
  <c r="S18" i="23" s="1"/>
  <c r="R17" i="23"/>
  <c r="R18" i="23" s="1"/>
  <c r="Q17" i="23"/>
  <c r="Q18" i="23" s="1"/>
  <c r="Q19" i="23" s="1"/>
  <c r="P17" i="23"/>
  <c r="P18" i="23" s="1"/>
  <c r="O17" i="23"/>
  <c r="O18" i="23" s="1"/>
  <c r="N17" i="23"/>
  <c r="N18" i="23" s="1"/>
  <c r="M17" i="23"/>
  <c r="M18" i="23" s="1"/>
  <c r="M19" i="23" s="1"/>
  <c r="L17" i="23"/>
  <c r="L18" i="23" s="1"/>
  <c r="K17" i="23"/>
  <c r="K18" i="23" s="1"/>
  <c r="J17" i="23"/>
  <c r="J18" i="23" s="1"/>
  <c r="I17" i="23"/>
  <c r="I18" i="23" s="1"/>
  <c r="I19" i="23" s="1"/>
  <c r="H17" i="23"/>
  <c r="H18" i="23" s="1"/>
  <c r="CO145" i="1"/>
  <c r="CP145" i="1"/>
  <c r="CQ145" i="1"/>
  <c r="CR145" i="1"/>
  <c r="CS145" i="1"/>
  <c r="CT145" i="1"/>
  <c r="CU145" i="1"/>
  <c r="CV145" i="1"/>
  <c r="CW145" i="1"/>
  <c r="CX145" i="1"/>
  <c r="CY145" i="1"/>
  <c r="CZ145" i="1"/>
  <c r="DA145" i="1"/>
  <c r="DB145" i="1"/>
  <c r="DC145" i="1"/>
  <c r="DD145" i="1"/>
  <c r="DE145" i="1"/>
  <c r="DF145" i="1"/>
  <c r="DG145" i="1"/>
  <c r="DH145" i="1"/>
  <c r="DI145" i="1"/>
  <c r="DJ145" i="1"/>
  <c r="DK145" i="1"/>
  <c r="DL145" i="1"/>
  <c r="DM145" i="1"/>
  <c r="DN145" i="1"/>
  <c r="DO145" i="1"/>
  <c r="DP145" i="1"/>
  <c r="DQ145" i="1"/>
  <c r="DR145" i="1"/>
  <c r="DS145" i="1"/>
  <c r="DT145" i="1"/>
  <c r="DU145" i="1"/>
  <c r="DV145" i="1"/>
  <c r="DW145" i="1"/>
  <c r="DX145" i="1"/>
  <c r="DY145" i="1"/>
  <c r="DZ145" i="1"/>
  <c r="EA145" i="1"/>
  <c r="EB145" i="1"/>
  <c r="EC145" i="1"/>
  <c r="ED145" i="1"/>
  <c r="EE145" i="1"/>
  <c r="EF145" i="1"/>
  <c r="EG145" i="1"/>
  <c r="EH145" i="1"/>
  <c r="EI145" i="1"/>
  <c r="EJ145" i="1"/>
  <c r="EK145" i="1"/>
  <c r="EL145" i="1"/>
  <c r="EM145" i="1"/>
  <c r="EN145" i="1"/>
  <c r="EO145" i="1"/>
  <c r="EP145" i="1"/>
  <c r="EQ145" i="1"/>
  <c r="ER145" i="1"/>
  <c r="ES145" i="1"/>
  <c r="ET145" i="1"/>
  <c r="EU145" i="1"/>
  <c r="EV145" i="1"/>
  <c r="EW145" i="1"/>
  <c r="EX145" i="1"/>
  <c r="EY145" i="1"/>
  <c r="EZ145" i="1"/>
  <c r="FA145" i="1"/>
  <c r="FB145" i="1"/>
  <c r="FC145" i="1"/>
  <c r="FD145" i="1"/>
  <c r="FE145" i="1"/>
  <c r="FF145" i="1"/>
  <c r="FG145" i="1"/>
  <c r="FH145" i="1"/>
  <c r="FI145" i="1"/>
  <c r="FJ145" i="1"/>
  <c r="FK145" i="1"/>
  <c r="FL145" i="1"/>
  <c r="FM145" i="1"/>
  <c r="B181" i="30"/>
  <c r="B180" i="30"/>
  <c r="B179" i="30"/>
  <c r="B178" i="30"/>
  <c r="B177" i="30"/>
  <c r="B176" i="30"/>
  <c r="B175" i="30"/>
  <c r="B174" i="30"/>
  <c r="B173" i="30"/>
  <c r="B172" i="30"/>
  <c r="B171" i="30"/>
  <c r="B170" i="30"/>
  <c r="B169" i="30"/>
  <c r="B168" i="30"/>
  <c r="B167" i="30"/>
  <c r="B166" i="30"/>
  <c r="B165" i="30"/>
  <c r="B164" i="30"/>
  <c r="B163" i="30"/>
  <c r="B162" i="30"/>
  <c r="B161" i="30"/>
  <c r="B160" i="30"/>
  <c r="B159" i="30"/>
  <c r="B158" i="30"/>
  <c r="B157" i="30"/>
  <c r="B156" i="30"/>
  <c r="B155" i="30"/>
  <c r="B154" i="30"/>
  <c r="B153" i="30"/>
  <c r="B152" i="30"/>
  <c r="B151" i="30"/>
  <c r="B150" i="30"/>
  <c r="B149" i="30"/>
  <c r="B148" i="30"/>
  <c r="B147" i="30"/>
  <c r="B146" i="30"/>
  <c r="B145" i="30"/>
  <c r="B144" i="30"/>
  <c r="B143" i="30"/>
  <c r="B142" i="30"/>
  <c r="B141" i="30"/>
  <c r="B140" i="30"/>
  <c r="B139" i="30"/>
  <c r="B138" i="30"/>
  <c r="B137" i="30"/>
  <c r="B136" i="30"/>
  <c r="B135" i="30"/>
  <c r="B134" i="30"/>
  <c r="B133" i="30"/>
  <c r="B132" i="30"/>
  <c r="B131" i="30"/>
  <c r="B130" i="30"/>
  <c r="B129" i="30"/>
  <c r="B128" i="30"/>
  <c r="B127" i="30"/>
  <c r="B126" i="30"/>
  <c r="B125" i="30"/>
  <c r="B124" i="30"/>
  <c r="B123" i="30"/>
  <c r="B122" i="30"/>
  <c r="B121" i="30"/>
  <c r="B120" i="30"/>
  <c r="B119" i="30"/>
  <c r="B118" i="30"/>
  <c r="B117" i="30"/>
  <c r="B116" i="30"/>
  <c r="B115" i="30"/>
  <c r="B114" i="30"/>
  <c r="B113" i="30"/>
  <c r="B112" i="30"/>
  <c r="B111" i="30"/>
  <c r="B110" i="30"/>
  <c r="B109" i="30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74" i="30"/>
  <c r="B73" i="30"/>
  <c r="B72" i="30"/>
  <c r="B71" i="30"/>
  <c r="B70" i="30"/>
  <c r="B69" i="30"/>
  <c r="B68" i="30"/>
  <c r="B67" i="30"/>
  <c r="B66" i="30"/>
  <c r="B65" i="30"/>
  <c r="B64" i="30"/>
  <c r="B63" i="30"/>
  <c r="B62" i="30"/>
  <c r="B61" i="30"/>
  <c r="B60" i="30"/>
  <c r="B59" i="30"/>
  <c r="B58" i="30"/>
  <c r="B57" i="30"/>
  <c r="B56" i="30"/>
  <c r="B55" i="30"/>
  <c r="B54" i="30"/>
  <c r="B53" i="30"/>
  <c r="B52" i="30"/>
  <c r="B51" i="30"/>
  <c r="B50" i="30"/>
  <c r="B49" i="30"/>
  <c r="B48" i="30"/>
  <c r="B47" i="30"/>
  <c r="B46" i="30"/>
  <c r="B45" i="30"/>
  <c r="B44" i="30"/>
  <c r="B43" i="30"/>
  <c r="B42" i="30"/>
  <c r="B41" i="30"/>
  <c r="B40" i="30"/>
  <c r="B39" i="30"/>
  <c r="B38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C17" i="30"/>
  <c r="C181" i="30"/>
  <c r="C180" i="30"/>
  <c r="C179" i="30"/>
  <c r="C178" i="30"/>
  <c r="C177" i="30"/>
  <c r="C176" i="30"/>
  <c r="C175" i="30"/>
  <c r="C174" i="30"/>
  <c r="C173" i="30"/>
  <c r="C172" i="30"/>
  <c r="C171" i="30"/>
  <c r="C170" i="30"/>
  <c r="C169" i="30"/>
  <c r="C168" i="30"/>
  <c r="C167" i="30"/>
  <c r="C166" i="30"/>
  <c r="C165" i="30"/>
  <c r="C164" i="30"/>
  <c r="C163" i="30"/>
  <c r="C162" i="30"/>
  <c r="C161" i="30"/>
  <c r="C160" i="30"/>
  <c r="C159" i="30"/>
  <c r="C158" i="30"/>
  <c r="C157" i="30"/>
  <c r="C156" i="30"/>
  <c r="C155" i="30"/>
  <c r="C154" i="30"/>
  <c r="C153" i="30"/>
  <c r="C152" i="30"/>
  <c r="C151" i="30"/>
  <c r="C150" i="30"/>
  <c r="C149" i="30"/>
  <c r="C148" i="30"/>
  <c r="C147" i="30"/>
  <c r="C146" i="30"/>
  <c r="C145" i="30"/>
  <c r="C144" i="30"/>
  <c r="C143" i="30"/>
  <c r="C142" i="30"/>
  <c r="C141" i="30"/>
  <c r="C140" i="30"/>
  <c r="C139" i="30"/>
  <c r="C138" i="30"/>
  <c r="C137" i="30"/>
  <c r="C136" i="30"/>
  <c r="C135" i="30"/>
  <c r="C134" i="30"/>
  <c r="C133" i="30"/>
  <c r="C132" i="30"/>
  <c r="C131" i="30"/>
  <c r="C130" i="30"/>
  <c r="C129" i="30"/>
  <c r="C128" i="30"/>
  <c r="C127" i="30"/>
  <c r="C126" i="30"/>
  <c r="C125" i="30"/>
  <c r="C124" i="30"/>
  <c r="C123" i="30"/>
  <c r="C122" i="30"/>
  <c r="C121" i="30"/>
  <c r="C120" i="30"/>
  <c r="C119" i="30"/>
  <c r="C118" i="30"/>
  <c r="C117" i="30"/>
  <c r="C116" i="30"/>
  <c r="C115" i="30"/>
  <c r="C114" i="30"/>
  <c r="C113" i="30"/>
  <c r="C112" i="30"/>
  <c r="C111" i="30"/>
  <c r="C110" i="30"/>
  <c r="C109" i="30"/>
  <c r="C108" i="30"/>
  <c r="C107" i="30"/>
  <c r="C106" i="30"/>
  <c r="C105" i="30"/>
  <c r="C104" i="30"/>
  <c r="C103" i="30"/>
  <c r="C102" i="30"/>
  <c r="C101" i="30"/>
  <c r="C100" i="30"/>
  <c r="C99" i="30"/>
  <c r="C98" i="30"/>
  <c r="C97" i="30"/>
  <c r="C96" i="30"/>
  <c r="C95" i="30"/>
  <c r="C94" i="30"/>
  <c r="C93" i="30"/>
  <c r="C92" i="30"/>
  <c r="C91" i="30"/>
  <c r="C90" i="30"/>
  <c r="C89" i="30"/>
  <c r="C88" i="30"/>
  <c r="C87" i="30"/>
  <c r="C86" i="30"/>
  <c r="C85" i="30"/>
  <c r="C84" i="30"/>
  <c r="C83" i="30"/>
  <c r="C82" i="30"/>
  <c r="C81" i="30"/>
  <c r="C80" i="30"/>
  <c r="C79" i="30"/>
  <c r="C78" i="30"/>
  <c r="C77" i="30"/>
  <c r="C76" i="30"/>
  <c r="C75" i="30"/>
  <c r="C74" i="30"/>
  <c r="C73" i="30"/>
  <c r="C72" i="30"/>
  <c r="C71" i="30"/>
  <c r="C70" i="30"/>
  <c r="C69" i="30"/>
  <c r="C68" i="30"/>
  <c r="C67" i="30"/>
  <c r="C66" i="30"/>
  <c r="C65" i="30"/>
  <c r="C64" i="30"/>
  <c r="C63" i="30"/>
  <c r="C62" i="30"/>
  <c r="C61" i="30"/>
  <c r="C60" i="30"/>
  <c r="C59" i="30"/>
  <c r="C58" i="30"/>
  <c r="C57" i="30"/>
  <c r="C56" i="30"/>
  <c r="C55" i="30"/>
  <c r="C54" i="30"/>
  <c r="C53" i="30"/>
  <c r="C52" i="30"/>
  <c r="C51" i="30"/>
  <c r="C50" i="30"/>
  <c r="C49" i="30"/>
  <c r="C48" i="30"/>
  <c r="C47" i="30"/>
  <c r="C46" i="30"/>
  <c r="C45" i="30"/>
  <c r="C44" i="30"/>
  <c r="C43" i="30"/>
  <c r="C42" i="30"/>
  <c r="C41" i="30"/>
  <c r="C40" i="30"/>
  <c r="C39" i="30"/>
  <c r="C38" i="30"/>
  <c r="C37" i="30"/>
  <c r="C36" i="30"/>
  <c r="C35" i="30"/>
  <c r="C34" i="30"/>
  <c r="C33" i="30"/>
  <c r="C32" i="30"/>
  <c r="C31" i="30"/>
  <c r="C30" i="30"/>
  <c r="C29" i="30"/>
  <c r="C28" i="30"/>
  <c r="C27" i="30"/>
  <c r="C26" i="30"/>
  <c r="C25" i="30"/>
  <c r="C24" i="30"/>
  <c r="C23" i="30"/>
  <c r="C22" i="30"/>
  <c r="C21" i="30"/>
  <c r="C20" i="30"/>
  <c r="C19" i="30"/>
  <c r="C18" i="30"/>
  <c r="A181" i="30"/>
  <c r="A180" i="30"/>
  <c r="A179" i="30"/>
  <c r="A178" i="30"/>
  <c r="A177" i="30"/>
  <c r="A176" i="30"/>
  <c r="A175" i="30"/>
  <c r="A174" i="30"/>
  <c r="A173" i="30"/>
  <c r="A172" i="30"/>
  <c r="A171" i="30"/>
  <c r="A170" i="30"/>
  <c r="A169" i="30"/>
  <c r="A168" i="30"/>
  <c r="A167" i="30"/>
  <c r="A166" i="30"/>
  <c r="A165" i="30"/>
  <c r="A164" i="30"/>
  <c r="A163" i="30"/>
  <c r="A162" i="30"/>
  <c r="A161" i="30"/>
  <c r="A160" i="30"/>
  <c r="A159" i="30"/>
  <c r="A158" i="30"/>
  <c r="A157" i="30"/>
  <c r="A156" i="30"/>
  <c r="A155" i="30"/>
  <c r="A154" i="30"/>
  <c r="A153" i="30"/>
  <c r="A152" i="30"/>
  <c r="A151" i="30"/>
  <c r="A150" i="30"/>
  <c r="A149" i="30"/>
  <c r="A148" i="30"/>
  <c r="A147" i="30"/>
  <c r="A146" i="30"/>
  <c r="A145" i="30"/>
  <c r="A144" i="30"/>
  <c r="A143" i="30"/>
  <c r="A142" i="30"/>
  <c r="A141" i="30"/>
  <c r="A140" i="30"/>
  <c r="A139" i="30"/>
  <c r="A138" i="30"/>
  <c r="A137" i="30"/>
  <c r="A136" i="30"/>
  <c r="A135" i="30"/>
  <c r="A134" i="30"/>
  <c r="A133" i="30"/>
  <c r="A132" i="30"/>
  <c r="A131" i="30"/>
  <c r="A130" i="30"/>
  <c r="A129" i="30"/>
  <c r="A128" i="30"/>
  <c r="A127" i="30"/>
  <c r="A126" i="30"/>
  <c r="A125" i="30"/>
  <c r="A124" i="30"/>
  <c r="A123" i="30"/>
  <c r="A122" i="30"/>
  <c r="A121" i="30"/>
  <c r="A120" i="30"/>
  <c r="A119" i="30"/>
  <c r="A118" i="30"/>
  <c r="A117" i="30"/>
  <c r="A116" i="30"/>
  <c r="A115" i="30"/>
  <c r="A114" i="30"/>
  <c r="A113" i="30"/>
  <c r="A112" i="30"/>
  <c r="A111" i="30"/>
  <c r="A110" i="30"/>
  <c r="A109" i="30"/>
  <c r="A108" i="30"/>
  <c r="A107" i="30"/>
  <c r="A106" i="30"/>
  <c r="A105" i="30"/>
  <c r="A104" i="30"/>
  <c r="A103" i="30"/>
  <c r="A102" i="30"/>
  <c r="A101" i="30"/>
  <c r="A100" i="30"/>
  <c r="A99" i="30"/>
  <c r="A98" i="30"/>
  <c r="A97" i="30"/>
  <c r="A96" i="30"/>
  <c r="A95" i="30"/>
  <c r="A94" i="30"/>
  <c r="A93" i="30"/>
  <c r="A92" i="30"/>
  <c r="A91" i="30"/>
  <c r="A90" i="30"/>
  <c r="A89" i="30"/>
  <c r="A88" i="30"/>
  <c r="A87" i="30"/>
  <c r="A86" i="30"/>
  <c r="A85" i="30"/>
  <c r="A84" i="30"/>
  <c r="A83" i="30"/>
  <c r="A82" i="30"/>
  <c r="A81" i="30"/>
  <c r="A80" i="30"/>
  <c r="A79" i="30"/>
  <c r="A78" i="30"/>
  <c r="A77" i="30"/>
  <c r="A76" i="30"/>
  <c r="A75" i="30"/>
  <c r="A74" i="30"/>
  <c r="A73" i="30"/>
  <c r="A72" i="30"/>
  <c r="A71" i="30"/>
  <c r="A70" i="30"/>
  <c r="A69" i="30"/>
  <c r="A68" i="30"/>
  <c r="A67" i="30"/>
  <c r="A66" i="30"/>
  <c r="A65" i="30"/>
  <c r="A64" i="30"/>
  <c r="A63" i="30"/>
  <c r="A62" i="30"/>
  <c r="A61" i="30"/>
  <c r="A60" i="30"/>
  <c r="A59" i="30"/>
  <c r="A58" i="30"/>
  <c r="A57" i="30"/>
  <c r="A56" i="30"/>
  <c r="A55" i="30"/>
  <c r="A54" i="30"/>
  <c r="A53" i="30"/>
  <c r="A52" i="30"/>
  <c r="A51" i="30"/>
  <c r="A50" i="30"/>
  <c r="A49" i="30"/>
  <c r="A48" i="30"/>
  <c r="A47" i="30"/>
  <c r="A46" i="30"/>
  <c r="A45" i="30"/>
  <c r="A44" i="30"/>
  <c r="A43" i="30"/>
  <c r="A42" i="30"/>
  <c r="A41" i="30"/>
  <c r="A40" i="30"/>
  <c r="A39" i="30"/>
  <c r="A38" i="30"/>
  <c r="A37" i="30"/>
  <c r="A36" i="30"/>
  <c r="A35" i="30"/>
  <c r="A34" i="30"/>
  <c r="A33" i="30"/>
  <c r="A32" i="30"/>
  <c r="A31" i="30"/>
  <c r="A30" i="30"/>
  <c r="A29" i="30"/>
  <c r="A28" i="30"/>
  <c r="A27" i="30"/>
  <c r="A26" i="30"/>
  <c r="A25" i="30"/>
  <c r="A24" i="30"/>
  <c r="A23" i="30"/>
  <c r="A22" i="30"/>
  <c r="A21" i="30"/>
  <c r="A20" i="30"/>
  <c r="A19" i="30"/>
  <c r="A18" i="30"/>
  <c r="A17" i="30"/>
  <c r="G13" i="30"/>
  <c r="G12" i="30"/>
  <c r="B10" i="30"/>
  <c r="A10" i="30"/>
  <c r="B9" i="30"/>
  <c r="A9" i="30"/>
  <c r="B7" i="30"/>
  <c r="A7" i="30"/>
  <c r="C181" i="29"/>
  <c r="B181" i="29"/>
  <c r="A181" i="29"/>
  <c r="C180" i="29"/>
  <c r="B180" i="29"/>
  <c r="A180" i="29"/>
  <c r="C179" i="29"/>
  <c r="B179" i="29"/>
  <c r="A179" i="29"/>
  <c r="C178" i="29"/>
  <c r="B178" i="29"/>
  <c r="A178" i="29"/>
  <c r="C177" i="29"/>
  <c r="B177" i="29"/>
  <c r="A177" i="29"/>
  <c r="C176" i="29"/>
  <c r="B176" i="29"/>
  <c r="A176" i="29"/>
  <c r="C175" i="29"/>
  <c r="B175" i="29"/>
  <c r="A175" i="29"/>
  <c r="C174" i="29"/>
  <c r="B174" i="29"/>
  <c r="A174" i="29"/>
  <c r="C173" i="29"/>
  <c r="B173" i="29"/>
  <c r="A173" i="29"/>
  <c r="C172" i="29"/>
  <c r="B172" i="29"/>
  <c r="A172" i="29"/>
  <c r="C171" i="29"/>
  <c r="B171" i="29"/>
  <c r="A171" i="29"/>
  <c r="C170" i="29"/>
  <c r="B170" i="29"/>
  <c r="A170" i="29"/>
  <c r="C169" i="29"/>
  <c r="B169" i="29"/>
  <c r="A169" i="29"/>
  <c r="C168" i="29"/>
  <c r="B168" i="29"/>
  <c r="A168" i="29"/>
  <c r="C167" i="29"/>
  <c r="B167" i="29"/>
  <c r="A167" i="29"/>
  <c r="C166" i="29"/>
  <c r="B166" i="29"/>
  <c r="A166" i="29"/>
  <c r="C165" i="29"/>
  <c r="B165" i="29"/>
  <c r="A165" i="29"/>
  <c r="C164" i="29"/>
  <c r="B164" i="29"/>
  <c r="A164" i="29"/>
  <c r="C163" i="29"/>
  <c r="B163" i="29"/>
  <c r="A163" i="29"/>
  <c r="C162" i="29"/>
  <c r="B162" i="29"/>
  <c r="A162" i="29"/>
  <c r="C161" i="29"/>
  <c r="B161" i="29"/>
  <c r="A161" i="29"/>
  <c r="C160" i="29"/>
  <c r="B160" i="29"/>
  <c r="A160" i="29"/>
  <c r="C159" i="29"/>
  <c r="B159" i="29"/>
  <c r="A159" i="29"/>
  <c r="C158" i="29"/>
  <c r="B158" i="29"/>
  <c r="A158" i="29"/>
  <c r="C157" i="29"/>
  <c r="B157" i="29"/>
  <c r="A157" i="29"/>
  <c r="C156" i="29"/>
  <c r="B156" i="29"/>
  <c r="A156" i="29"/>
  <c r="C155" i="29"/>
  <c r="B155" i="29"/>
  <c r="A155" i="29"/>
  <c r="C154" i="29"/>
  <c r="B154" i="29"/>
  <c r="A154" i="29"/>
  <c r="C153" i="29"/>
  <c r="B153" i="29"/>
  <c r="A153" i="29"/>
  <c r="C152" i="29"/>
  <c r="B152" i="29"/>
  <c r="A152" i="29"/>
  <c r="C151" i="29"/>
  <c r="B151" i="29"/>
  <c r="A151" i="29"/>
  <c r="C150" i="29"/>
  <c r="B150" i="29"/>
  <c r="A150" i="29"/>
  <c r="C149" i="29"/>
  <c r="B149" i="29"/>
  <c r="A149" i="29"/>
  <c r="C148" i="29"/>
  <c r="B148" i="29"/>
  <c r="A148" i="29"/>
  <c r="C147" i="29"/>
  <c r="B147" i="29"/>
  <c r="A147" i="29"/>
  <c r="C146" i="29"/>
  <c r="B146" i="29"/>
  <c r="A146" i="29"/>
  <c r="C145" i="29"/>
  <c r="B145" i="29"/>
  <c r="A145" i="29"/>
  <c r="C144" i="29"/>
  <c r="B144" i="29"/>
  <c r="A144" i="29"/>
  <c r="C143" i="29"/>
  <c r="B143" i="29"/>
  <c r="A143" i="29"/>
  <c r="C142" i="29"/>
  <c r="B142" i="29"/>
  <c r="A142" i="29"/>
  <c r="C141" i="29"/>
  <c r="B141" i="29"/>
  <c r="A141" i="29"/>
  <c r="C140" i="29"/>
  <c r="B140" i="29"/>
  <c r="A140" i="29"/>
  <c r="C139" i="29"/>
  <c r="B139" i="29"/>
  <c r="A139" i="29"/>
  <c r="C138" i="29"/>
  <c r="B138" i="29"/>
  <c r="A138" i="29"/>
  <c r="C137" i="29"/>
  <c r="B137" i="29"/>
  <c r="A137" i="29"/>
  <c r="C136" i="29"/>
  <c r="B136" i="29"/>
  <c r="A136" i="29"/>
  <c r="C135" i="29"/>
  <c r="B135" i="29"/>
  <c r="A135" i="29"/>
  <c r="C134" i="29"/>
  <c r="B134" i="29"/>
  <c r="A134" i="29"/>
  <c r="C133" i="29"/>
  <c r="B133" i="29"/>
  <c r="A133" i="29"/>
  <c r="C132" i="29"/>
  <c r="B132" i="29"/>
  <c r="A132" i="29"/>
  <c r="C131" i="29"/>
  <c r="B131" i="29"/>
  <c r="A131" i="29"/>
  <c r="C130" i="29"/>
  <c r="B130" i="29"/>
  <c r="A130" i="29"/>
  <c r="C129" i="29"/>
  <c r="B129" i="29"/>
  <c r="A129" i="29"/>
  <c r="C128" i="29"/>
  <c r="B128" i="29"/>
  <c r="A128" i="29"/>
  <c r="C127" i="29"/>
  <c r="B127" i="29"/>
  <c r="A127" i="29"/>
  <c r="C126" i="29"/>
  <c r="B126" i="29"/>
  <c r="A126" i="29"/>
  <c r="C125" i="29"/>
  <c r="B125" i="29"/>
  <c r="A125" i="29"/>
  <c r="C124" i="29"/>
  <c r="B124" i="29"/>
  <c r="A124" i="29"/>
  <c r="C123" i="29"/>
  <c r="B123" i="29"/>
  <c r="A123" i="29"/>
  <c r="C122" i="29"/>
  <c r="B122" i="29"/>
  <c r="A122" i="29"/>
  <c r="C121" i="29"/>
  <c r="B121" i="29"/>
  <c r="A121" i="29"/>
  <c r="C120" i="29"/>
  <c r="B120" i="29"/>
  <c r="A120" i="29"/>
  <c r="C119" i="29"/>
  <c r="B119" i="29"/>
  <c r="A119" i="29"/>
  <c r="C118" i="29"/>
  <c r="B118" i="29"/>
  <c r="A118" i="29"/>
  <c r="C117" i="29"/>
  <c r="B117" i="29"/>
  <c r="A117" i="29"/>
  <c r="C116" i="29"/>
  <c r="B116" i="29"/>
  <c r="A116" i="29"/>
  <c r="C115" i="29"/>
  <c r="B115" i="29"/>
  <c r="A115" i="29"/>
  <c r="C114" i="29"/>
  <c r="B114" i="29"/>
  <c r="A114" i="29"/>
  <c r="C113" i="29"/>
  <c r="B113" i="29"/>
  <c r="A113" i="29"/>
  <c r="C112" i="29"/>
  <c r="B112" i="29"/>
  <c r="A112" i="29"/>
  <c r="C111" i="29"/>
  <c r="B111" i="29"/>
  <c r="A111" i="29"/>
  <c r="C110" i="29"/>
  <c r="B110" i="29"/>
  <c r="A110" i="29"/>
  <c r="C109" i="29"/>
  <c r="B109" i="29"/>
  <c r="A109" i="29"/>
  <c r="C108" i="29"/>
  <c r="B108" i="29"/>
  <c r="A108" i="29"/>
  <c r="C107" i="29"/>
  <c r="B107" i="29"/>
  <c r="A107" i="29"/>
  <c r="C106" i="29"/>
  <c r="B106" i="29"/>
  <c r="A106" i="29"/>
  <c r="C105" i="29"/>
  <c r="B105" i="29"/>
  <c r="A105" i="29"/>
  <c r="C104" i="29"/>
  <c r="B104" i="29"/>
  <c r="A104" i="29"/>
  <c r="C103" i="29"/>
  <c r="B103" i="29"/>
  <c r="A103" i="29"/>
  <c r="C102" i="29"/>
  <c r="B102" i="29"/>
  <c r="A102" i="29"/>
  <c r="C101" i="29"/>
  <c r="B101" i="29"/>
  <c r="A101" i="29"/>
  <c r="C100" i="29"/>
  <c r="B100" i="29"/>
  <c r="A100" i="29"/>
  <c r="C99" i="29"/>
  <c r="B99" i="29"/>
  <c r="A99" i="29"/>
  <c r="C98" i="29"/>
  <c r="B98" i="29"/>
  <c r="A98" i="29"/>
  <c r="C97" i="29"/>
  <c r="B97" i="29"/>
  <c r="A97" i="29"/>
  <c r="C96" i="29"/>
  <c r="B96" i="29"/>
  <c r="A96" i="29"/>
  <c r="C95" i="29"/>
  <c r="B95" i="29"/>
  <c r="A95" i="29"/>
  <c r="C94" i="29"/>
  <c r="B94" i="29"/>
  <c r="A94" i="29"/>
  <c r="C93" i="29"/>
  <c r="B93" i="29"/>
  <c r="A93" i="29"/>
  <c r="C92" i="29"/>
  <c r="B92" i="29"/>
  <c r="A92" i="29"/>
  <c r="C91" i="29"/>
  <c r="B91" i="29"/>
  <c r="A91" i="29"/>
  <c r="C90" i="29"/>
  <c r="B90" i="29"/>
  <c r="A90" i="29"/>
  <c r="C89" i="29"/>
  <c r="B89" i="29"/>
  <c r="A89" i="29"/>
  <c r="C88" i="29"/>
  <c r="B88" i="29"/>
  <c r="A88" i="29"/>
  <c r="C87" i="29"/>
  <c r="B87" i="29"/>
  <c r="A87" i="29"/>
  <c r="C86" i="29"/>
  <c r="B86" i="29"/>
  <c r="A86" i="29"/>
  <c r="C85" i="29"/>
  <c r="B85" i="29"/>
  <c r="A85" i="29"/>
  <c r="C84" i="29"/>
  <c r="B84" i="29"/>
  <c r="A84" i="29"/>
  <c r="C83" i="29"/>
  <c r="B83" i="29"/>
  <c r="A83" i="29"/>
  <c r="C82" i="29"/>
  <c r="B82" i="29"/>
  <c r="A82" i="29"/>
  <c r="C81" i="29"/>
  <c r="B81" i="29"/>
  <c r="A81" i="29"/>
  <c r="C80" i="29"/>
  <c r="B80" i="29"/>
  <c r="A80" i="29"/>
  <c r="C79" i="29"/>
  <c r="B79" i="29"/>
  <c r="A79" i="29"/>
  <c r="C78" i="29"/>
  <c r="B78" i="29"/>
  <c r="A78" i="29"/>
  <c r="C77" i="29"/>
  <c r="B77" i="29"/>
  <c r="A77" i="29"/>
  <c r="C76" i="29"/>
  <c r="B76" i="29"/>
  <c r="A76" i="29"/>
  <c r="C75" i="29"/>
  <c r="B75" i="29"/>
  <c r="A75" i="29"/>
  <c r="C74" i="29"/>
  <c r="B74" i="29"/>
  <c r="A74" i="29"/>
  <c r="C73" i="29"/>
  <c r="B73" i="29"/>
  <c r="A73" i="29"/>
  <c r="C72" i="29"/>
  <c r="B72" i="29"/>
  <c r="A72" i="29"/>
  <c r="C71" i="29"/>
  <c r="B71" i="29"/>
  <c r="A71" i="29"/>
  <c r="C70" i="29"/>
  <c r="B70" i="29"/>
  <c r="A70" i="29"/>
  <c r="C69" i="29"/>
  <c r="B69" i="29"/>
  <c r="A69" i="29"/>
  <c r="C68" i="29"/>
  <c r="B68" i="29"/>
  <c r="A68" i="29"/>
  <c r="C67" i="29"/>
  <c r="B67" i="29"/>
  <c r="A67" i="29"/>
  <c r="C66" i="29"/>
  <c r="B66" i="29"/>
  <c r="A66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B37" i="29"/>
  <c r="A37" i="29"/>
  <c r="C36" i="29"/>
  <c r="B36" i="29"/>
  <c r="A36" i="29"/>
  <c r="C35" i="29"/>
  <c r="B35" i="29"/>
  <c r="A35" i="29"/>
  <c r="C34" i="29"/>
  <c r="B34" i="29"/>
  <c r="A34" i="29"/>
  <c r="C33" i="29"/>
  <c r="B33" i="29"/>
  <c r="A33" i="29"/>
  <c r="C32" i="29"/>
  <c r="B32" i="29"/>
  <c r="A32" i="29"/>
  <c r="C31" i="29"/>
  <c r="B31" i="29"/>
  <c r="A31" i="29"/>
  <c r="C30" i="29"/>
  <c r="B30" i="29"/>
  <c r="A30" i="29"/>
  <c r="C29" i="29"/>
  <c r="B29" i="29"/>
  <c r="A29" i="29"/>
  <c r="C28" i="29"/>
  <c r="B28" i="29"/>
  <c r="A28" i="29"/>
  <c r="C27" i="29"/>
  <c r="B27" i="29"/>
  <c r="A27" i="29"/>
  <c r="C26" i="29"/>
  <c r="B26" i="29"/>
  <c r="A26" i="29"/>
  <c r="C25" i="29"/>
  <c r="B25" i="29"/>
  <c r="A25" i="29"/>
  <c r="C24" i="29"/>
  <c r="B24" i="29"/>
  <c r="A24" i="29"/>
  <c r="C23" i="29"/>
  <c r="B23" i="29"/>
  <c r="A23" i="29"/>
  <c r="C22" i="29"/>
  <c r="B22" i="29"/>
  <c r="A22" i="29"/>
  <c r="C21" i="29"/>
  <c r="B21" i="29"/>
  <c r="A21" i="29"/>
  <c r="C20" i="29"/>
  <c r="B20" i="29"/>
  <c r="A20" i="29"/>
  <c r="C19" i="29"/>
  <c r="B19" i="29"/>
  <c r="A19" i="29"/>
  <c r="C18" i="29"/>
  <c r="B18" i="29"/>
  <c r="A18" i="29"/>
  <c r="C17" i="29"/>
  <c r="B17" i="29"/>
  <c r="A17" i="29"/>
  <c r="G13" i="29"/>
  <c r="G12" i="29"/>
  <c r="B10" i="29"/>
  <c r="A10" i="29"/>
  <c r="B9" i="29"/>
  <c r="A9" i="29"/>
  <c r="B7" i="29"/>
  <c r="A7" i="29"/>
  <c r="CO133" i="1"/>
  <c r="CP133" i="1"/>
  <c r="CQ133" i="1"/>
  <c r="CR133" i="1"/>
  <c r="CS133" i="1"/>
  <c r="CT133" i="1"/>
  <c r="CU133" i="1"/>
  <c r="CV133" i="1"/>
  <c r="CW133" i="1"/>
  <c r="CX133" i="1"/>
  <c r="CY133" i="1"/>
  <c r="CZ133" i="1"/>
  <c r="DA133" i="1"/>
  <c r="DB133" i="1"/>
  <c r="DC133" i="1"/>
  <c r="DD133" i="1"/>
  <c r="DE133" i="1"/>
  <c r="DF133" i="1"/>
  <c r="DG133" i="1"/>
  <c r="DH133" i="1"/>
  <c r="DI133" i="1"/>
  <c r="DJ133" i="1"/>
  <c r="DK133" i="1"/>
  <c r="DL133" i="1"/>
  <c r="DM133" i="1"/>
  <c r="DN133" i="1"/>
  <c r="DO133" i="1"/>
  <c r="DP133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C133" i="1"/>
  <c r="ED133" i="1"/>
  <c r="EE133" i="1"/>
  <c r="EF133" i="1"/>
  <c r="EG133" i="1"/>
  <c r="EH133" i="1"/>
  <c r="EI133" i="1"/>
  <c r="EJ133" i="1"/>
  <c r="EK133" i="1"/>
  <c r="EL133" i="1"/>
  <c r="EM133" i="1"/>
  <c r="EN133" i="1"/>
  <c r="EO133" i="1"/>
  <c r="EP133" i="1"/>
  <c r="EQ133" i="1"/>
  <c r="ER133" i="1"/>
  <c r="ES133" i="1"/>
  <c r="ET133" i="1"/>
  <c r="EU133" i="1"/>
  <c r="EV133" i="1"/>
  <c r="EW133" i="1"/>
  <c r="EX133" i="1"/>
  <c r="EY133" i="1"/>
  <c r="EZ133" i="1"/>
  <c r="FA133" i="1"/>
  <c r="FB133" i="1"/>
  <c r="FC133" i="1"/>
  <c r="FD133" i="1"/>
  <c r="FE133" i="1"/>
  <c r="FF133" i="1"/>
  <c r="FG133" i="1"/>
  <c r="FH133" i="1"/>
  <c r="FI133" i="1"/>
  <c r="FJ133" i="1"/>
  <c r="FK133" i="1"/>
  <c r="FL133" i="1"/>
  <c r="FM133" i="1"/>
  <c r="CO138" i="1"/>
  <c r="CP138" i="1"/>
  <c r="CQ138" i="1"/>
  <c r="CR138" i="1"/>
  <c r="CS138" i="1"/>
  <c r="CT138" i="1"/>
  <c r="CU138" i="1"/>
  <c r="CV138" i="1"/>
  <c r="CW138" i="1"/>
  <c r="CX138" i="1"/>
  <c r="CY138" i="1"/>
  <c r="CZ138" i="1"/>
  <c r="DA138" i="1"/>
  <c r="DB138" i="1"/>
  <c r="DC138" i="1"/>
  <c r="DD138" i="1"/>
  <c r="DE138" i="1"/>
  <c r="DF138" i="1"/>
  <c r="DG138" i="1"/>
  <c r="DH138" i="1"/>
  <c r="DI138" i="1"/>
  <c r="DJ138" i="1"/>
  <c r="DK138" i="1"/>
  <c r="DL138" i="1"/>
  <c r="DM138" i="1"/>
  <c r="DN138" i="1"/>
  <c r="DO138" i="1"/>
  <c r="DP138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C138" i="1"/>
  <c r="ED138" i="1"/>
  <c r="EE138" i="1"/>
  <c r="EF138" i="1"/>
  <c r="EG138" i="1"/>
  <c r="EH138" i="1"/>
  <c r="EI138" i="1"/>
  <c r="EJ138" i="1"/>
  <c r="EK138" i="1"/>
  <c r="EL138" i="1"/>
  <c r="EM138" i="1"/>
  <c r="EN138" i="1"/>
  <c r="EO138" i="1"/>
  <c r="EP138" i="1"/>
  <c r="EQ138" i="1"/>
  <c r="ER138" i="1"/>
  <c r="ES138" i="1"/>
  <c r="ET138" i="1"/>
  <c r="EU138" i="1"/>
  <c r="EV138" i="1"/>
  <c r="EW138" i="1"/>
  <c r="EX138" i="1"/>
  <c r="EY138" i="1"/>
  <c r="EZ138" i="1"/>
  <c r="FA138" i="1"/>
  <c r="FB138" i="1"/>
  <c r="FC138" i="1"/>
  <c r="FD138" i="1"/>
  <c r="FE138" i="1"/>
  <c r="FF138" i="1"/>
  <c r="FG138" i="1"/>
  <c r="FH138" i="1"/>
  <c r="FI138" i="1"/>
  <c r="FJ138" i="1"/>
  <c r="FK138" i="1"/>
  <c r="FL138" i="1"/>
  <c r="FM138" i="1"/>
  <c r="H10" i="23"/>
  <c r="I10" i="23"/>
  <c r="J10" i="23"/>
  <c r="K10" i="23"/>
  <c r="L10" i="23"/>
  <c r="N10" i="23"/>
  <c r="P10" i="23"/>
  <c r="Q10" i="23"/>
  <c r="R10" i="23"/>
  <c r="S10" i="23"/>
  <c r="T10" i="23"/>
  <c r="V10" i="23"/>
  <c r="CO134" i="1"/>
  <c r="CP134" i="1"/>
  <c r="CQ134" i="1"/>
  <c r="CR134" i="1"/>
  <c r="CS134" i="1"/>
  <c r="CT134" i="1"/>
  <c r="CU134" i="1"/>
  <c r="CV134" i="1"/>
  <c r="CW134" i="1"/>
  <c r="CX134" i="1"/>
  <c r="CY134" i="1"/>
  <c r="CZ134" i="1"/>
  <c r="DA134" i="1"/>
  <c r="DB134" i="1"/>
  <c r="DC134" i="1"/>
  <c r="DD134" i="1"/>
  <c r="DE134" i="1"/>
  <c r="DF134" i="1"/>
  <c r="DG134" i="1"/>
  <c r="DH134" i="1"/>
  <c r="DI134" i="1"/>
  <c r="DJ134" i="1"/>
  <c r="DK134" i="1"/>
  <c r="DL134" i="1"/>
  <c r="DM134" i="1"/>
  <c r="DN134" i="1"/>
  <c r="DO134" i="1"/>
  <c r="DP134" i="1"/>
  <c r="DQ134" i="1"/>
  <c r="DR134" i="1"/>
  <c r="DS134" i="1"/>
  <c r="DT134" i="1"/>
  <c r="DU134" i="1"/>
  <c r="DV134" i="1"/>
  <c r="DW134" i="1"/>
  <c r="DX134" i="1"/>
  <c r="DY134" i="1"/>
  <c r="DZ134" i="1"/>
  <c r="EA134" i="1"/>
  <c r="EB134" i="1"/>
  <c r="EC134" i="1"/>
  <c r="ED134" i="1"/>
  <c r="EE134" i="1"/>
  <c r="EF134" i="1"/>
  <c r="EG134" i="1"/>
  <c r="EH134" i="1"/>
  <c r="EI134" i="1"/>
  <c r="EJ134" i="1"/>
  <c r="EK134" i="1"/>
  <c r="EL134" i="1"/>
  <c r="EM134" i="1"/>
  <c r="EN134" i="1"/>
  <c r="EO134" i="1"/>
  <c r="EP134" i="1"/>
  <c r="EQ134" i="1"/>
  <c r="ER134" i="1"/>
  <c r="ES134" i="1"/>
  <c r="ET134" i="1"/>
  <c r="EU134" i="1"/>
  <c r="EV134" i="1"/>
  <c r="EW134" i="1"/>
  <c r="EX134" i="1"/>
  <c r="EY134" i="1"/>
  <c r="EZ134" i="1"/>
  <c r="FA134" i="1"/>
  <c r="FB134" i="1"/>
  <c r="FC134" i="1"/>
  <c r="FD134" i="1"/>
  <c r="FE134" i="1"/>
  <c r="FF134" i="1"/>
  <c r="FG134" i="1"/>
  <c r="FH134" i="1"/>
  <c r="FI134" i="1"/>
  <c r="FJ134" i="1"/>
  <c r="FK134" i="1"/>
  <c r="FL134" i="1"/>
  <c r="FM134" i="1"/>
  <c r="CO135" i="1"/>
  <c r="CP135" i="1"/>
  <c r="CQ135" i="1"/>
  <c r="CR135" i="1"/>
  <c r="CS135" i="1"/>
  <c r="CT135" i="1"/>
  <c r="CU135" i="1"/>
  <c r="CV135" i="1"/>
  <c r="CW135" i="1"/>
  <c r="CX135" i="1"/>
  <c r="CY135" i="1"/>
  <c r="CZ135" i="1"/>
  <c r="DA135" i="1"/>
  <c r="DB135" i="1"/>
  <c r="DC135" i="1"/>
  <c r="DD135" i="1"/>
  <c r="DE135" i="1"/>
  <c r="DF135" i="1"/>
  <c r="DG135" i="1"/>
  <c r="DH135" i="1"/>
  <c r="DI135" i="1"/>
  <c r="DJ135" i="1"/>
  <c r="DK135" i="1"/>
  <c r="DL135" i="1"/>
  <c r="DM135" i="1"/>
  <c r="DN135" i="1"/>
  <c r="DO135" i="1"/>
  <c r="DP135" i="1"/>
  <c r="DQ135" i="1"/>
  <c r="DR135" i="1"/>
  <c r="DS135" i="1"/>
  <c r="DT135" i="1"/>
  <c r="DU135" i="1"/>
  <c r="DV135" i="1"/>
  <c r="DW135" i="1"/>
  <c r="DX135" i="1"/>
  <c r="DY135" i="1"/>
  <c r="DZ135" i="1"/>
  <c r="EA135" i="1"/>
  <c r="EB135" i="1"/>
  <c r="EC135" i="1"/>
  <c r="ED135" i="1"/>
  <c r="EE135" i="1"/>
  <c r="EF135" i="1"/>
  <c r="EG135" i="1"/>
  <c r="EH135" i="1"/>
  <c r="EI135" i="1"/>
  <c r="EJ135" i="1"/>
  <c r="EK135" i="1"/>
  <c r="EL135" i="1"/>
  <c r="EM135" i="1"/>
  <c r="EN135" i="1"/>
  <c r="EO135" i="1"/>
  <c r="EP135" i="1"/>
  <c r="EQ135" i="1"/>
  <c r="ER135" i="1"/>
  <c r="ES135" i="1"/>
  <c r="ET135" i="1"/>
  <c r="EU135" i="1"/>
  <c r="EV135" i="1"/>
  <c r="EW135" i="1"/>
  <c r="EX135" i="1"/>
  <c r="EY135" i="1"/>
  <c r="EZ135" i="1"/>
  <c r="FA135" i="1"/>
  <c r="FB135" i="1"/>
  <c r="FC135" i="1"/>
  <c r="FD135" i="1"/>
  <c r="FE135" i="1"/>
  <c r="FF135" i="1"/>
  <c r="FG135" i="1"/>
  <c r="FH135" i="1"/>
  <c r="FI135" i="1"/>
  <c r="FJ135" i="1"/>
  <c r="FK135" i="1"/>
  <c r="FL135" i="1"/>
  <c r="FM135" i="1"/>
  <c r="CO136" i="1"/>
  <c r="CP136" i="1"/>
  <c r="CQ136" i="1"/>
  <c r="CR136" i="1"/>
  <c r="CS136" i="1"/>
  <c r="CT136" i="1"/>
  <c r="CU136" i="1"/>
  <c r="CV136" i="1"/>
  <c r="CW136" i="1"/>
  <c r="CX136" i="1"/>
  <c r="CY136" i="1"/>
  <c r="CZ136" i="1"/>
  <c r="DA136" i="1"/>
  <c r="DB136" i="1"/>
  <c r="DC136" i="1"/>
  <c r="DD136" i="1"/>
  <c r="DE136" i="1"/>
  <c r="DF136" i="1"/>
  <c r="DG136" i="1"/>
  <c r="DH136" i="1"/>
  <c r="DI136" i="1"/>
  <c r="DJ136" i="1"/>
  <c r="DK136" i="1"/>
  <c r="DL136" i="1"/>
  <c r="DM136" i="1"/>
  <c r="DN136" i="1"/>
  <c r="DO136" i="1"/>
  <c r="DP136" i="1"/>
  <c r="DQ136" i="1"/>
  <c r="DR136" i="1"/>
  <c r="DS136" i="1"/>
  <c r="DT136" i="1"/>
  <c r="DU136" i="1"/>
  <c r="DV136" i="1"/>
  <c r="DW136" i="1"/>
  <c r="DX136" i="1"/>
  <c r="DY136" i="1"/>
  <c r="DZ136" i="1"/>
  <c r="EA136" i="1"/>
  <c r="EB136" i="1"/>
  <c r="EC136" i="1"/>
  <c r="ED136" i="1"/>
  <c r="EE136" i="1"/>
  <c r="EF136" i="1"/>
  <c r="EG136" i="1"/>
  <c r="EH136" i="1"/>
  <c r="EI136" i="1"/>
  <c r="EJ136" i="1"/>
  <c r="EK136" i="1"/>
  <c r="EL136" i="1"/>
  <c r="EM136" i="1"/>
  <c r="EN136" i="1"/>
  <c r="EO136" i="1"/>
  <c r="EP136" i="1"/>
  <c r="EQ136" i="1"/>
  <c r="ER136" i="1"/>
  <c r="ES136" i="1"/>
  <c r="ET136" i="1"/>
  <c r="EU136" i="1"/>
  <c r="EV136" i="1"/>
  <c r="EW136" i="1"/>
  <c r="EX136" i="1"/>
  <c r="EY136" i="1"/>
  <c r="EZ136" i="1"/>
  <c r="FA136" i="1"/>
  <c r="FB136" i="1"/>
  <c r="FC136" i="1"/>
  <c r="FD136" i="1"/>
  <c r="FE136" i="1"/>
  <c r="FF136" i="1"/>
  <c r="FG136" i="1"/>
  <c r="FH136" i="1"/>
  <c r="FI136" i="1"/>
  <c r="FJ136" i="1"/>
  <c r="FK136" i="1"/>
  <c r="FL136" i="1"/>
  <c r="FM136" i="1"/>
  <c r="CO137" i="1"/>
  <c r="CP137" i="1"/>
  <c r="CQ137" i="1"/>
  <c r="CR137" i="1"/>
  <c r="CS137" i="1"/>
  <c r="CT137" i="1"/>
  <c r="CU137" i="1"/>
  <c r="CV137" i="1"/>
  <c r="CW137" i="1"/>
  <c r="CX137" i="1"/>
  <c r="CY137" i="1"/>
  <c r="CZ137" i="1"/>
  <c r="DA137" i="1"/>
  <c r="DB137" i="1"/>
  <c r="DC137" i="1"/>
  <c r="DD137" i="1"/>
  <c r="DE137" i="1"/>
  <c r="DF137" i="1"/>
  <c r="DG137" i="1"/>
  <c r="DH137" i="1"/>
  <c r="DI137" i="1"/>
  <c r="DJ137" i="1"/>
  <c r="DK137" i="1"/>
  <c r="DL137" i="1"/>
  <c r="DM137" i="1"/>
  <c r="DN137" i="1"/>
  <c r="DO137" i="1"/>
  <c r="DP137" i="1"/>
  <c r="DQ137" i="1"/>
  <c r="DR137" i="1"/>
  <c r="DS137" i="1"/>
  <c r="DT137" i="1"/>
  <c r="DU137" i="1"/>
  <c r="DV137" i="1"/>
  <c r="DW137" i="1"/>
  <c r="DX137" i="1"/>
  <c r="DY137" i="1"/>
  <c r="DZ137" i="1"/>
  <c r="EA137" i="1"/>
  <c r="EB137" i="1"/>
  <c r="EC137" i="1"/>
  <c r="ED137" i="1"/>
  <c r="EE137" i="1"/>
  <c r="EF137" i="1"/>
  <c r="EG137" i="1"/>
  <c r="EH137" i="1"/>
  <c r="EI137" i="1"/>
  <c r="EJ137" i="1"/>
  <c r="EK137" i="1"/>
  <c r="EL137" i="1"/>
  <c r="EM137" i="1"/>
  <c r="EN137" i="1"/>
  <c r="EO137" i="1"/>
  <c r="EP137" i="1"/>
  <c r="EQ137" i="1"/>
  <c r="ER137" i="1"/>
  <c r="ES137" i="1"/>
  <c r="ET137" i="1"/>
  <c r="EU137" i="1"/>
  <c r="EV137" i="1"/>
  <c r="EW137" i="1"/>
  <c r="EX137" i="1"/>
  <c r="EY137" i="1"/>
  <c r="EZ137" i="1"/>
  <c r="FA137" i="1"/>
  <c r="FB137" i="1"/>
  <c r="FC137" i="1"/>
  <c r="FD137" i="1"/>
  <c r="FE137" i="1"/>
  <c r="FF137" i="1"/>
  <c r="FG137" i="1"/>
  <c r="FH137" i="1"/>
  <c r="FI137" i="1"/>
  <c r="FJ137" i="1"/>
  <c r="FK137" i="1"/>
  <c r="FL137" i="1"/>
  <c r="FM137" i="1"/>
  <c r="CO140" i="1"/>
  <c r="CP140" i="1"/>
  <c r="CQ140" i="1"/>
  <c r="CR140" i="1"/>
  <c r="CS140" i="1"/>
  <c r="CT140" i="1"/>
  <c r="CU140" i="1"/>
  <c r="CV140" i="1"/>
  <c r="CW140" i="1"/>
  <c r="CX140" i="1"/>
  <c r="CY140" i="1"/>
  <c r="CZ140" i="1"/>
  <c r="DA140" i="1"/>
  <c r="DB140" i="1"/>
  <c r="DC140" i="1"/>
  <c r="DD140" i="1"/>
  <c r="DE140" i="1"/>
  <c r="DF140" i="1"/>
  <c r="DG140" i="1"/>
  <c r="DH140" i="1"/>
  <c r="DI140" i="1"/>
  <c r="DJ140" i="1"/>
  <c r="DK140" i="1"/>
  <c r="DL140" i="1"/>
  <c r="DM140" i="1"/>
  <c r="DN140" i="1"/>
  <c r="DO140" i="1"/>
  <c r="DP140" i="1"/>
  <c r="DQ140" i="1"/>
  <c r="DR140" i="1"/>
  <c r="DS140" i="1"/>
  <c r="DT140" i="1"/>
  <c r="DU140" i="1"/>
  <c r="DV140" i="1"/>
  <c r="DW140" i="1"/>
  <c r="DX140" i="1"/>
  <c r="DY140" i="1"/>
  <c r="DZ140" i="1"/>
  <c r="EA140" i="1"/>
  <c r="EB140" i="1"/>
  <c r="EC140" i="1"/>
  <c r="ED140" i="1"/>
  <c r="EE140" i="1"/>
  <c r="EF140" i="1"/>
  <c r="EG140" i="1"/>
  <c r="EH140" i="1"/>
  <c r="EI140" i="1"/>
  <c r="EJ140" i="1"/>
  <c r="EK140" i="1"/>
  <c r="EL140" i="1"/>
  <c r="EM140" i="1"/>
  <c r="EN140" i="1"/>
  <c r="EO140" i="1"/>
  <c r="EP140" i="1"/>
  <c r="EQ140" i="1"/>
  <c r="ER140" i="1"/>
  <c r="ES140" i="1"/>
  <c r="ET140" i="1"/>
  <c r="EU140" i="1"/>
  <c r="EV140" i="1"/>
  <c r="EW140" i="1"/>
  <c r="EX140" i="1"/>
  <c r="EY140" i="1"/>
  <c r="EZ140" i="1"/>
  <c r="FA140" i="1"/>
  <c r="FB140" i="1"/>
  <c r="FC140" i="1"/>
  <c r="FD140" i="1"/>
  <c r="FE140" i="1"/>
  <c r="FF140" i="1"/>
  <c r="FG140" i="1"/>
  <c r="FH140" i="1"/>
  <c r="FI140" i="1"/>
  <c r="FJ140" i="1"/>
  <c r="FK140" i="1"/>
  <c r="FL140" i="1"/>
  <c r="FM140" i="1"/>
  <c r="CO141" i="1"/>
  <c r="CP141" i="1"/>
  <c r="CQ141" i="1"/>
  <c r="CR141" i="1"/>
  <c r="CS141" i="1"/>
  <c r="CT141" i="1"/>
  <c r="CU141" i="1"/>
  <c r="CV141" i="1"/>
  <c r="CW141" i="1"/>
  <c r="CX141" i="1"/>
  <c r="CY141" i="1"/>
  <c r="CZ141" i="1"/>
  <c r="DA141" i="1"/>
  <c r="DB141" i="1"/>
  <c r="DC141" i="1"/>
  <c r="DD141" i="1"/>
  <c r="DE141" i="1"/>
  <c r="DF141" i="1"/>
  <c r="DG141" i="1"/>
  <c r="DH141" i="1"/>
  <c r="DI141" i="1"/>
  <c r="DJ141" i="1"/>
  <c r="DK141" i="1"/>
  <c r="DL141" i="1"/>
  <c r="DM141" i="1"/>
  <c r="DN141" i="1"/>
  <c r="DO141" i="1"/>
  <c r="DP141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C141" i="1"/>
  <c r="ED141" i="1"/>
  <c r="EE141" i="1"/>
  <c r="EF141" i="1"/>
  <c r="EG141" i="1"/>
  <c r="EH141" i="1"/>
  <c r="EI141" i="1"/>
  <c r="EJ141" i="1"/>
  <c r="EK141" i="1"/>
  <c r="EL141" i="1"/>
  <c r="EM141" i="1"/>
  <c r="EN141" i="1"/>
  <c r="EO141" i="1"/>
  <c r="EP141" i="1"/>
  <c r="EQ141" i="1"/>
  <c r="ER141" i="1"/>
  <c r="ES141" i="1"/>
  <c r="ET141" i="1"/>
  <c r="EU141" i="1"/>
  <c r="EV141" i="1"/>
  <c r="EW141" i="1"/>
  <c r="EX141" i="1"/>
  <c r="EY141" i="1"/>
  <c r="EZ141" i="1"/>
  <c r="FA141" i="1"/>
  <c r="FB141" i="1"/>
  <c r="FC141" i="1"/>
  <c r="FD141" i="1"/>
  <c r="FE141" i="1"/>
  <c r="FF141" i="1"/>
  <c r="FG141" i="1"/>
  <c r="FH141" i="1"/>
  <c r="FI141" i="1"/>
  <c r="FJ141" i="1"/>
  <c r="FK141" i="1"/>
  <c r="FL141" i="1"/>
  <c r="FM141" i="1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CO130" i="1"/>
  <c r="F103" i="8" s="1"/>
  <c r="CP130" i="1"/>
  <c r="F104" i="8" s="1"/>
  <c r="CQ130" i="1"/>
  <c r="F105" i="8" s="1"/>
  <c r="CR130" i="1"/>
  <c r="F106" i="8" s="1"/>
  <c r="CS130" i="1"/>
  <c r="F107" i="8" s="1"/>
  <c r="CT130" i="1"/>
  <c r="F108" i="8" s="1"/>
  <c r="CU130" i="1"/>
  <c r="F109" i="8" s="1"/>
  <c r="CV130" i="1"/>
  <c r="F110" i="8" s="1"/>
  <c r="CW130" i="1"/>
  <c r="F111" i="8" s="1"/>
  <c r="CX130" i="1"/>
  <c r="F112" i="8" s="1"/>
  <c r="CY130" i="1"/>
  <c r="F113" i="8" s="1"/>
  <c r="CZ130" i="1"/>
  <c r="F114" i="8" s="1"/>
  <c r="DA130" i="1"/>
  <c r="F115" i="8" s="1"/>
  <c r="DB130" i="1"/>
  <c r="F116" i="8" s="1"/>
  <c r="DC130" i="1"/>
  <c r="F117" i="8" s="1"/>
  <c r="DD130" i="1"/>
  <c r="F118" i="8" s="1"/>
  <c r="DE130" i="1"/>
  <c r="F119" i="8" s="1"/>
  <c r="DF130" i="1"/>
  <c r="F120" i="8" s="1"/>
  <c r="DG130" i="1"/>
  <c r="F121" i="8" s="1"/>
  <c r="DH130" i="1"/>
  <c r="F122" i="8" s="1"/>
  <c r="DI130" i="1"/>
  <c r="F123" i="8" s="1"/>
  <c r="DJ130" i="1"/>
  <c r="F124" i="8" s="1"/>
  <c r="DK130" i="1"/>
  <c r="F125" i="8" s="1"/>
  <c r="DL130" i="1"/>
  <c r="F126" i="8" s="1"/>
  <c r="DM130" i="1"/>
  <c r="F127" i="8" s="1"/>
  <c r="DN130" i="1"/>
  <c r="F128" i="8" s="1"/>
  <c r="DO130" i="1"/>
  <c r="F129" i="8" s="1"/>
  <c r="DP130" i="1"/>
  <c r="F130" i="8" s="1"/>
  <c r="DQ130" i="1"/>
  <c r="F131" i="8" s="1"/>
  <c r="DR130" i="1"/>
  <c r="F132" i="8" s="1"/>
  <c r="DS130" i="1"/>
  <c r="F133" i="8" s="1"/>
  <c r="DT130" i="1"/>
  <c r="F134" i="8" s="1"/>
  <c r="DU130" i="1"/>
  <c r="F135" i="8" s="1"/>
  <c r="DV130" i="1"/>
  <c r="F136" i="8" s="1"/>
  <c r="DW130" i="1"/>
  <c r="F137" i="8" s="1"/>
  <c r="DX130" i="1"/>
  <c r="F138" i="8" s="1"/>
  <c r="DY130" i="1"/>
  <c r="F139" i="8" s="1"/>
  <c r="DZ130" i="1"/>
  <c r="F140" i="8" s="1"/>
  <c r="EA130" i="1"/>
  <c r="F141" i="8" s="1"/>
  <c r="EB130" i="1"/>
  <c r="F142" i="8" s="1"/>
  <c r="EC130" i="1"/>
  <c r="F143" i="8" s="1"/>
  <c r="ED130" i="1"/>
  <c r="F144" i="8" s="1"/>
  <c r="EE130" i="1"/>
  <c r="F145" i="8" s="1"/>
  <c r="EF130" i="1"/>
  <c r="F146" i="8" s="1"/>
  <c r="EG130" i="1"/>
  <c r="F147" i="8" s="1"/>
  <c r="EH130" i="1"/>
  <c r="F148" i="8" s="1"/>
  <c r="EI130" i="1"/>
  <c r="F149" i="8" s="1"/>
  <c r="EJ130" i="1"/>
  <c r="F150" i="8" s="1"/>
  <c r="EK130" i="1"/>
  <c r="F151" i="8" s="1"/>
  <c r="EL130" i="1"/>
  <c r="F152" i="8" s="1"/>
  <c r="EM130" i="1"/>
  <c r="F153" i="8" s="1"/>
  <c r="EN130" i="1"/>
  <c r="F154" i="8" s="1"/>
  <c r="EO130" i="1"/>
  <c r="F155" i="8" s="1"/>
  <c r="EP130" i="1"/>
  <c r="F156" i="8" s="1"/>
  <c r="EQ130" i="1"/>
  <c r="F157" i="8" s="1"/>
  <c r="ER130" i="1"/>
  <c r="F158" i="8" s="1"/>
  <c r="ES130" i="1"/>
  <c r="F159" i="8" s="1"/>
  <c r="ET130" i="1"/>
  <c r="F160" i="8" s="1"/>
  <c r="EU130" i="1"/>
  <c r="F161" i="8" s="1"/>
  <c r="EV130" i="1"/>
  <c r="F162" i="8" s="1"/>
  <c r="EW130" i="1"/>
  <c r="F163" i="8" s="1"/>
  <c r="EX130" i="1"/>
  <c r="F164" i="8" s="1"/>
  <c r="EY130" i="1"/>
  <c r="F165" i="8" s="1"/>
  <c r="EZ130" i="1"/>
  <c r="F166" i="8" s="1"/>
  <c r="FA130" i="1"/>
  <c r="F167" i="8" s="1"/>
  <c r="FB130" i="1"/>
  <c r="F168" i="8" s="1"/>
  <c r="FC130" i="1"/>
  <c r="F169" i="8" s="1"/>
  <c r="FD130" i="1"/>
  <c r="F170" i="8" s="1"/>
  <c r="FE130" i="1"/>
  <c r="F171" i="8" s="1"/>
  <c r="FF130" i="1"/>
  <c r="F172" i="8" s="1"/>
  <c r="FG130" i="1"/>
  <c r="F173" i="8" s="1"/>
  <c r="FH130" i="1"/>
  <c r="F174" i="8" s="1"/>
  <c r="FI130" i="1"/>
  <c r="F175" i="8" s="1"/>
  <c r="FJ130" i="1"/>
  <c r="F176" i="8" s="1"/>
  <c r="FK130" i="1"/>
  <c r="F177" i="8" s="1"/>
  <c r="FL130" i="1"/>
  <c r="F178" i="8" s="1"/>
  <c r="FM130" i="1"/>
  <c r="F179" i="8" s="1"/>
  <c r="CO148" i="1"/>
  <c r="CP148" i="1"/>
  <c r="CQ148" i="1"/>
  <c r="CR148" i="1"/>
  <c r="CS148" i="1"/>
  <c r="CT148" i="1"/>
  <c r="CU148" i="1"/>
  <c r="CV148" i="1"/>
  <c r="CW148" i="1"/>
  <c r="CX148" i="1"/>
  <c r="CY148" i="1"/>
  <c r="CZ148" i="1"/>
  <c r="DA148" i="1"/>
  <c r="DB148" i="1"/>
  <c r="DC148" i="1"/>
  <c r="DD148" i="1"/>
  <c r="DE148" i="1"/>
  <c r="DF148" i="1"/>
  <c r="DG148" i="1"/>
  <c r="DH148" i="1"/>
  <c r="DI148" i="1"/>
  <c r="DJ148" i="1"/>
  <c r="DK148" i="1"/>
  <c r="DL148" i="1"/>
  <c r="DM148" i="1"/>
  <c r="DN148" i="1"/>
  <c r="DO148" i="1"/>
  <c r="DP148" i="1"/>
  <c r="DQ148" i="1"/>
  <c r="DR148" i="1"/>
  <c r="DS148" i="1"/>
  <c r="DT148" i="1"/>
  <c r="DU148" i="1"/>
  <c r="DV148" i="1"/>
  <c r="DW148" i="1"/>
  <c r="DX148" i="1"/>
  <c r="DY148" i="1"/>
  <c r="DZ148" i="1"/>
  <c r="EA148" i="1"/>
  <c r="EB148" i="1"/>
  <c r="EC148" i="1"/>
  <c r="ED148" i="1"/>
  <c r="EE148" i="1"/>
  <c r="EF148" i="1"/>
  <c r="EG148" i="1"/>
  <c r="EH148" i="1"/>
  <c r="EI148" i="1"/>
  <c r="EJ148" i="1"/>
  <c r="EK148" i="1"/>
  <c r="EL148" i="1"/>
  <c r="EM148" i="1"/>
  <c r="EN148" i="1"/>
  <c r="EO148" i="1"/>
  <c r="EP148" i="1"/>
  <c r="EQ148" i="1"/>
  <c r="ER148" i="1"/>
  <c r="ES148" i="1"/>
  <c r="ET148" i="1"/>
  <c r="EU148" i="1"/>
  <c r="EV148" i="1"/>
  <c r="EW148" i="1"/>
  <c r="EX148" i="1"/>
  <c r="EY148" i="1"/>
  <c r="EZ148" i="1"/>
  <c r="FA148" i="1"/>
  <c r="FB148" i="1"/>
  <c r="FC148" i="1"/>
  <c r="FD148" i="1"/>
  <c r="FE148" i="1"/>
  <c r="FF148" i="1"/>
  <c r="FG148" i="1"/>
  <c r="FH148" i="1"/>
  <c r="FI148" i="1"/>
  <c r="FJ148" i="1"/>
  <c r="FK148" i="1"/>
  <c r="FL148" i="1"/>
  <c r="FM148" i="1"/>
  <c r="H130" i="23"/>
  <c r="F20" i="24" s="1"/>
  <c r="I130" i="23"/>
  <c r="F21" i="24" s="1"/>
  <c r="J130" i="23"/>
  <c r="F22" i="24" s="1"/>
  <c r="K130" i="23"/>
  <c r="L130" i="23"/>
  <c r="M130" i="23"/>
  <c r="F25" i="24" s="1"/>
  <c r="N130" i="23"/>
  <c r="F26" i="24" s="1"/>
  <c r="O130" i="23"/>
  <c r="F27" i="24" s="1"/>
  <c r="P130" i="23"/>
  <c r="F28" i="24" s="1"/>
  <c r="Q130" i="23"/>
  <c r="F29" i="24" s="1"/>
  <c r="R130" i="23"/>
  <c r="F30" i="24" s="1"/>
  <c r="S130" i="23"/>
  <c r="F31" i="24" s="1"/>
  <c r="T130" i="23"/>
  <c r="U130" i="23"/>
  <c r="F33" i="24" s="1"/>
  <c r="V130" i="23"/>
  <c r="F34" i="24" s="1"/>
  <c r="W130" i="23"/>
  <c r="F35" i="24" s="1"/>
  <c r="X130" i="23"/>
  <c r="F36" i="24" s="1"/>
  <c r="CO142" i="1"/>
  <c r="CP142" i="1"/>
  <c r="CQ142" i="1"/>
  <c r="CR142" i="1"/>
  <c r="CS142" i="1"/>
  <c r="CT142" i="1"/>
  <c r="CU142" i="1"/>
  <c r="CV142" i="1"/>
  <c r="CW142" i="1"/>
  <c r="CX142" i="1"/>
  <c r="CY142" i="1"/>
  <c r="CZ142" i="1"/>
  <c r="DA142" i="1"/>
  <c r="DB142" i="1"/>
  <c r="DC142" i="1"/>
  <c r="DD142" i="1"/>
  <c r="DE142" i="1"/>
  <c r="DF142" i="1"/>
  <c r="DG142" i="1"/>
  <c r="DH142" i="1"/>
  <c r="DI142" i="1"/>
  <c r="DJ142" i="1"/>
  <c r="DK142" i="1"/>
  <c r="DL142" i="1"/>
  <c r="DM142" i="1"/>
  <c r="DN142" i="1"/>
  <c r="DO142" i="1"/>
  <c r="DP142" i="1"/>
  <c r="DQ142" i="1"/>
  <c r="DR142" i="1"/>
  <c r="DS142" i="1"/>
  <c r="DT142" i="1"/>
  <c r="DU142" i="1"/>
  <c r="DV142" i="1"/>
  <c r="DW142" i="1"/>
  <c r="DX142" i="1"/>
  <c r="DY142" i="1"/>
  <c r="DZ142" i="1"/>
  <c r="EA142" i="1"/>
  <c r="EB142" i="1"/>
  <c r="EC142" i="1"/>
  <c r="ED142" i="1"/>
  <c r="EE142" i="1"/>
  <c r="EF142" i="1"/>
  <c r="EG142" i="1"/>
  <c r="EH142" i="1"/>
  <c r="EI142" i="1"/>
  <c r="EJ142" i="1"/>
  <c r="EK142" i="1"/>
  <c r="EL142" i="1"/>
  <c r="EM142" i="1"/>
  <c r="EN142" i="1"/>
  <c r="EO142" i="1"/>
  <c r="EP142" i="1"/>
  <c r="EQ142" i="1"/>
  <c r="ER142" i="1"/>
  <c r="ES142" i="1"/>
  <c r="ET142" i="1"/>
  <c r="EU142" i="1"/>
  <c r="EV142" i="1"/>
  <c r="EW142" i="1"/>
  <c r="EX142" i="1"/>
  <c r="EY142" i="1"/>
  <c r="EZ142" i="1"/>
  <c r="FA142" i="1"/>
  <c r="FB142" i="1"/>
  <c r="FC142" i="1"/>
  <c r="FD142" i="1"/>
  <c r="FE142" i="1"/>
  <c r="FF142" i="1"/>
  <c r="FG142" i="1"/>
  <c r="FH142" i="1"/>
  <c r="FI142" i="1"/>
  <c r="FJ142" i="1"/>
  <c r="FK142" i="1"/>
  <c r="FL142" i="1"/>
  <c r="FM142" i="1"/>
  <c r="Y130" i="23"/>
  <c r="F37" i="24" s="1"/>
  <c r="Z130" i="23"/>
  <c r="F38" i="24" s="1"/>
  <c r="AA130" i="23"/>
  <c r="F39" i="24" s="1"/>
  <c r="AB130" i="23"/>
  <c r="F40" i="24" s="1"/>
  <c r="AC130" i="23"/>
  <c r="AD130" i="23"/>
  <c r="AE130" i="23"/>
  <c r="F43" i="24" s="1"/>
  <c r="AF130" i="23"/>
  <c r="F44" i="24" s="1"/>
  <c r="AG130" i="23"/>
  <c r="F45" i="24" s="1"/>
  <c r="AH130" i="23"/>
  <c r="F46" i="24" s="1"/>
  <c r="AI130" i="23"/>
  <c r="F47" i="24" s="1"/>
  <c r="AJ130" i="23"/>
  <c r="F48" i="24" s="1"/>
  <c r="AK130" i="23"/>
  <c r="AL130" i="23"/>
  <c r="AM130" i="23"/>
  <c r="F51" i="24" s="1"/>
  <c r="AN130" i="23"/>
  <c r="F52" i="24" s="1"/>
  <c r="AO130" i="23"/>
  <c r="F53" i="24" s="1"/>
  <c r="AP130" i="23"/>
  <c r="F54" i="24" s="1"/>
  <c r="AQ130" i="23"/>
  <c r="F55" i="24" s="1"/>
  <c r="AR130" i="23"/>
  <c r="F56" i="24" s="1"/>
  <c r="AS130" i="23"/>
  <c r="AT130" i="23"/>
  <c r="AU130" i="23"/>
  <c r="F59" i="24" s="1"/>
  <c r="AV130" i="23"/>
  <c r="F60" i="24" s="1"/>
  <c r="AW130" i="23"/>
  <c r="F61" i="24" s="1"/>
  <c r="AX130" i="23"/>
  <c r="F62" i="24" s="1"/>
  <c r="AY130" i="23"/>
  <c r="F63" i="24" s="1"/>
  <c r="AZ130" i="23"/>
  <c r="F64" i="24" s="1"/>
  <c r="BA130" i="23"/>
  <c r="BB130" i="23"/>
  <c r="BC130" i="23"/>
  <c r="F67" i="24" s="1"/>
  <c r="BD130" i="23"/>
  <c r="F68" i="24" s="1"/>
  <c r="BE130" i="23"/>
  <c r="F69" i="24" s="1"/>
  <c r="BF130" i="23"/>
  <c r="F70" i="24" s="1"/>
  <c r="BG130" i="23"/>
  <c r="F71" i="24" s="1"/>
  <c r="BH130" i="23"/>
  <c r="F72" i="24" s="1"/>
  <c r="BI130" i="23"/>
  <c r="BJ130" i="23"/>
  <c r="BK130" i="23"/>
  <c r="F75" i="24" s="1"/>
  <c r="BL130" i="23"/>
  <c r="F76" i="24" s="1"/>
  <c r="BM130" i="23"/>
  <c r="F77" i="24" s="1"/>
  <c r="BN130" i="23"/>
  <c r="F78" i="24" s="1"/>
  <c r="BO130" i="23"/>
  <c r="F79" i="24" s="1"/>
  <c r="BP130" i="23"/>
  <c r="F80" i="24" s="1"/>
  <c r="BQ130" i="23"/>
  <c r="BR130" i="23"/>
  <c r="BS130" i="23"/>
  <c r="F83" i="24" s="1"/>
  <c r="BT130" i="23"/>
  <c r="F84" i="24" s="1"/>
  <c r="BU130" i="23"/>
  <c r="F85" i="24" s="1"/>
  <c r="BV130" i="23"/>
  <c r="F86" i="24" s="1"/>
  <c r="BW130" i="23"/>
  <c r="F87" i="24" s="1"/>
  <c r="BX130" i="23"/>
  <c r="F88" i="24" s="1"/>
  <c r="BY130" i="23"/>
  <c r="BZ130" i="23"/>
  <c r="F90" i="24" s="1"/>
  <c r="CA130" i="23"/>
  <c r="F91" i="24" s="1"/>
  <c r="CB130" i="23"/>
  <c r="F92" i="24" s="1"/>
  <c r="CC130" i="23"/>
  <c r="F93" i="24" s="1"/>
  <c r="CD130" i="23"/>
  <c r="F94" i="24" s="1"/>
  <c r="CE130" i="23"/>
  <c r="F95" i="24" s="1"/>
  <c r="CF130" i="23"/>
  <c r="F96" i="24" s="1"/>
  <c r="CG130" i="23"/>
  <c r="CH130" i="23"/>
  <c r="CI130" i="23"/>
  <c r="F99" i="24" s="1"/>
  <c r="CJ130" i="23"/>
  <c r="F100" i="24" s="1"/>
  <c r="CK130" i="23"/>
  <c r="F101" i="24" s="1"/>
  <c r="CL130" i="23"/>
  <c r="F102" i="24" s="1"/>
  <c r="CM130" i="23"/>
  <c r="F103" i="24" s="1"/>
  <c r="CN130" i="23"/>
  <c r="CO130" i="23"/>
  <c r="CP130" i="23"/>
  <c r="CQ130" i="23"/>
  <c r="F107" i="24" s="1"/>
  <c r="CR130" i="23"/>
  <c r="F108" i="24" s="1"/>
  <c r="CS130" i="23"/>
  <c r="F109" i="24" s="1"/>
  <c r="CT130" i="23"/>
  <c r="F110" i="24" s="1"/>
  <c r="CU130" i="23"/>
  <c r="F111" i="24" s="1"/>
  <c r="CV130" i="23"/>
  <c r="F112" i="24" s="1"/>
  <c r="CW130" i="23"/>
  <c r="CX130" i="23"/>
  <c r="F114" i="24" s="1"/>
  <c r="CY130" i="23"/>
  <c r="F115" i="24" s="1"/>
  <c r="CZ130" i="23"/>
  <c r="F116" i="24" s="1"/>
  <c r="DA130" i="23"/>
  <c r="F117" i="24" s="1"/>
  <c r="DB130" i="23"/>
  <c r="F118" i="24" s="1"/>
  <c r="DC130" i="23"/>
  <c r="F119" i="24" s="1"/>
  <c r="DD130" i="23"/>
  <c r="F120" i="24" s="1"/>
  <c r="DE130" i="23"/>
  <c r="DF130" i="23"/>
  <c r="DG130" i="23"/>
  <c r="F123" i="24" s="1"/>
  <c r="DH130" i="23"/>
  <c r="F124" i="24" s="1"/>
  <c r="DI130" i="23"/>
  <c r="F125" i="24" s="1"/>
  <c r="DJ130" i="23"/>
  <c r="F126" i="24" s="1"/>
  <c r="DK130" i="23"/>
  <c r="F127" i="24" s="1"/>
  <c r="DL130" i="23"/>
  <c r="F128" i="24" s="1"/>
  <c r="DM130" i="23"/>
  <c r="DN130" i="23"/>
  <c r="F130" i="24" s="1"/>
  <c r="DO130" i="23"/>
  <c r="F131" i="24" s="1"/>
  <c r="DP130" i="23"/>
  <c r="F132" i="24" s="1"/>
  <c r="DQ130" i="23"/>
  <c r="F133" i="24" s="1"/>
  <c r="DR130" i="23"/>
  <c r="F134" i="24" s="1"/>
  <c r="DS130" i="23"/>
  <c r="F135" i="24" s="1"/>
  <c r="DT130" i="23"/>
  <c r="F136" i="24" s="1"/>
  <c r="DU130" i="23"/>
  <c r="DV130" i="23"/>
  <c r="F138" i="24" s="1"/>
  <c r="DW130" i="23"/>
  <c r="F139" i="24" s="1"/>
  <c r="DX130" i="23"/>
  <c r="F140" i="24" s="1"/>
  <c r="DY130" i="23"/>
  <c r="F141" i="24" s="1"/>
  <c r="DZ130" i="23"/>
  <c r="F142" i="24" s="1"/>
  <c r="EA130" i="23"/>
  <c r="F143" i="24" s="1"/>
  <c r="EB130" i="23"/>
  <c r="F144" i="24" s="1"/>
  <c r="EC130" i="23"/>
  <c r="ED130" i="23"/>
  <c r="F146" i="24" s="1"/>
  <c r="EE130" i="23"/>
  <c r="F147" i="24" s="1"/>
  <c r="EF130" i="23"/>
  <c r="F148" i="24" s="1"/>
  <c r="EG130" i="23"/>
  <c r="F149" i="24" s="1"/>
  <c r="EH130" i="23"/>
  <c r="F150" i="24" s="1"/>
  <c r="EI130" i="23"/>
  <c r="F151" i="24" s="1"/>
  <c r="EJ130" i="23"/>
  <c r="F152" i="24" s="1"/>
  <c r="EK130" i="23"/>
  <c r="EL130" i="23"/>
  <c r="F154" i="24" s="1"/>
  <c r="EM130" i="23"/>
  <c r="F155" i="24" s="1"/>
  <c r="EN130" i="23"/>
  <c r="F156" i="24" s="1"/>
  <c r="EO130" i="23"/>
  <c r="F157" i="24" s="1"/>
  <c r="EP130" i="23"/>
  <c r="F158" i="24" s="1"/>
  <c r="EQ130" i="23"/>
  <c r="F159" i="24" s="1"/>
  <c r="ER130" i="23"/>
  <c r="F160" i="24" s="1"/>
  <c r="ES130" i="23"/>
  <c r="ET130" i="23"/>
  <c r="F162" i="24" s="1"/>
  <c r="EU130" i="23"/>
  <c r="F163" i="24" s="1"/>
  <c r="EV130" i="23"/>
  <c r="F164" i="24" s="1"/>
  <c r="EW130" i="23"/>
  <c r="F165" i="24" s="1"/>
  <c r="EX130" i="23"/>
  <c r="F166" i="24" s="1"/>
  <c r="EY130" i="23"/>
  <c r="F167" i="24" s="1"/>
  <c r="EZ130" i="23"/>
  <c r="F168" i="24" s="1"/>
  <c r="FA130" i="23"/>
  <c r="FB130" i="23"/>
  <c r="F170" i="24" s="1"/>
  <c r="FC130" i="23"/>
  <c r="F171" i="24" s="1"/>
  <c r="FD130" i="23"/>
  <c r="F172" i="24" s="1"/>
  <c r="FE130" i="23"/>
  <c r="F173" i="24" s="1"/>
  <c r="FF130" i="23"/>
  <c r="F174" i="24" s="1"/>
  <c r="FG130" i="23"/>
  <c r="F175" i="24" s="1"/>
  <c r="FH130" i="23"/>
  <c r="F176" i="24" s="1"/>
  <c r="FI130" i="23"/>
  <c r="F177" i="24" s="1"/>
  <c r="FJ130" i="23"/>
  <c r="F178" i="24" s="1"/>
  <c r="FK130" i="23"/>
  <c r="F179" i="24" s="1"/>
  <c r="FL130" i="23"/>
  <c r="F180" i="24" s="1"/>
  <c r="FM130" i="23"/>
  <c r="F181" i="24" s="1"/>
  <c r="B6" i="25"/>
  <c r="A6" i="25"/>
  <c r="B6" i="18"/>
  <c r="A6" i="18"/>
  <c r="B10" i="24"/>
  <c r="A10" i="24"/>
  <c r="B9" i="8"/>
  <c r="A9" i="8"/>
  <c r="C15" i="8"/>
  <c r="C181" i="24"/>
  <c r="C180" i="24"/>
  <c r="C179" i="24"/>
  <c r="C178" i="24"/>
  <c r="C177" i="24"/>
  <c r="C176" i="24"/>
  <c r="C175" i="24"/>
  <c r="C174" i="24"/>
  <c r="C173" i="24"/>
  <c r="C172" i="24"/>
  <c r="C171" i="24"/>
  <c r="C170" i="24"/>
  <c r="C169" i="24"/>
  <c r="C168" i="24"/>
  <c r="C167" i="24"/>
  <c r="C166" i="24"/>
  <c r="C165" i="24"/>
  <c r="C164" i="24"/>
  <c r="C163" i="24"/>
  <c r="C162" i="24"/>
  <c r="C161" i="24"/>
  <c r="C160" i="24"/>
  <c r="C159" i="24"/>
  <c r="C158" i="24"/>
  <c r="C157" i="24"/>
  <c r="C156" i="24"/>
  <c r="C155" i="24"/>
  <c r="C154" i="24"/>
  <c r="C153" i="24"/>
  <c r="C152" i="24"/>
  <c r="C151" i="24"/>
  <c r="C150" i="24"/>
  <c r="C149" i="24"/>
  <c r="C148" i="24"/>
  <c r="C147" i="24"/>
  <c r="C146" i="24"/>
  <c r="C145" i="24"/>
  <c r="C144" i="24"/>
  <c r="C143" i="24"/>
  <c r="C142" i="24"/>
  <c r="C141" i="24"/>
  <c r="C140" i="24"/>
  <c r="C139" i="24"/>
  <c r="C138" i="24"/>
  <c r="C137" i="24"/>
  <c r="C136" i="24"/>
  <c r="C135" i="24"/>
  <c r="C134" i="24"/>
  <c r="C133" i="24"/>
  <c r="C132" i="24"/>
  <c r="C131" i="24"/>
  <c r="C130" i="24"/>
  <c r="C129" i="24"/>
  <c r="C128" i="24"/>
  <c r="C127" i="24"/>
  <c r="C126" i="24"/>
  <c r="C125" i="24"/>
  <c r="C124" i="24"/>
  <c r="C123" i="24"/>
  <c r="C122" i="24"/>
  <c r="C121" i="24"/>
  <c r="C120" i="24"/>
  <c r="C119" i="24"/>
  <c r="C118" i="24"/>
  <c r="C117" i="24"/>
  <c r="C116" i="24"/>
  <c r="C115" i="24"/>
  <c r="C114" i="24"/>
  <c r="C113" i="24"/>
  <c r="C112" i="24"/>
  <c r="C111" i="24"/>
  <c r="C110" i="24"/>
  <c r="C109" i="24"/>
  <c r="C108" i="24"/>
  <c r="C107" i="24"/>
  <c r="C106" i="24"/>
  <c r="C105" i="24"/>
  <c r="C104" i="24"/>
  <c r="C103" i="24"/>
  <c r="C102" i="24"/>
  <c r="C101" i="24"/>
  <c r="C100" i="24"/>
  <c r="C99" i="24"/>
  <c r="C98" i="24"/>
  <c r="C97" i="24"/>
  <c r="C96" i="24"/>
  <c r="C95" i="24"/>
  <c r="C94" i="24"/>
  <c r="C93" i="24"/>
  <c r="C92" i="24"/>
  <c r="C91" i="24"/>
  <c r="C90" i="24"/>
  <c r="C89" i="24"/>
  <c r="C88" i="24"/>
  <c r="C87" i="24"/>
  <c r="C86" i="24"/>
  <c r="C85" i="24"/>
  <c r="C84" i="24"/>
  <c r="C83" i="24"/>
  <c r="C82" i="24"/>
  <c r="C81" i="24"/>
  <c r="C80" i="24"/>
  <c r="C79" i="24"/>
  <c r="C78" i="24"/>
  <c r="C77" i="24"/>
  <c r="C76" i="24"/>
  <c r="C75" i="24"/>
  <c r="C74" i="24"/>
  <c r="C73" i="24"/>
  <c r="C72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9" i="24"/>
  <c r="C58" i="24"/>
  <c r="C57" i="24"/>
  <c r="C56" i="24"/>
  <c r="C55" i="24"/>
  <c r="C54" i="24"/>
  <c r="C53" i="24"/>
  <c r="C52" i="24"/>
  <c r="C51" i="24"/>
  <c r="C50" i="24"/>
  <c r="C49" i="24"/>
  <c r="C48" i="24"/>
  <c r="C47" i="24"/>
  <c r="C46" i="24"/>
  <c r="C45" i="24"/>
  <c r="C44" i="24"/>
  <c r="C43" i="24"/>
  <c r="C42" i="24"/>
  <c r="C41" i="24"/>
  <c r="C40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FM10" i="23"/>
  <c r="FL10" i="23"/>
  <c r="FK10" i="23"/>
  <c r="FJ10" i="23"/>
  <c r="FI10" i="23"/>
  <c r="FH10" i="23"/>
  <c r="FG10" i="23"/>
  <c r="FF10" i="23"/>
  <c r="FE10" i="23"/>
  <c r="FD10" i="23"/>
  <c r="FC10" i="23"/>
  <c r="FB10" i="23"/>
  <c r="FA10" i="23"/>
  <c r="EZ10" i="23"/>
  <c r="EY10" i="23"/>
  <c r="EX10" i="23"/>
  <c r="EW10" i="23"/>
  <c r="EV10" i="23"/>
  <c r="EU10" i="23"/>
  <c r="ET10" i="23"/>
  <c r="ES10" i="23"/>
  <c r="ER10" i="23"/>
  <c r="EQ10" i="23"/>
  <c r="EP10" i="23"/>
  <c r="EO10" i="23"/>
  <c r="EN10" i="23"/>
  <c r="EM10" i="23"/>
  <c r="EL10" i="23"/>
  <c r="EK10" i="23"/>
  <c r="EJ10" i="23"/>
  <c r="EI10" i="23"/>
  <c r="EH10" i="23"/>
  <c r="EG10" i="23"/>
  <c r="EF10" i="23"/>
  <c r="EE10" i="23"/>
  <c r="ED10" i="23"/>
  <c r="EC10" i="23"/>
  <c r="EB10" i="23"/>
  <c r="EA10" i="23"/>
  <c r="DZ10" i="23"/>
  <c r="DY10" i="23"/>
  <c r="DX10" i="23"/>
  <c r="DW10" i="23"/>
  <c r="DV10" i="23"/>
  <c r="DU10" i="23"/>
  <c r="DT10" i="23"/>
  <c r="DS10" i="23"/>
  <c r="DR10" i="23"/>
  <c r="DQ10" i="23"/>
  <c r="DP10" i="23"/>
  <c r="DO10" i="23"/>
  <c r="DN10" i="23"/>
  <c r="DM10" i="23"/>
  <c r="DL10" i="23"/>
  <c r="DK10" i="23"/>
  <c r="DJ10" i="23"/>
  <c r="DI10" i="23"/>
  <c r="DH10" i="23"/>
  <c r="DG10" i="23"/>
  <c r="DF10" i="23"/>
  <c r="DE10" i="23"/>
  <c r="DD10" i="23"/>
  <c r="DC10" i="23"/>
  <c r="DB10" i="23"/>
  <c r="DA10" i="23"/>
  <c r="CZ10" i="23"/>
  <c r="CY10" i="23"/>
  <c r="CX10" i="23"/>
  <c r="CW10" i="23"/>
  <c r="CV10" i="23"/>
  <c r="CU10" i="23"/>
  <c r="CT10" i="23"/>
  <c r="CS10" i="23"/>
  <c r="CR10" i="23"/>
  <c r="CQ10" i="23"/>
  <c r="CP10" i="23"/>
  <c r="CO10" i="23"/>
  <c r="CN10" i="23"/>
  <c r="CM10" i="23"/>
  <c r="CL10" i="23"/>
  <c r="CK10" i="23"/>
  <c r="CJ10" i="23"/>
  <c r="CI10" i="23"/>
  <c r="CH10" i="23"/>
  <c r="CG10" i="23"/>
  <c r="CF10" i="23"/>
  <c r="CE10" i="23"/>
  <c r="CD10" i="23"/>
  <c r="CC10" i="23"/>
  <c r="CB10" i="23"/>
  <c r="CA10" i="23"/>
  <c r="BZ10" i="23"/>
  <c r="BY10" i="23"/>
  <c r="BX10" i="23"/>
  <c r="BW10" i="23"/>
  <c r="BV10" i="23"/>
  <c r="BU10" i="23"/>
  <c r="BT10" i="23"/>
  <c r="BS10" i="23"/>
  <c r="BR10" i="23"/>
  <c r="BQ10" i="23"/>
  <c r="BP10" i="23"/>
  <c r="BO10" i="23"/>
  <c r="BN10" i="23"/>
  <c r="BM10" i="23"/>
  <c r="BL10" i="23"/>
  <c r="BK10" i="23"/>
  <c r="BJ10" i="23"/>
  <c r="BI10" i="23"/>
  <c r="BH10" i="23"/>
  <c r="BG10" i="23"/>
  <c r="BF10" i="23"/>
  <c r="BE10" i="23"/>
  <c r="BD10" i="23"/>
  <c r="BC10" i="23"/>
  <c r="BB10" i="23"/>
  <c r="BA10" i="23"/>
  <c r="AZ10" i="23"/>
  <c r="AY10" i="23"/>
  <c r="AX10" i="23"/>
  <c r="AW10" i="23"/>
  <c r="AV10" i="23"/>
  <c r="AU10" i="23"/>
  <c r="AT10" i="23"/>
  <c r="AS10" i="23"/>
  <c r="AR10" i="23"/>
  <c r="AQ10" i="23"/>
  <c r="AP10" i="23"/>
  <c r="AO10" i="23"/>
  <c r="AN10" i="23"/>
  <c r="AM10" i="23"/>
  <c r="AL10" i="23"/>
  <c r="AK10" i="23"/>
  <c r="AJ10" i="23"/>
  <c r="AI10" i="23"/>
  <c r="AH10" i="23"/>
  <c r="AG10" i="23"/>
  <c r="AF10" i="23"/>
  <c r="AE10" i="23"/>
  <c r="AD10" i="23"/>
  <c r="AC10" i="23"/>
  <c r="AB10" i="23"/>
  <c r="AA10" i="23"/>
  <c r="Z10" i="23"/>
  <c r="Y10" i="23"/>
  <c r="X10" i="23"/>
  <c r="W10" i="23"/>
  <c r="U10" i="23"/>
  <c r="O10" i="23"/>
  <c r="M10" i="23"/>
  <c r="C21" i="24"/>
  <c r="C20" i="24"/>
  <c r="C19" i="24"/>
  <c r="C18" i="24"/>
  <c r="C17" i="24"/>
  <c r="DI37" i="1"/>
  <c r="DI48" i="1"/>
  <c r="DI67" i="1"/>
  <c r="DJ37" i="1"/>
  <c r="DJ48" i="1"/>
  <c r="DJ67" i="1"/>
  <c r="DK37" i="1"/>
  <c r="DK48" i="1"/>
  <c r="DK67" i="1"/>
  <c r="DL37" i="1"/>
  <c r="DL48" i="1"/>
  <c r="DL67" i="1"/>
  <c r="DM37" i="1"/>
  <c r="DM48" i="1"/>
  <c r="DM67" i="1"/>
  <c r="DN37" i="1"/>
  <c r="DN48" i="1"/>
  <c r="DN67" i="1"/>
  <c r="DO37" i="1"/>
  <c r="DO48" i="1"/>
  <c r="DO67" i="1"/>
  <c r="DP37" i="1"/>
  <c r="DP48" i="1"/>
  <c r="DP67" i="1"/>
  <c r="DQ37" i="1"/>
  <c r="DQ48" i="1"/>
  <c r="DQ67" i="1"/>
  <c r="DR37" i="1"/>
  <c r="DR48" i="1"/>
  <c r="DR67" i="1"/>
  <c r="DS37" i="1"/>
  <c r="DS48" i="1"/>
  <c r="DS67" i="1"/>
  <c r="DT37" i="1"/>
  <c r="DT48" i="1"/>
  <c r="DT67" i="1"/>
  <c r="DU37" i="1"/>
  <c r="DU48" i="1"/>
  <c r="DU67" i="1"/>
  <c r="DV37" i="1"/>
  <c r="DV48" i="1"/>
  <c r="DV67" i="1"/>
  <c r="DW37" i="1"/>
  <c r="DW48" i="1"/>
  <c r="DW67" i="1"/>
  <c r="DX37" i="1"/>
  <c r="DX48" i="1"/>
  <c r="DX67" i="1"/>
  <c r="DY37" i="1"/>
  <c r="DY48" i="1"/>
  <c r="DY67" i="1"/>
  <c r="DZ37" i="1"/>
  <c r="DZ48" i="1"/>
  <c r="DZ67" i="1"/>
  <c r="EA37" i="1"/>
  <c r="EA48" i="1"/>
  <c r="EA67" i="1"/>
  <c r="EB37" i="1"/>
  <c r="EB48" i="1"/>
  <c r="EB67" i="1"/>
  <c r="EC37" i="1"/>
  <c r="EC48" i="1"/>
  <c r="EC67" i="1"/>
  <c r="ED37" i="1"/>
  <c r="ED48" i="1"/>
  <c r="ED67" i="1"/>
  <c r="EE37" i="1"/>
  <c r="EE48" i="1"/>
  <c r="EE67" i="1"/>
  <c r="EF37" i="1"/>
  <c r="EF48" i="1"/>
  <c r="EF67" i="1"/>
  <c r="EG37" i="1"/>
  <c r="EG48" i="1"/>
  <c r="EG67" i="1"/>
  <c r="EH37" i="1"/>
  <c r="EH48" i="1"/>
  <c r="EH67" i="1"/>
  <c r="EI37" i="1"/>
  <c r="EI48" i="1"/>
  <c r="EI67" i="1"/>
  <c r="EJ37" i="1"/>
  <c r="EJ48" i="1"/>
  <c r="EJ67" i="1"/>
  <c r="EK37" i="1"/>
  <c r="EK48" i="1"/>
  <c r="EK67" i="1"/>
  <c r="EL37" i="1"/>
  <c r="EL48" i="1"/>
  <c r="EL67" i="1"/>
  <c r="EM37" i="1"/>
  <c r="EM48" i="1"/>
  <c r="EM67" i="1"/>
  <c r="EN37" i="1"/>
  <c r="EN48" i="1"/>
  <c r="EN67" i="1"/>
  <c r="EO37" i="1"/>
  <c r="EO48" i="1"/>
  <c r="EO67" i="1"/>
  <c r="EP37" i="1"/>
  <c r="EP48" i="1"/>
  <c r="EP67" i="1"/>
  <c r="EQ37" i="1"/>
  <c r="EQ48" i="1"/>
  <c r="EQ67" i="1"/>
  <c r="ER37" i="1"/>
  <c r="ER48" i="1"/>
  <c r="ER67" i="1"/>
  <c r="ES37" i="1"/>
  <c r="ES48" i="1"/>
  <c r="ES67" i="1"/>
  <c r="ET37" i="1"/>
  <c r="ET48" i="1"/>
  <c r="ET67" i="1"/>
  <c r="EU37" i="1"/>
  <c r="EU48" i="1"/>
  <c r="EU67" i="1"/>
  <c r="EV37" i="1"/>
  <c r="EV48" i="1"/>
  <c r="EV67" i="1"/>
  <c r="EW37" i="1"/>
  <c r="EW48" i="1"/>
  <c r="EW67" i="1"/>
  <c r="EX37" i="1"/>
  <c r="EX48" i="1"/>
  <c r="EX67" i="1"/>
  <c r="EY37" i="1"/>
  <c r="EY48" i="1"/>
  <c r="EY67" i="1"/>
  <c r="EZ37" i="1"/>
  <c r="EZ48" i="1"/>
  <c r="EZ67" i="1"/>
  <c r="FA37" i="1"/>
  <c r="FA48" i="1"/>
  <c r="FA67" i="1"/>
  <c r="FB37" i="1"/>
  <c r="FB48" i="1"/>
  <c r="FB67" i="1"/>
  <c r="FC37" i="1"/>
  <c r="FC48" i="1"/>
  <c r="FC67" i="1"/>
  <c r="FD37" i="1"/>
  <c r="FD48" i="1"/>
  <c r="FD67" i="1"/>
  <c r="FE37" i="1"/>
  <c r="FE48" i="1"/>
  <c r="FE67" i="1"/>
  <c r="FF37" i="1"/>
  <c r="FF48" i="1"/>
  <c r="FF67" i="1"/>
  <c r="FG37" i="1"/>
  <c r="FG48" i="1"/>
  <c r="FG67" i="1"/>
  <c r="FH37" i="1"/>
  <c r="FH48" i="1"/>
  <c r="FH67" i="1"/>
  <c r="FI37" i="1"/>
  <c r="FI48" i="1"/>
  <c r="FI67" i="1"/>
  <c r="FJ37" i="1"/>
  <c r="FJ48" i="1"/>
  <c r="FJ67" i="1"/>
  <c r="FK37" i="1"/>
  <c r="FK48" i="1"/>
  <c r="FK67" i="1"/>
  <c r="FL37" i="1"/>
  <c r="FL48" i="1"/>
  <c r="FL67" i="1"/>
  <c r="FM37" i="1"/>
  <c r="FM48" i="1"/>
  <c r="FM67" i="1"/>
  <c r="B15" i="8"/>
  <c r="A15" i="8"/>
  <c r="B11" i="25"/>
  <c r="A3" i="25"/>
  <c r="B3" i="25"/>
  <c r="A5" i="25"/>
  <c r="B5" i="25"/>
  <c r="A7" i="25"/>
  <c r="B7" i="25"/>
  <c r="A8" i="25"/>
  <c r="B8" i="25"/>
  <c r="A9" i="25"/>
  <c r="B9" i="25"/>
  <c r="B7" i="18"/>
  <c r="A7" i="18"/>
  <c r="A9" i="18"/>
  <c r="B3" i="18"/>
  <c r="A3" i="18"/>
  <c r="DI10" i="1"/>
  <c r="DJ10" i="1"/>
  <c r="DK10" i="1"/>
  <c r="DL10" i="1"/>
  <c r="DM10" i="1"/>
  <c r="DN10" i="1"/>
  <c r="DO10" i="1"/>
  <c r="DP10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C10" i="1"/>
  <c r="ED10" i="1"/>
  <c r="EE10" i="1"/>
  <c r="EF10" i="1"/>
  <c r="EG10" i="1"/>
  <c r="EH10" i="1"/>
  <c r="EI10" i="1"/>
  <c r="EJ10" i="1"/>
  <c r="EK10" i="1"/>
  <c r="EL10" i="1"/>
  <c r="EM10" i="1"/>
  <c r="EN10" i="1"/>
  <c r="EO10" i="1"/>
  <c r="EP10" i="1"/>
  <c r="EQ10" i="1"/>
  <c r="ER10" i="1"/>
  <c r="ES10" i="1"/>
  <c r="ET10" i="1"/>
  <c r="EU10" i="1"/>
  <c r="EV10" i="1"/>
  <c r="EW10" i="1"/>
  <c r="EX10" i="1"/>
  <c r="EY10" i="1"/>
  <c r="EZ10" i="1"/>
  <c r="FA10" i="1"/>
  <c r="FB10" i="1"/>
  <c r="FC10" i="1"/>
  <c r="FD10" i="1"/>
  <c r="FE10" i="1"/>
  <c r="FF10" i="1"/>
  <c r="FG10" i="1"/>
  <c r="FH10" i="1"/>
  <c r="FI10" i="1"/>
  <c r="FJ10" i="1"/>
  <c r="FK10" i="1"/>
  <c r="FL10" i="1"/>
  <c r="FM10" i="1"/>
  <c r="B9" i="24"/>
  <c r="B7" i="24"/>
  <c r="A9" i="24"/>
  <c r="A7" i="24"/>
  <c r="B8" i="8"/>
  <c r="B7" i="8"/>
  <c r="A7" i="8"/>
  <c r="F23" i="24"/>
  <c r="F24" i="24"/>
  <c r="F32" i="24"/>
  <c r="F41" i="24"/>
  <c r="F42" i="24"/>
  <c r="F49" i="24"/>
  <c r="F50" i="24"/>
  <c r="F57" i="24"/>
  <c r="F58" i="24"/>
  <c r="F65" i="24"/>
  <c r="F66" i="24"/>
  <c r="F73" i="24"/>
  <c r="F74" i="24"/>
  <c r="F81" i="24"/>
  <c r="F82" i="24"/>
  <c r="F89" i="24"/>
  <c r="F97" i="24"/>
  <c r="F98" i="24"/>
  <c r="F104" i="24"/>
  <c r="F105" i="24"/>
  <c r="F106" i="24"/>
  <c r="F113" i="24"/>
  <c r="F121" i="24"/>
  <c r="F122" i="24"/>
  <c r="F129" i="24"/>
  <c r="F137" i="24"/>
  <c r="F145" i="24"/>
  <c r="F153" i="24"/>
  <c r="F161" i="24"/>
  <c r="F169" i="24"/>
  <c r="B9" i="18"/>
  <c r="B8" i="18"/>
  <c r="B5" i="18"/>
  <c r="F13" i="24"/>
  <c r="F12" i="24"/>
  <c r="F12" i="8"/>
  <c r="F11" i="8"/>
  <c r="DE144" i="1"/>
  <c r="DF144" i="1"/>
  <c r="DG144" i="1"/>
  <c r="DH144" i="1"/>
  <c r="DI144" i="1"/>
  <c r="DJ144" i="1"/>
  <c r="DK144" i="1"/>
  <c r="DL144" i="1"/>
  <c r="DM144" i="1"/>
  <c r="DN144" i="1"/>
  <c r="DO144" i="1"/>
  <c r="DP144" i="1"/>
  <c r="DQ144" i="1"/>
  <c r="DR144" i="1"/>
  <c r="DS144" i="1"/>
  <c r="DT144" i="1"/>
  <c r="DU144" i="1"/>
  <c r="DV144" i="1"/>
  <c r="DW144" i="1"/>
  <c r="DX144" i="1"/>
  <c r="DY144" i="1"/>
  <c r="DZ144" i="1"/>
  <c r="EA144" i="1"/>
  <c r="EB144" i="1"/>
  <c r="EC144" i="1"/>
  <c r="ED144" i="1"/>
  <c r="EE144" i="1"/>
  <c r="EF144" i="1"/>
  <c r="EG144" i="1"/>
  <c r="EH144" i="1"/>
  <c r="EI144" i="1"/>
  <c r="EJ144" i="1"/>
  <c r="EK144" i="1"/>
  <c r="EL144" i="1"/>
  <c r="EM144" i="1"/>
  <c r="EN144" i="1"/>
  <c r="EO144" i="1"/>
  <c r="EP144" i="1"/>
  <c r="EQ144" i="1"/>
  <c r="ER144" i="1"/>
  <c r="ES144" i="1"/>
  <c r="ET144" i="1"/>
  <c r="EU144" i="1"/>
  <c r="EV144" i="1"/>
  <c r="EW144" i="1"/>
  <c r="EX144" i="1"/>
  <c r="EY144" i="1"/>
  <c r="EZ144" i="1"/>
  <c r="FA144" i="1"/>
  <c r="FB144" i="1"/>
  <c r="FC144" i="1"/>
  <c r="FD144" i="1"/>
  <c r="FE144" i="1"/>
  <c r="FF144" i="1"/>
  <c r="FG144" i="1"/>
  <c r="FH144" i="1"/>
  <c r="FI144" i="1"/>
  <c r="FJ144" i="1"/>
  <c r="FK144" i="1"/>
  <c r="FL144" i="1"/>
  <c r="FM144" i="1"/>
  <c r="DE147" i="1"/>
  <c r="DF147" i="1"/>
  <c r="DG147" i="1"/>
  <c r="DH147" i="1"/>
  <c r="DI147" i="1"/>
  <c r="DJ147" i="1"/>
  <c r="DK147" i="1"/>
  <c r="DL147" i="1"/>
  <c r="DM147" i="1"/>
  <c r="DN147" i="1"/>
  <c r="DO147" i="1"/>
  <c r="DP147" i="1"/>
  <c r="DQ147" i="1"/>
  <c r="DR147" i="1"/>
  <c r="DS147" i="1"/>
  <c r="DT147" i="1"/>
  <c r="DU147" i="1"/>
  <c r="DV147" i="1"/>
  <c r="DW147" i="1"/>
  <c r="DX147" i="1"/>
  <c r="DY147" i="1"/>
  <c r="DZ147" i="1"/>
  <c r="EA147" i="1"/>
  <c r="EB147" i="1"/>
  <c r="EC147" i="1"/>
  <c r="ED147" i="1"/>
  <c r="EE147" i="1"/>
  <c r="EF147" i="1"/>
  <c r="EG147" i="1"/>
  <c r="EH147" i="1"/>
  <c r="EI147" i="1"/>
  <c r="EJ147" i="1"/>
  <c r="EK147" i="1"/>
  <c r="EL147" i="1"/>
  <c r="EM147" i="1"/>
  <c r="EN147" i="1"/>
  <c r="EO147" i="1"/>
  <c r="EP147" i="1"/>
  <c r="EQ147" i="1"/>
  <c r="ER147" i="1"/>
  <c r="ES147" i="1"/>
  <c r="ET147" i="1"/>
  <c r="EU147" i="1"/>
  <c r="EV147" i="1"/>
  <c r="EW147" i="1"/>
  <c r="EX147" i="1"/>
  <c r="EY147" i="1"/>
  <c r="EZ147" i="1"/>
  <c r="FA147" i="1"/>
  <c r="FB147" i="1"/>
  <c r="FC147" i="1"/>
  <c r="FD147" i="1"/>
  <c r="FE147" i="1"/>
  <c r="FF147" i="1"/>
  <c r="FG147" i="1"/>
  <c r="FH147" i="1"/>
  <c r="FI147" i="1"/>
  <c r="FJ147" i="1"/>
  <c r="FK147" i="1"/>
  <c r="FL147" i="1"/>
  <c r="FM147" i="1"/>
  <c r="CO144" i="1"/>
  <c r="CP144" i="1"/>
  <c r="CQ144" i="1"/>
  <c r="CR144" i="1"/>
  <c r="CS144" i="1"/>
  <c r="CT144" i="1"/>
  <c r="CU144" i="1"/>
  <c r="CV144" i="1"/>
  <c r="CW144" i="1"/>
  <c r="CX144" i="1"/>
  <c r="CY144" i="1"/>
  <c r="CZ144" i="1"/>
  <c r="DA144" i="1"/>
  <c r="DB144" i="1"/>
  <c r="DC144" i="1"/>
  <c r="DD144" i="1"/>
  <c r="CO147" i="1"/>
  <c r="CP147" i="1"/>
  <c r="CQ147" i="1"/>
  <c r="CR147" i="1"/>
  <c r="CS147" i="1"/>
  <c r="CT147" i="1"/>
  <c r="CU147" i="1"/>
  <c r="CV147" i="1"/>
  <c r="CW147" i="1"/>
  <c r="CX147" i="1"/>
  <c r="CY147" i="1"/>
  <c r="CZ147" i="1"/>
  <c r="DA147" i="1"/>
  <c r="DB147" i="1"/>
  <c r="DC147" i="1"/>
  <c r="DD147" i="1"/>
  <c r="A8" i="23"/>
  <c r="A7" i="23"/>
  <c r="A6" i="23"/>
  <c r="A4" i="23"/>
  <c r="A2" i="23"/>
  <c r="A17" i="24"/>
  <c r="B17" i="24"/>
  <c r="A18" i="24"/>
  <c r="B18" i="24"/>
  <c r="A19" i="24"/>
  <c r="B19" i="24"/>
  <c r="A20" i="24"/>
  <c r="B20" i="24"/>
  <c r="A21" i="24"/>
  <c r="B21" i="24"/>
  <c r="A22" i="24"/>
  <c r="B22" i="24"/>
  <c r="A23" i="24"/>
  <c r="B23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DI45" i="1"/>
  <c r="DJ45" i="1"/>
  <c r="DK45" i="1"/>
  <c r="DL45" i="1"/>
  <c r="DM45" i="1"/>
  <c r="DN45" i="1"/>
  <c r="DO45" i="1"/>
  <c r="DP45" i="1"/>
  <c r="DQ45" i="1"/>
  <c r="DR45" i="1"/>
  <c r="DS45" i="1"/>
  <c r="DT45" i="1"/>
  <c r="DU45" i="1"/>
  <c r="DV45" i="1"/>
  <c r="DW45" i="1"/>
  <c r="DX45" i="1"/>
  <c r="DY45" i="1"/>
  <c r="DZ45" i="1"/>
  <c r="EA45" i="1"/>
  <c r="EB45" i="1"/>
  <c r="EC45" i="1"/>
  <c r="ED45" i="1"/>
  <c r="EE45" i="1"/>
  <c r="EF45" i="1"/>
  <c r="EG45" i="1"/>
  <c r="EH45" i="1"/>
  <c r="EI45" i="1"/>
  <c r="EJ45" i="1"/>
  <c r="EK45" i="1"/>
  <c r="EL45" i="1"/>
  <c r="EM45" i="1"/>
  <c r="EN45" i="1"/>
  <c r="EO45" i="1"/>
  <c r="EP45" i="1"/>
  <c r="EQ45" i="1"/>
  <c r="ER45" i="1"/>
  <c r="ES45" i="1"/>
  <c r="ET45" i="1"/>
  <c r="EU45" i="1"/>
  <c r="EV45" i="1"/>
  <c r="EW45" i="1"/>
  <c r="EX45" i="1"/>
  <c r="EY45" i="1"/>
  <c r="EZ45" i="1"/>
  <c r="FA45" i="1"/>
  <c r="FB45" i="1"/>
  <c r="FC45" i="1"/>
  <c r="FD45" i="1"/>
  <c r="FE45" i="1"/>
  <c r="FF45" i="1"/>
  <c r="FG45" i="1"/>
  <c r="FH45" i="1"/>
  <c r="FI45" i="1"/>
  <c r="FJ45" i="1"/>
  <c r="FK45" i="1"/>
  <c r="FL45" i="1"/>
  <c r="FM45" i="1"/>
  <c r="A8" i="18"/>
  <c r="A5" i="18"/>
  <c r="A8" i="8"/>
  <c r="R102" i="23" l="1"/>
  <c r="R104" i="23" s="1"/>
  <c r="R105" i="23" s="1"/>
  <c r="AP102" i="23"/>
  <c r="AP104" i="23" s="1"/>
  <c r="AP105" i="23" s="1"/>
  <c r="BF102" i="23"/>
  <c r="BF104" i="23" s="1"/>
  <c r="BF105" i="23" s="1"/>
  <c r="BV102" i="23"/>
  <c r="CT102" i="23"/>
  <c r="CT104" i="23" s="1"/>
  <c r="CT105" i="23" s="1"/>
  <c r="DJ102" i="23"/>
  <c r="DJ104" i="23" s="1"/>
  <c r="DJ105" i="23" s="1"/>
  <c r="DZ102" i="23"/>
  <c r="DZ104" i="23" s="1"/>
  <c r="DZ105" i="23" s="1"/>
  <c r="EP102" i="23"/>
  <c r="EP104" i="23" s="1"/>
  <c r="EP105" i="23" s="1"/>
  <c r="EN28" i="23"/>
  <c r="I102" i="23"/>
  <c r="I104" i="23" s="1"/>
  <c r="I105" i="23" s="1"/>
  <c r="Q102" i="23"/>
  <c r="Q104" i="23" s="1"/>
  <c r="Q105" i="23" s="1"/>
  <c r="AO102" i="23"/>
  <c r="AO104" i="23" s="1"/>
  <c r="AO105" i="23" s="1"/>
  <c r="BE102" i="23"/>
  <c r="BU102" i="23"/>
  <c r="CK102" i="23"/>
  <c r="DA102" i="23"/>
  <c r="DQ102" i="23"/>
  <c r="EG102" i="23"/>
  <c r="EG104" i="23" s="1"/>
  <c r="EG105" i="23" s="1"/>
  <c r="EO102" i="23"/>
  <c r="EO104" i="23" s="1"/>
  <c r="EO105" i="23" s="1"/>
  <c r="EW102" i="23"/>
  <c r="FE102" i="23"/>
  <c r="D122" i="30"/>
  <c r="E122" i="30" s="1"/>
  <c r="X102" i="23"/>
  <c r="AN102" i="23"/>
  <c r="BL102" i="23"/>
  <c r="DH102" i="23"/>
  <c r="DH104" i="23" s="1"/>
  <c r="DH105" i="23" s="1"/>
  <c r="FD102" i="23"/>
  <c r="FD104" i="23" s="1"/>
  <c r="FD105" i="23" s="1"/>
  <c r="S91" i="23"/>
  <c r="AQ91" i="23"/>
  <c r="AQ92" i="23" s="1"/>
  <c r="AQ93" i="23" s="1"/>
  <c r="BO91" i="23"/>
  <c r="CM91" i="23"/>
  <c r="DK91" i="23"/>
  <c r="EA91" i="23"/>
  <c r="EY91" i="23"/>
  <c r="EY92" i="23" s="1"/>
  <c r="EY93" i="23" s="1"/>
  <c r="AE102" i="23"/>
  <c r="AE104" i="23" s="1"/>
  <c r="AE105" i="23" s="1"/>
  <c r="AU102" i="23"/>
  <c r="AU104" i="23" s="1"/>
  <c r="AU105" i="23" s="1"/>
  <c r="BS102" i="23"/>
  <c r="BS104" i="23" s="1"/>
  <c r="BS105" i="23" s="1"/>
  <c r="CA102" i="23"/>
  <c r="CY102" i="23"/>
  <c r="DO102" i="23"/>
  <c r="EM102" i="23"/>
  <c r="FK102" i="23"/>
  <c r="FK104" i="23" s="1"/>
  <c r="FK105" i="23" s="1"/>
  <c r="EV103" i="23"/>
  <c r="F28" i="23"/>
  <c r="F29" i="23" s="1"/>
  <c r="F30" i="23" s="1"/>
  <c r="FL103" i="23"/>
  <c r="FL104" i="23" s="1"/>
  <c r="FL105" i="23" s="1"/>
  <c r="O113" i="23"/>
  <c r="W113" i="23"/>
  <c r="AE113" i="23"/>
  <c r="AE99" i="23" s="1"/>
  <c r="AM113" i="23"/>
  <c r="AU113" i="23"/>
  <c r="AU99" i="23" s="1"/>
  <c r="BC113" i="23"/>
  <c r="BK113" i="23"/>
  <c r="BK99" i="23" s="1"/>
  <c r="BS113" i="23"/>
  <c r="CA113" i="23"/>
  <c r="CA99" i="23" s="1"/>
  <c r="CI113" i="23"/>
  <c r="CQ113" i="23"/>
  <c r="CQ99" i="23" s="1"/>
  <c r="CY113" i="23"/>
  <c r="DG113" i="23"/>
  <c r="DG99" i="23" s="1"/>
  <c r="DO113" i="23"/>
  <c r="DW113" i="23"/>
  <c r="DW99" i="23" s="1"/>
  <c r="EE113" i="23"/>
  <c r="EM113" i="23"/>
  <c r="EM99" i="23" s="1"/>
  <c r="EU113" i="23"/>
  <c r="FC113" i="23"/>
  <c r="FC99" i="23" s="1"/>
  <c r="FK113" i="23"/>
  <c r="J102" i="23"/>
  <c r="J104" i="23" s="1"/>
  <c r="J105" i="23" s="1"/>
  <c r="AH102" i="23"/>
  <c r="AH104" i="23" s="1"/>
  <c r="AH105" i="23" s="1"/>
  <c r="BN102" i="23"/>
  <c r="BN104" i="23" s="1"/>
  <c r="BN105" i="23" s="1"/>
  <c r="CL102" i="23"/>
  <c r="CL104" i="23" s="1"/>
  <c r="CL105" i="23" s="1"/>
  <c r="DR102" i="23"/>
  <c r="EX102" i="23"/>
  <c r="Y102" i="23"/>
  <c r="AW102" i="23"/>
  <c r="CC102" i="23"/>
  <c r="CC104" i="23" s="1"/>
  <c r="CC105" i="23" s="1"/>
  <c r="CS102" i="23"/>
  <c r="CS104" i="23" s="1"/>
  <c r="CS105" i="23" s="1"/>
  <c r="DY102" i="23"/>
  <c r="FM102" i="23"/>
  <c r="FM104" i="23" s="1"/>
  <c r="FM105" i="23" s="1"/>
  <c r="AF102" i="23"/>
  <c r="AF104" i="23" s="1"/>
  <c r="AF105" i="23" s="1"/>
  <c r="BT102" i="23"/>
  <c r="CR102" i="23"/>
  <c r="DP102" i="23"/>
  <c r="EN102" i="23"/>
  <c r="EN104" i="23" s="1"/>
  <c r="EN105" i="23" s="1"/>
  <c r="AA91" i="23"/>
  <c r="AA92" i="23" s="1"/>
  <c r="AA93" i="23" s="1"/>
  <c r="BG91" i="23"/>
  <c r="CE91" i="23"/>
  <c r="DC91" i="23"/>
  <c r="EI91" i="23"/>
  <c r="FG91" i="23"/>
  <c r="W102" i="23"/>
  <c r="BC102" i="23"/>
  <c r="CQ102" i="23"/>
  <c r="CQ104" i="23" s="1"/>
  <c r="CQ105" i="23" s="1"/>
  <c r="DW102" i="23"/>
  <c r="FC102" i="23"/>
  <c r="N102" i="23"/>
  <c r="V102" i="23"/>
  <c r="AD102" i="23"/>
  <c r="AL102" i="23"/>
  <c r="AT102" i="23"/>
  <c r="AT104" i="23" s="1"/>
  <c r="AT105" i="23" s="1"/>
  <c r="BB102" i="23"/>
  <c r="BB104" i="23" s="1"/>
  <c r="BB105" i="23" s="1"/>
  <c r="BJ102" i="23"/>
  <c r="BJ104" i="23" s="1"/>
  <c r="BJ105" i="23" s="1"/>
  <c r="BR102" i="23"/>
  <c r="BZ102" i="23"/>
  <c r="CH102" i="23"/>
  <c r="CP102" i="23"/>
  <c r="CX102" i="23"/>
  <c r="DF102" i="23"/>
  <c r="DN102" i="23"/>
  <c r="DV102" i="23"/>
  <c r="DV104" i="23" s="1"/>
  <c r="DV105" i="23" s="1"/>
  <c r="ED102" i="23"/>
  <c r="ED104" i="23" s="1"/>
  <c r="ED105" i="23" s="1"/>
  <c r="EL102" i="23"/>
  <c r="ET102" i="23"/>
  <c r="FB102" i="23"/>
  <c r="FJ102" i="23"/>
  <c r="Z102" i="23"/>
  <c r="AX102" i="23"/>
  <c r="AX104" i="23" s="1"/>
  <c r="AX105" i="23" s="1"/>
  <c r="CD102" i="23"/>
  <c r="CD104" i="23" s="1"/>
  <c r="CD105" i="23" s="1"/>
  <c r="DB102" i="23"/>
  <c r="DB104" i="23" s="1"/>
  <c r="DB105" i="23" s="1"/>
  <c r="EH102" i="23"/>
  <c r="FF102" i="23"/>
  <c r="FF104" i="23" s="1"/>
  <c r="FF105" i="23" s="1"/>
  <c r="DX28" i="23"/>
  <c r="FD28" i="23"/>
  <c r="AG102" i="23"/>
  <c r="AG104" i="23" s="1"/>
  <c r="AG105" i="23" s="1"/>
  <c r="BM102" i="23"/>
  <c r="BM104" i="23" s="1"/>
  <c r="BM105" i="23" s="1"/>
  <c r="DI102" i="23"/>
  <c r="DI104" i="23" s="1"/>
  <c r="DI105" i="23" s="1"/>
  <c r="P102" i="23"/>
  <c r="AV102" i="23"/>
  <c r="CB102" i="23"/>
  <c r="CZ102" i="23"/>
  <c r="DX102" i="23"/>
  <c r="K91" i="23"/>
  <c r="K92" i="23" s="1"/>
  <c r="K93" i="23" s="1"/>
  <c r="AI91" i="23"/>
  <c r="AI92" i="23" s="1"/>
  <c r="AI93" i="23" s="1"/>
  <c r="AY91" i="23"/>
  <c r="BW91" i="23"/>
  <c r="BW92" i="23" s="1"/>
  <c r="BW93" i="23" s="1"/>
  <c r="CU91" i="23"/>
  <c r="DS91" i="23"/>
  <c r="EQ91" i="23"/>
  <c r="O102" i="23"/>
  <c r="AM102" i="23"/>
  <c r="AM104" i="23" s="1"/>
  <c r="AM105" i="23" s="1"/>
  <c r="BK102" i="23"/>
  <c r="BK104" i="23" s="1"/>
  <c r="BK105" i="23" s="1"/>
  <c r="CI102" i="23"/>
  <c r="DG102" i="23"/>
  <c r="DG104" i="23" s="1"/>
  <c r="DG105" i="23" s="1"/>
  <c r="EE102" i="23"/>
  <c r="EU102" i="23"/>
  <c r="D98" i="30"/>
  <c r="E98" i="30" s="1"/>
  <c r="EB28" i="23"/>
  <c r="ER28" i="23"/>
  <c r="ER29" i="23" s="1"/>
  <c r="ER30" i="23" s="1"/>
  <c r="FH28" i="23"/>
  <c r="FH29" i="23" s="1"/>
  <c r="FH30" i="23" s="1"/>
  <c r="D42" i="30"/>
  <c r="E42" i="30" s="1"/>
  <c r="AI113" i="23"/>
  <c r="AI99" i="23" s="1"/>
  <c r="BO113" i="23"/>
  <c r="BO99" i="23" s="1"/>
  <c r="CU113" i="23"/>
  <c r="CU99" i="23" s="1"/>
  <c r="EA113" i="23"/>
  <c r="EA99" i="23" s="1"/>
  <c r="FG113" i="23"/>
  <c r="FG99" i="23" s="1"/>
  <c r="D50" i="30"/>
  <c r="E50" i="30" s="1"/>
  <c r="D74" i="30"/>
  <c r="E74" i="30" s="1"/>
  <c r="D178" i="30"/>
  <c r="E178" i="30" s="1"/>
  <c r="D146" i="30"/>
  <c r="E146" i="30" s="1"/>
  <c r="D66" i="30"/>
  <c r="E66" i="30" s="1"/>
  <c r="D34" i="30"/>
  <c r="E34" i="30" s="1"/>
  <c r="S113" i="23"/>
  <c r="AY113" i="23"/>
  <c r="AY99" i="23" s="1"/>
  <c r="CE113" i="23"/>
  <c r="CE99" i="23" s="1"/>
  <c r="DC113" i="23"/>
  <c r="DC99" i="23" s="1"/>
  <c r="EI113" i="23"/>
  <c r="EI99" i="23" s="1"/>
  <c r="D58" i="30"/>
  <c r="E58" i="30" s="1"/>
  <c r="D162" i="30"/>
  <c r="E162" i="30" s="1"/>
  <c r="J113" i="23"/>
  <c r="R113" i="23"/>
  <c r="Z113" i="23"/>
  <c r="AH113" i="23"/>
  <c r="AP113" i="23"/>
  <c r="AX113" i="23"/>
  <c r="BF113" i="23"/>
  <c r="BN113" i="23"/>
  <c r="BV113" i="23"/>
  <c r="CD113" i="23"/>
  <c r="CL113" i="23"/>
  <c r="CT113" i="23"/>
  <c r="DB113" i="23"/>
  <c r="DJ113" i="23"/>
  <c r="DR113" i="23"/>
  <c r="DZ113" i="23"/>
  <c r="EH113" i="23"/>
  <c r="EP113" i="23"/>
  <c r="EX113" i="23"/>
  <c r="FF113" i="23"/>
  <c r="E113" i="23"/>
  <c r="E99" i="23" s="1"/>
  <c r="D90" i="30"/>
  <c r="E90" i="30" s="1"/>
  <c r="D114" i="30"/>
  <c r="E114" i="30" s="1"/>
  <c r="AA113" i="23"/>
  <c r="AA99" i="23" s="1"/>
  <c r="BG113" i="23"/>
  <c r="BG99" i="23" s="1"/>
  <c r="CM113" i="23"/>
  <c r="CM99" i="23" s="1"/>
  <c r="DS113" i="23"/>
  <c r="DS99" i="23" s="1"/>
  <c r="EQ113" i="23"/>
  <c r="EQ99" i="23" s="1"/>
  <c r="D82" i="30"/>
  <c r="E82" i="30" s="1"/>
  <c r="D106" i="30"/>
  <c r="E106" i="30" s="1"/>
  <c r="D26" i="30"/>
  <c r="E26" i="30" s="1"/>
  <c r="D170" i="30"/>
  <c r="E170" i="30" s="1"/>
  <c r="D138" i="30"/>
  <c r="E138" i="30" s="1"/>
  <c r="K113" i="23"/>
  <c r="AQ113" i="23"/>
  <c r="AQ99" i="23" s="1"/>
  <c r="BW113" i="23"/>
  <c r="BW99" i="23" s="1"/>
  <c r="DK113" i="23"/>
  <c r="DK99" i="23" s="1"/>
  <c r="EY113" i="23"/>
  <c r="EY99" i="23" s="1"/>
  <c r="D130" i="30"/>
  <c r="E130" i="30" s="1"/>
  <c r="D154" i="30"/>
  <c r="E154" i="30" s="1"/>
  <c r="I60" i="23"/>
  <c r="M60" i="23"/>
  <c r="Q60" i="23"/>
  <c r="U60" i="23"/>
  <c r="U61" i="23" s="1"/>
  <c r="U62" i="23" s="1"/>
  <c r="U70" i="23" s="1"/>
  <c r="Y60" i="23"/>
  <c r="AC60" i="23"/>
  <c r="AG60" i="23"/>
  <c r="AK60" i="23"/>
  <c r="AO60" i="23"/>
  <c r="AS60" i="23"/>
  <c r="AW60" i="23"/>
  <c r="BA60" i="23"/>
  <c r="BA61" i="23" s="1"/>
  <c r="BA62" i="23" s="1"/>
  <c r="BA70" i="23" s="1"/>
  <c r="BE60" i="23"/>
  <c r="BI60" i="23"/>
  <c r="BM60" i="23"/>
  <c r="BQ60" i="23"/>
  <c r="BU60" i="23"/>
  <c r="BY60" i="23"/>
  <c r="CC60" i="23"/>
  <c r="CG60" i="23"/>
  <c r="CG61" i="23" s="1"/>
  <c r="CG62" i="23" s="1"/>
  <c r="CG70" i="23" s="1"/>
  <c r="CK60" i="23"/>
  <c r="CO60" i="23"/>
  <c r="CS60" i="23"/>
  <c r="CW60" i="23"/>
  <c r="DA60" i="23"/>
  <c r="DE60" i="23"/>
  <c r="DI60" i="23"/>
  <c r="DM60" i="23"/>
  <c r="DQ60" i="23"/>
  <c r="DU60" i="23"/>
  <c r="DY60" i="23"/>
  <c r="EC60" i="23"/>
  <c r="EG60" i="23"/>
  <c r="EK60" i="23"/>
  <c r="EO60" i="23"/>
  <c r="ES60" i="23"/>
  <c r="EW60" i="23"/>
  <c r="FA60" i="23"/>
  <c r="FE60" i="23"/>
  <c r="FI60" i="23"/>
  <c r="FM60" i="23"/>
  <c r="D55" i="30"/>
  <c r="E55" i="30" s="1"/>
  <c r="D135" i="30"/>
  <c r="E135" i="30" s="1"/>
  <c r="D151" i="30"/>
  <c r="E151" i="30" s="1"/>
  <c r="D63" i="30"/>
  <c r="E63" i="30" s="1"/>
  <c r="D111" i="30"/>
  <c r="E111" i="30" s="1"/>
  <c r="D159" i="30"/>
  <c r="E159" i="30" s="1"/>
  <c r="D175" i="30"/>
  <c r="E175" i="30" s="1"/>
  <c r="D43" i="30"/>
  <c r="E43" i="30" s="1"/>
  <c r="D107" i="30"/>
  <c r="E107" i="30" s="1"/>
  <c r="D139" i="30"/>
  <c r="E139" i="30" s="1"/>
  <c r="D155" i="30"/>
  <c r="E155" i="30" s="1"/>
  <c r="D171" i="30"/>
  <c r="E171" i="30" s="1"/>
  <c r="E60" i="23"/>
  <c r="E61" i="23" s="1"/>
  <c r="E62" i="23" s="1"/>
  <c r="F113" i="23"/>
  <c r="F99" i="23" s="1"/>
  <c r="G113" i="23"/>
  <c r="G99" i="23" s="1"/>
  <c r="I113" i="23"/>
  <c r="M113" i="23"/>
  <c r="Q113" i="23"/>
  <c r="U113" i="23"/>
  <c r="Y113" i="23"/>
  <c r="AC113" i="23"/>
  <c r="AG113" i="23"/>
  <c r="AK113" i="23"/>
  <c r="AO113" i="23"/>
  <c r="AS113" i="23"/>
  <c r="AW113" i="23"/>
  <c r="BA113" i="23"/>
  <c r="BE113" i="23"/>
  <c r="BI113" i="23"/>
  <c r="BM113" i="23"/>
  <c r="BQ113" i="23"/>
  <c r="BU113" i="23"/>
  <c r="BY113" i="23"/>
  <c r="CC113" i="23"/>
  <c r="CG113" i="23"/>
  <c r="CK113" i="23"/>
  <c r="CO113" i="23"/>
  <c r="CS113" i="23"/>
  <c r="CW113" i="23"/>
  <c r="DA113" i="23"/>
  <c r="DE113" i="23"/>
  <c r="DI113" i="23"/>
  <c r="DM113" i="23"/>
  <c r="DQ113" i="23"/>
  <c r="DU113" i="23"/>
  <c r="DY113" i="23"/>
  <c r="EC113" i="23"/>
  <c r="EG113" i="23"/>
  <c r="EK113" i="23"/>
  <c r="EO113" i="23"/>
  <c r="ES113" i="23"/>
  <c r="EW113" i="23"/>
  <c r="FA113" i="23"/>
  <c r="FE113" i="23"/>
  <c r="FI113" i="23"/>
  <c r="FM113" i="23"/>
  <c r="H104" i="23"/>
  <c r="H105" i="23" s="1"/>
  <c r="L104" i="23"/>
  <c r="L105" i="23" s="1"/>
  <c r="P104" i="23"/>
  <c r="P105" i="23" s="1"/>
  <c r="T104" i="23"/>
  <c r="T105" i="23" s="1"/>
  <c r="X104" i="23"/>
  <c r="X105" i="23" s="1"/>
  <c r="AB104" i="23"/>
  <c r="AB105" i="23" s="1"/>
  <c r="AJ104" i="23"/>
  <c r="AJ105" i="23" s="1"/>
  <c r="AN104" i="23"/>
  <c r="AN105" i="23" s="1"/>
  <c r="AR104" i="23"/>
  <c r="AR105" i="23" s="1"/>
  <c r="AV104" i="23"/>
  <c r="AV105" i="23" s="1"/>
  <c r="AZ104" i="23"/>
  <c r="AZ105" i="23" s="1"/>
  <c r="BD104" i="23"/>
  <c r="BD105" i="23" s="1"/>
  <c r="BH104" i="23"/>
  <c r="BH105" i="23" s="1"/>
  <c r="BL104" i="23"/>
  <c r="BL105" i="23" s="1"/>
  <c r="BP104" i="23"/>
  <c r="BP105" i="23" s="1"/>
  <c r="BT104" i="23"/>
  <c r="BT105" i="23" s="1"/>
  <c r="BX104" i="23"/>
  <c r="BX105" i="23" s="1"/>
  <c r="CB104" i="23"/>
  <c r="CB105" i="23" s="1"/>
  <c r="CF104" i="23"/>
  <c r="CF105" i="23" s="1"/>
  <c r="CJ104" i="23"/>
  <c r="CJ105" i="23" s="1"/>
  <c r="CN104" i="23"/>
  <c r="CN105" i="23" s="1"/>
  <c r="CR104" i="23"/>
  <c r="CR105" i="23" s="1"/>
  <c r="CV104" i="23"/>
  <c r="CV105" i="23" s="1"/>
  <c r="CZ104" i="23"/>
  <c r="CZ105" i="23" s="1"/>
  <c r="DD104" i="23"/>
  <c r="DD105" i="23" s="1"/>
  <c r="H60" i="23"/>
  <c r="L60" i="23"/>
  <c r="P60" i="23"/>
  <c r="T60" i="23"/>
  <c r="X60" i="23"/>
  <c r="AB60" i="23"/>
  <c r="AF60" i="23"/>
  <c r="AF61" i="23" s="1"/>
  <c r="AF62" i="23" s="1"/>
  <c r="AF70" i="23" s="1"/>
  <c r="AJ60" i="23"/>
  <c r="AJ61" i="23" s="1"/>
  <c r="AJ62" i="23" s="1"/>
  <c r="AJ70" i="23" s="1"/>
  <c r="AN60" i="23"/>
  <c r="AN61" i="23" s="1"/>
  <c r="AN62" i="23" s="1"/>
  <c r="AN70" i="23" s="1"/>
  <c r="AR60" i="23"/>
  <c r="AV60" i="23"/>
  <c r="AZ60" i="23"/>
  <c r="AZ61" i="23" s="1"/>
  <c r="AZ62" i="23" s="1"/>
  <c r="AZ70" i="23" s="1"/>
  <c r="BD60" i="23"/>
  <c r="BH60" i="23"/>
  <c r="BL60" i="23"/>
  <c r="BL61" i="23" s="1"/>
  <c r="BL62" i="23" s="1"/>
  <c r="BL70" i="23" s="1"/>
  <c r="BP60" i="23"/>
  <c r="BP61" i="23" s="1"/>
  <c r="BP62" i="23" s="1"/>
  <c r="BP70" i="23" s="1"/>
  <c r="BT60" i="23"/>
  <c r="BT61" i="23" s="1"/>
  <c r="BT62" i="23" s="1"/>
  <c r="BT70" i="23" s="1"/>
  <c r="BX60" i="23"/>
  <c r="BX61" i="23" s="1"/>
  <c r="BX62" i="23" s="1"/>
  <c r="BX70" i="23" s="1"/>
  <c r="CB60" i="23"/>
  <c r="CF60" i="23"/>
  <c r="CF61" i="23" s="1"/>
  <c r="CF62" i="23" s="1"/>
  <c r="CJ60" i="23"/>
  <c r="CN60" i="23"/>
  <c r="CR60" i="23"/>
  <c r="CR61" i="23" s="1"/>
  <c r="CR62" i="23" s="1"/>
  <c r="CV60" i="23"/>
  <c r="CV61" i="23" s="1"/>
  <c r="CV62" i="23" s="1"/>
  <c r="CZ60" i="23"/>
  <c r="CZ61" i="23" s="1"/>
  <c r="CZ62" i="23" s="1"/>
  <c r="DD60" i="23"/>
  <c r="DD61" i="23" s="1"/>
  <c r="DD62" i="23" s="1"/>
  <c r="DH60" i="23"/>
  <c r="DL60" i="23"/>
  <c r="DL61" i="23" s="1"/>
  <c r="DL62" i="23" s="1"/>
  <c r="DP60" i="23"/>
  <c r="DT60" i="23"/>
  <c r="DX60" i="23"/>
  <c r="EB60" i="23"/>
  <c r="EB61" i="23" s="1"/>
  <c r="EB62" i="23" s="1"/>
  <c r="EF60" i="23"/>
  <c r="EJ60" i="23"/>
  <c r="EN60" i="23"/>
  <c r="ER60" i="23"/>
  <c r="ER61" i="23" s="1"/>
  <c r="ER62" i="23" s="1"/>
  <c r="EV60" i="23"/>
  <c r="EZ60" i="23"/>
  <c r="FD60" i="23"/>
  <c r="FD61" i="23" s="1"/>
  <c r="FD62" i="23" s="1"/>
  <c r="FH60" i="23"/>
  <c r="FH61" i="23" s="1"/>
  <c r="FH62" i="23" s="1"/>
  <c r="FL60" i="23"/>
  <c r="FL61" i="23" s="1"/>
  <c r="FL62" i="23" s="1"/>
  <c r="I91" i="23"/>
  <c r="I92" i="23" s="1"/>
  <c r="I93" i="23" s="1"/>
  <c r="M91" i="23"/>
  <c r="Q91" i="23"/>
  <c r="Q92" i="23" s="1"/>
  <c r="Q93" i="23" s="1"/>
  <c r="U91" i="23"/>
  <c r="Y91" i="23"/>
  <c r="AC91" i="23"/>
  <c r="AC92" i="23" s="1"/>
  <c r="AC93" i="23" s="1"/>
  <c r="AG91" i="23"/>
  <c r="AG92" i="23" s="1"/>
  <c r="AG93" i="23" s="1"/>
  <c r="AK91" i="23"/>
  <c r="AK92" i="23" s="1"/>
  <c r="AK93" i="23" s="1"/>
  <c r="AO91" i="23"/>
  <c r="AO92" i="23" s="1"/>
  <c r="AO93" i="23" s="1"/>
  <c r="AS91" i="23"/>
  <c r="AW91" i="23"/>
  <c r="AW92" i="23" s="1"/>
  <c r="AW93" i="23" s="1"/>
  <c r="BA91" i="23"/>
  <c r="BE91" i="23"/>
  <c r="BI91" i="23"/>
  <c r="BI92" i="23" s="1"/>
  <c r="BI93" i="23" s="1"/>
  <c r="BM91" i="23"/>
  <c r="BM92" i="23" s="1"/>
  <c r="BM93" i="23" s="1"/>
  <c r="BQ91" i="23"/>
  <c r="BQ92" i="23" s="1"/>
  <c r="BQ93" i="23" s="1"/>
  <c r="BU91" i="23"/>
  <c r="BU92" i="23" s="1"/>
  <c r="BU93" i="23" s="1"/>
  <c r="BY91" i="23"/>
  <c r="CC91" i="23"/>
  <c r="CG91" i="23"/>
  <c r="CK91" i="23"/>
  <c r="CO91" i="23"/>
  <c r="CO92" i="23" s="1"/>
  <c r="CO93" i="23" s="1"/>
  <c r="CS91" i="23"/>
  <c r="CS92" i="23" s="1"/>
  <c r="CS93" i="23" s="1"/>
  <c r="CW91" i="23"/>
  <c r="CW92" i="23" s="1"/>
  <c r="CW93" i="23" s="1"/>
  <c r="DA91" i="23"/>
  <c r="DA92" i="23" s="1"/>
  <c r="DA93" i="23" s="1"/>
  <c r="DE91" i="23"/>
  <c r="DI91" i="23"/>
  <c r="DI92" i="23" s="1"/>
  <c r="DI93" i="23" s="1"/>
  <c r="DM91" i="23"/>
  <c r="DQ91" i="23"/>
  <c r="DU91" i="23"/>
  <c r="DY91" i="23"/>
  <c r="DY92" i="23" s="1"/>
  <c r="DY93" i="23" s="1"/>
  <c r="EC91" i="23"/>
  <c r="EG91" i="23"/>
  <c r="EK91" i="23"/>
  <c r="EO91" i="23"/>
  <c r="EO92" i="23" s="1"/>
  <c r="EO93" i="23" s="1"/>
  <c r="ES91" i="23"/>
  <c r="EW91" i="23"/>
  <c r="FA91" i="23"/>
  <c r="FA92" i="23" s="1"/>
  <c r="FA93" i="23" s="1"/>
  <c r="FE91" i="23"/>
  <c r="FE92" i="23" s="1"/>
  <c r="FE93" i="23" s="1"/>
  <c r="FI91" i="23"/>
  <c r="FI92" i="23" s="1"/>
  <c r="FI93" i="23" s="1"/>
  <c r="FM91" i="23"/>
  <c r="M104" i="23"/>
  <c r="M105" i="23" s="1"/>
  <c r="U104" i="23"/>
  <c r="U105" i="23" s="1"/>
  <c r="Y104" i="23"/>
  <c r="Y105" i="23" s="1"/>
  <c r="AC104" i="23"/>
  <c r="AC105" i="23" s="1"/>
  <c r="AK104" i="23"/>
  <c r="AK105" i="23" s="1"/>
  <c r="AS104" i="23"/>
  <c r="AS105" i="23" s="1"/>
  <c r="AW104" i="23"/>
  <c r="AW105" i="23" s="1"/>
  <c r="BA104" i="23"/>
  <c r="BA105" i="23" s="1"/>
  <c r="BE104" i="23"/>
  <c r="BE105" i="23" s="1"/>
  <c r="BI104" i="23"/>
  <c r="BI105" i="23" s="1"/>
  <c r="BQ104" i="23"/>
  <c r="BQ105" i="23" s="1"/>
  <c r="BU104" i="23"/>
  <c r="BU105" i="23" s="1"/>
  <c r="BY104" i="23"/>
  <c r="BY105" i="23" s="1"/>
  <c r="CG104" i="23"/>
  <c r="CG105" i="23" s="1"/>
  <c r="CK104" i="23"/>
  <c r="CK105" i="23" s="1"/>
  <c r="CO104" i="23"/>
  <c r="CO105" i="23" s="1"/>
  <c r="CW104" i="23"/>
  <c r="CW105" i="23" s="1"/>
  <c r="DA104" i="23"/>
  <c r="DA105" i="23" s="1"/>
  <c r="DE104" i="23"/>
  <c r="DE105" i="23" s="1"/>
  <c r="DM104" i="23"/>
  <c r="DM105" i="23" s="1"/>
  <c r="DQ104" i="23"/>
  <c r="DQ105" i="23" s="1"/>
  <c r="DU104" i="23"/>
  <c r="DU105" i="23" s="1"/>
  <c r="DY104" i="23"/>
  <c r="DY105" i="23" s="1"/>
  <c r="EC104" i="23"/>
  <c r="EC105" i="23" s="1"/>
  <c r="EK104" i="23"/>
  <c r="EK105" i="23" s="1"/>
  <c r="ES104" i="23"/>
  <c r="ES105" i="23" s="1"/>
  <c r="EW104" i="23"/>
  <c r="EW105" i="23" s="1"/>
  <c r="FA104" i="23"/>
  <c r="FA105" i="23" s="1"/>
  <c r="FE104" i="23"/>
  <c r="FE105" i="23" s="1"/>
  <c r="FI104" i="23"/>
  <c r="FI105" i="23" s="1"/>
  <c r="F60" i="23"/>
  <c r="F61" i="23" s="1"/>
  <c r="F62" i="23" s="1"/>
  <c r="G60" i="23"/>
  <c r="DL104" i="23"/>
  <c r="DL105" i="23" s="1"/>
  <c r="DP104" i="23"/>
  <c r="DP105" i="23" s="1"/>
  <c r="DT104" i="23"/>
  <c r="DT105" i="23" s="1"/>
  <c r="DX104" i="23"/>
  <c r="DX105" i="23" s="1"/>
  <c r="EB104" i="23"/>
  <c r="EB105" i="23" s="1"/>
  <c r="EF104" i="23"/>
  <c r="EF105" i="23" s="1"/>
  <c r="EJ104" i="23"/>
  <c r="EJ105" i="23" s="1"/>
  <c r="ER104" i="23"/>
  <c r="ER105" i="23" s="1"/>
  <c r="EV104" i="23"/>
  <c r="EV105" i="23" s="1"/>
  <c r="EZ104" i="23"/>
  <c r="EZ105" i="23" s="1"/>
  <c r="FH104" i="23"/>
  <c r="FH105" i="23" s="1"/>
  <c r="N104" i="23"/>
  <c r="N105" i="23" s="1"/>
  <c r="V104" i="23"/>
  <c r="V105" i="23" s="1"/>
  <c r="Z104" i="23"/>
  <c r="Z105" i="23" s="1"/>
  <c r="AD104" i="23"/>
  <c r="AD105" i="23" s="1"/>
  <c r="AL104" i="23"/>
  <c r="AL105" i="23" s="1"/>
  <c r="BR104" i="23"/>
  <c r="BR105" i="23" s="1"/>
  <c r="BV104" i="23"/>
  <c r="BV105" i="23" s="1"/>
  <c r="BZ104" i="23"/>
  <c r="BZ105" i="23" s="1"/>
  <c r="CH104" i="23"/>
  <c r="CH105" i="23" s="1"/>
  <c r="CP104" i="23"/>
  <c r="CP105" i="23" s="1"/>
  <c r="CX104" i="23"/>
  <c r="CX105" i="23" s="1"/>
  <c r="DF104" i="23"/>
  <c r="DF105" i="23" s="1"/>
  <c r="DN104" i="23"/>
  <c r="DN105" i="23" s="1"/>
  <c r="DR104" i="23"/>
  <c r="DR105" i="23" s="1"/>
  <c r="EH104" i="23"/>
  <c r="EH105" i="23" s="1"/>
  <c r="EL104" i="23"/>
  <c r="EL105" i="23" s="1"/>
  <c r="ET104" i="23"/>
  <c r="ET105" i="23" s="1"/>
  <c r="EX104" i="23"/>
  <c r="EX105" i="23" s="1"/>
  <c r="FB104" i="23"/>
  <c r="FB105" i="23" s="1"/>
  <c r="FJ104" i="23"/>
  <c r="FJ105" i="23" s="1"/>
  <c r="H113" i="23"/>
  <c r="L113" i="23"/>
  <c r="P113" i="23"/>
  <c r="T113" i="23"/>
  <c r="X113" i="23"/>
  <c r="AB113" i="23"/>
  <c r="AF113" i="23"/>
  <c r="AJ113" i="23"/>
  <c r="AN113" i="23"/>
  <c r="AR113" i="23"/>
  <c r="AV113" i="23"/>
  <c r="AZ113" i="23"/>
  <c r="BD113" i="23"/>
  <c r="BH113" i="23"/>
  <c r="BL113" i="23"/>
  <c r="BP113" i="23"/>
  <c r="BT113" i="23"/>
  <c r="BX113" i="23"/>
  <c r="CB113" i="23"/>
  <c r="CF113" i="23"/>
  <c r="CJ113" i="23"/>
  <c r="CN113" i="23"/>
  <c r="CR113" i="23"/>
  <c r="CV113" i="23"/>
  <c r="CZ113" i="23"/>
  <c r="DD113" i="23"/>
  <c r="DH113" i="23"/>
  <c r="DL113" i="23"/>
  <c r="DP113" i="23"/>
  <c r="DT113" i="23"/>
  <c r="DX113" i="23"/>
  <c r="EB113" i="23"/>
  <c r="EF113" i="23"/>
  <c r="EJ113" i="23"/>
  <c r="EN113" i="23"/>
  <c r="ER113" i="23"/>
  <c r="EV113" i="23"/>
  <c r="EZ113" i="23"/>
  <c r="FD113" i="23"/>
  <c r="FH113" i="23"/>
  <c r="FL113" i="23"/>
  <c r="J28" i="23"/>
  <c r="N28" i="23"/>
  <c r="R28" i="23"/>
  <c r="R29" i="23" s="1"/>
  <c r="R30" i="23" s="1"/>
  <c r="V28" i="23"/>
  <c r="V29" i="23" s="1"/>
  <c r="V30" i="23" s="1"/>
  <c r="Z28" i="23"/>
  <c r="Z29" i="23" s="1"/>
  <c r="AD28" i="23"/>
  <c r="AD29" i="23" s="1"/>
  <c r="AD30" i="23" s="1"/>
  <c r="AH28" i="23"/>
  <c r="AH29" i="23" s="1"/>
  <c r="AH30" i="23" s="1"/>
  <c r="AL28" i="23"/>
  <c r="AL29" i="23" s="1"/>
  <c r="AL30" i="23" s="1"/>
  <c r="AP28" i="23"/>
  <c r="AT28" i="23"/>
  <c r="AX28" i="23"/>
  <c r="AX29" i="23" s="1"/>
  <c r="AX30" i="23" s="1"/>
  <c r="BB28" i="23"/>
  <c r="BB29" i="23" s="1"/>
  <c r="BB30" i="23" s="1"/>
  <c r="BF28" i="23"/>
  <c r="BF29" i="23" s="1"/>
  <c r="BF30" i="23" s="1"/>
  <c r="BJ28" i="23"/>
  <c r="BJ29" i="23" s="1"/>
  <c r="BJ30" i="23" s="1"/>
  <c r="BN28" i="23"/>
  <c r="BN29" i="23" s="1"/>
  <c r="BN30" i="23" s="1"/>
  <c r="BR28" i="23"/>
  <c r="BR29" i="23" s="1"/>
  <c r="BR30" i="23" s="1"/>
  <c r="BV28" i="23"/>
  <c r="BZ28" i="23"/>
  <c r="CD28" i="23"/>
  <c r="CD29" i="23" s="1"/>
  <c r="CD30" i="23" s="1"/>
  <c r="CH28" i="23"/>
  <c r="CH29" i="23" s="1"/>
  <c r="CH30" i="23" s="1"/>
  <c r="CL28" i="23"/>
  <c r="CL29" i="23" s="1"/>
  <c r="CP28" i="23"/>
  <c r="CP29" i="23" s="1"/>
  <c r="CP30" i="23" s="1"/>
  <c r="CT28" i="23"/>
  <c r="CT29" i="23" s="1"/>
  <c r="CT30" i="23" s="1"/>
  <c r="CX28" i="23"/>
  <c r="CX29" i="23" s="1"/>
  <c r="CX30" i="23" s="1"/>
  <c r="DB28" i="23"/>
  <c r="DB29" i="23" s="1"/>
  <c r="DF28" i="23"/>
  <c r="DJ28" i="23"/>
  <c r="DJ29" i="23" s="1"/>
  <c r="DJ30" i="23" s="1"/>
  <c r="DN28" i="23"/>
  <c r="DN29" i="23" s="1"/>
  <c r="DN30" i="23" s="1"/>
  <c r="DR28" i="23"/>
  <c r="DR29" i="23" s="1"/>
  <c r="DR30" i="23" s="1"/>
  <c r="DV28" i="23"/>
  <c r="DZ28" i="23"/>
  <c r="DZ29" i="23" s="1"/>
  <c r="DZ30" i="23" s="1"/>
  <c r="ED28" i="23"/>
  <c r="ED29" i="23" s="1"/>
  <c r="ED30" i="23" s="1"/>
  <c r="EH28" i="23"/>
  <c r="EH29" i="23" s="1"/>
  <c r="EH30" i="23" s="1"/>
  <c r="EL28" i="23"/>
  <c r="EP28" i="23"/>
  <c r="EP29" i="23" s="1"/>
  <c r="EP30" i="23" s="1"/>
  <c r="ET28" i="23"/>
  <c r="ET29" i="23" s="1"/>
  <c r="ET30" i="23" s="1"/>
  <c r="EX28" i="23"/>
  <c r="EX29" i="23" s="1"/>
  <c r="FB28" i="23"/>
  <c r="FB29" i="23" s="1"/>
  <c r="FB30" i="23" s="1"/>
  <c r="FF28" i="23"/>
  <c r="FF29" i="23" s="1"/>
  <c r="FF30" i="23" s="1"/>
  <c r="FJ28" i="23"/>
  <c r="FJ29" i="23" s="1"/>
  <c r="FJ30" i="23" s="1"/>
  <c r="H28" i="23"/>
  <c r="H29" i="23" s="1"/>
  <c r="L28" i="23"/>
  <c r="L29" i="23" s="1"/>
  <c r="P28" i="23"/>
  <c r="P29" i="23" s="1"/>
  <c r="T28" i="23"/>
  <c r="X28" i="23"/>
  <c r="X29" i="23" s="1"/>
  <c r="AB28" i="23"/>
  <c r="AB29" i="23" s="1"/>
  <c r="AF28" i="23"/>
  <c r="AF29" i="23" s="1"/>
  <c r="AJ28" i="23"/>
  <c r="AJ29" i="23" s="1"/>
  <c r="AN28" i="23"/>
  <c r="AN29" i="23" s="1"/>
  <c r="AR28" i="23"/>
  <c r="AR29" i="23" s="1"/>
  <c r="AV28" i="23"/>
  <c r="AV29" i="23" s="1"/>
  <c r="AZ28" i="23"/>
  <c r="BD28" i="23"/>
  <c r="BD29" i="23" s="1"/>
  <c r="BH28" i="23"/>
  <c r="BH29" i="23" s="1"/>
  <c r="BL28" i="23"/>
  <c r="BL29" i="23" s="1"/>
  <c r="BP28" i="23"/>
  <c r="BP29" i="23" s="1"/>
  <c r="BT28" i="23"/>
  <c r="BT29" i="23" s="1"/>
  <c r="BX28" i="23"/>
  <c r="BX29" i="23" s="1"/>
  <c r="CB28" i="23"/>
  <c r="CB29" i="23" s="1"/>
  <c r="CF28" i="23"/>
  <c r="CJ28" i="23"/>
  <c r="CJ29" i="23" s="1"/>
  <c r="CN28" i="23"/>
  <c r="CN29" i="23" s="1"/>
  <c r="CR28" i="23"/>
  <c r="CR29" i="23" s="1"/>
  <c r="CV28" i="23"/>
  <c r="CV29" i="23" s="1"/>
  <c r="CZ28" i="23"/>
  <c r="CZ29" i="23" s="1"/>
  <c r="DD28" i="23"/>
  <c r="DD29" i="23" s="1"/>
  <c r="DH28" i="23"/>
  <c r="DH29" i="23" s="1"/>
  <c r="DL28" i="23"/>
  <c r="DP28" i="23"/>
  <c r="DP29" i="23" s="1"/>
  <c r="DT28" i="23"/>
  <c r="DT29" i="23" s="1"/>
  <c r="EF28" i="23"/>
  <c r="EF29" i="23" s="1"/>
  <c r="EJ28" i="23"/>
  <c r="EJ29" i="23" s="1"/>
  <c r="EV28" i="23"/>
  <c r="EV29" i="23" s="1"/>
  <c r="EZ28" i="23"/>
  <c r="EZ29" i="23" s="1"/>
  <c r="FL28" i="23"/>
  <c r="FL29" i="23" s="1"/>
  <c r="I38" i="23"/>
  <c r="I39" i="23" s="1"/>
  <c r="Y38" i="23"/>
  <c r="Y39" i="23" s="1"/>
  <c r="AO38" i="23"/>
  <c r="AO39" i="23" s="1"/>
  <c r="BE38" i="23"/>
  <c r="BE39" i="23" s="1"/>
  <c r="BU38" i="23"/>
  <c r="BU39" i="23" s="1"/>
  <c r="CK38" i="23"/>
  <c r="CK39" i="23" s="1"/>
  <c r="DA38" i="23"/>
  <c r="DA39" i="23" s="1"/>
  <c r="DQ38" i="23"/>
  <c r="DQ39" i="23" s="1"/>
  <c r="EG38" i="23"/>
  <c r="EG39" i="23" s="1"/>
  <c r="EW38" i="23"/>
  <c r="EW39" i="23" s="1"/>
  <c r="FM38" i="23"/>
  <c r="FM39" i="23" s="1"/>
  <c r="AG39" i="23"/>
  <c r="BM39" i="23"/>
  <c r="CS39" i="23"/>
  <c r="DY39" i="23"/>
  <c r="FE39" i="23"/>
  <c r="K28" i="23"/>
  <c r="K29" i="23" s="1"/>
  <c r="K30" i="23" s="1"/>
  <c r="O28" i="23"/>
  <c r="O29" i="23" s="1"/>
  <c r="O30" i="23" s="1"/>
  <c r="S28" i="23"/>
  <c r="S29" i="23" s="1"/>
  <c r="S30" i="23" s="1"/>
  <c r="W28" i="23"/>
  <c r="W29" i="23" s="1"/>
  <c r="AA28" i="23"/>
  <c r="AA29" i="23" s="1"/>
  <c r="AA30" i="23" s="1"/>
  <c r="AE28" i="23"/>
  <c r="AE29" i="23" s="1"/>
  <c r="AE30" i="23" s="1"/>
  <c r="AI28" i="23"/>
  <c r="AM28" i="23"/>
  <c r="AQ28" i="23"/>
  <c r="AQ29" i="23" s="1"/>
  <c r="AQ30" i="23" s="1"/>
  <c r="AU28" i="23"/>
  <c r="AU29" i="23" s="1"/>
  <c r="AU30" i="23" s="1"/>
  <c r="AY28" i="23"/>
  <c r="AY29" i="23" s="1"/>
  <c r="AY30" i="23" s="1"/>
  <c r="BC28" i="23"/>
  <c r="BC29" i="23" s="1"/>
  <c r="BG28" i="23"/>
  <c r="BK28" i="23"/>
  <c r="BK29" i="23" s="1"/>
  <c r="BK30" i="23" s="1"/>
  <c r="BO28" i="23"/>
  <c r="BS28" i="23"/>
  <c r="BW28" i="23"/>
  <c r="BW29" i="23" s="1"/>
  <c r="BW30" i="23" s="1"/>
  <c r="CA28" i="23"/>
  <c r="CA29" i="23" s="1"/>
  <c r="CA30" i="23" s="1"/>
  <c r="CE28" i="23"/>
  <c r="CE29" i="23" s="1"/>
  <c r="CE30" i="23" s="1"/>
  <c r="CI28" i="23"/>
  <c r="CI29" i="23" s="1"/>
  <c r="CM28" i="23"/>
  <c r="CM29" i="23" s="1"/>
  <c r="CM30" i="23" s="1"/>
  <c r="CQ28" i="23"/>
  <c r="CQ29" i="23" s="1"/>
  <c r="CQ30" i="23" s="1"/>
  <c r="CU28" i="23"/>
  <c r="CY28" i="23"/>
  <c r="DC28" i="23"/>
  <c r="DC29" i="23" s="1"/>
  <c r="DC30" i="23" s="1"/>
  <c r="DG28" i="23"/>
  <c r="DG29" i="23" s="1"/>
  <c r="DG30" i="23" s="1"/>
  <c r="DK28" i="23"/>
  <c r="DK29" i="23" s="1"/>
  <c r="DK30" i="23" s="1"/>
  <c r="DO28" i="23"/>
  <c r="DO29" i="23" s="1"/>
  <c r="DS28" i="23"/>
  <c r="DW28" i="23"/>
  <c r="DW29" i="23" s="1"/>
  <c r="DW30" i="23" s="1"/>
  <c r="EA28" i="23"/>
  <c r="EE28" i="23"/>
  <c r="EI28" i="23"/>
  <c r="EI29" i="23" s="1"/>
  <c r="EI30" i="23" s="1"/>
  <c r="EM28" i="23"/>
  <c r="EM29" i="23" s="1"/>
  <c r="EM30" i="23" s="1"/>
  <c r="EQ28" i="23"/>
  <c r="EU28" i="23"/>
  <c r="EU29" i="23" s="1"/>
  <c r="EY28" i="23"/>
  <c r="EY29" i="23" s="1"/>
  <c r="EY30" i="23" s="1"/>
  <c r="FC28" i="23"/>
  <c r="FC29" i="23" s="1"/>
  <c r="FC30" i="23" s="1"/>
  <c r="FG28" i="23"/>
  <c r="FK28" i="23"/>
  <c r="I28" i="23"/>
  <c r="I29" i="23" s="1"/>
  <c r="I30" i="23" s="1"/>
  <c r="M28" i="23"/>
  <c r="M29" i="23" s="1"/>
  <c r="M30" i="23" s="1"/>
  <c r="Q28" i="23"/>
  <c r="Q29" i="23" s="1"/>
  <c r="Q30" i="23" s="1"/>
  <c r="U28" i="23"/>
  <c r="U29" i="23" s="1"/>
  <c r="Y28" i="23"/>
  <c r="Y29" i="23" s="1"/>
  <c r="Y30" i="23" s="1"/>
  <c r="AC28" i="23"/>
  <c r="AC29" i="23" s="1"/>
  <c r="AC30" i="23" s="1"/>
  <c r="AG28" i="23"/>
  <c r="AK28" i="23"/>
  <c r="AK29" i="23" s="1"/>
  <c r="AK30" i="23" s="1"/>
  <c r="AO28" i="23"/>
  <c r="AO29" i="23" s="1"/>
  <c r="AO30" i="23" s="1"/>
  <c r="AS28" i="23"/>
  <c r="AS29" i="23" s="1"/>
  <c r="AS30" i="23" s="1"/>
  <c r="AW28" i="23"/>
  <c r="AW29" i="23" s="1"/>
  <c r="AW30" i="23" s="1"/>
  <c r="BA28" i="23"/>
  <c r="BA29" i="23" s="1"/>
  <c r="BA30" i="23" s="1"/>
  <c r="BE28" i="23"/>
  <c r="BE29" i="23" s="1"/>
  <c r="BE30" i="23" s="1"/>
  <c r="BI28" i="23"/>
  <c r="BI29" i="23" s="1"/>
  <c r="BI30" i="23" s="1"/>
  <c r="BM28" i="23"/>
  <c r="BQ28" i="23"/>
  <c r="BQ29" i="23" s="1"/>
  <c r="BQ30" i="23" s="1"/>
  <c r="BU28" i="23"/>
  <c r="BY28" i="23"/>
  <c r="BY29" i="23" s="1"/>
  <c r="BY30" i="23" s="1"/>
  <c r="CC28" i="23"/>
  <c r="CG28" i="23"/>
  <c r="CG29" i="23" s="1"/>
  <c r="CG30" i="23" s="1"/>
  <c r="CK28" i="23"/>
  <c r="CK29" i="23" s="1"/>
  <c r="CK30" i="23" s="1"/>
  <c r="CO28" i="23"/>
  <c r="CO29" i="23" s="1"/>
  <c r="CO30" i="23" s="1"/>
  <c r="CS28" i="23"/>
  <c r="CW28" i="23"/>
  <c r="CW29" i="23" s="1"/>
  <c r="CW30" i="23" s="1"/>
  <c r="DA28" i="23"/>
  <c r="DA29" i="23" s="1"/>
  <c r="DA30" i="23" s="1"/>
  <c r="DE28" i="23"/>
  <c r="DE29" i="23" s="1"/>
  <c r="DE30" i="23" s="1"/>
  <c r="DI28" i="23"/>
  <c r="DI29" i="23" s="1"/>
  <c r="DI30" i="23" s="1"/>
  <c r="DM28" i="23"/>
  <c r="DM29" i="23" s="1"/>
  <c r="DM30" i="23" s="1"/>
  <c r="DQ28" i="23"/>
  <c r="DQ29" i="23" s="1"/>
  <c r="DQ30" i="23" s="1"/>
  <c r="K60" i="23"/>
  <c r="K61" i="23" s="1"/>
  <c r="K62" i="23" s="1"/>
  <c r="O60" i="23"/>
  <c r="S60" i="23"/>
  <c r="W60" i="23"/>
  <c r="W61" i="23" s="1"/>
  <c r="W62" i="23" s="1"/>
  <c r="AA60" i="23"/>
  <c r="AA61" i="23" s="1"/>
  <c r="AE60" i="23"/>
  <c r="AE61" i="23" s="1"/>
  <c r="AE62" i="23" s="1"/>
  <c r="AI60" i="23"/>
  <c r="AI61" i="23" s="1"/>
  <c r="AI62" i="23" s="1"/>
  <c r="AM60" i="23"/>
  <c r="AM61" i="23" s="1"/>
  <c r="AM62" i="23" s="1"/>
  <c r="AQ60" i="23"/>
  <c r="AQ61" i="23" s="1"/>
  <c r="AQ62" i="23" s="1"/>
  <c r="AU60" i="23"/>
  <c r="AY60" i="23"/>
  <c r="BC60" i="23"/>
  <c r="BC61" i="23" s="1"/>
  <c r="BC62" i="23" s="1"/>
  <c r="BG60" i="23"/>
  <c r="BG61" i="23" s="1"/>
  <c r="BG62" i="23" s="1"/>
  <c r="BK60" i="23"/>
  <c r="BO60" i="23"/>
  <c r="BO61" i="23" s="1"/>
  <c r="BO62" i="23" s="1"/>
  <c r="BS60" i="23"/>
  <c r="BS61" i="23" s="1"/>
  <c r="BS62" i="23" s="1"/>
  <c r="BW60" i="23"/>
  <c r="CA60" i="23"/>
  <c r="CE60" i="23"/>
  <c r="CI60" i="23"/>
  <c r="CI61" i="23" s="1"/>
  <c r="CI62" i="23" s="1"/>
  <c r="CM60" i="23"/>
  <c r="CM61" i="23" s="1"/>
  <c r="CM62" i="23" s="1"/>
  <c r="CQ60" i="23"/>
  <c r="CQ61" i="23" s="1"/>
  <c r="CQ62" i="23" s="1"/>
  <c r="CU60" i="23"/>
  <c r="CU61" i="23" s="1"/>
  <c r="CU62" i="23" s="1"/>
  <c r="CY60" i="23"/>
  <c r="CY61" i="23" s="1"/>
  <c r="CY62" i="23" s="1"/>
  <c r="DC60" i="23"/>
  <c r="DC61" i="23" s="1"/>
  <c r="DC62" i="23" s="1"/>
  <c r="DG60" i="23"/>
  <c r="DK60" i="23"/>
  <c r="DO60" i="23"/>
  <c r="DO61" i="23" s="1"/>
  <c r="DO62" i="23" s="1"/>
  <c r="DS60" i="23"/>
  <c r="DS61" i="23" s="1"/>
  <c r="DW60" i="23"/>
  <c r="EA60" i="23"/>
  <c r="EE60" i="23"/>
  <c r="EE61" i="23" s="1"/>
  <c r="EE62" i="23" s="1"/>
  <c r="EI60" i="23"/>
  <c r="EI61" i="23" s="1"/>
  <c r="EI62" i="23" s="1"/>
  <c r="EM60" i="23"/>
  <c r="EQ60" i="23"/>
  <c r="EU60" i="23"/>
  <c r="EU61" i="23" s="1"/>
  <c r="EU62" i="23" s="1"/>
  <c r="EY60" i="23"/>
  <c r="EY61" i="23" s="1"/>
  <c r="EY62" i="23" s="1"/>
  <c r="FC60" i="23"/>
  <c r="FC61" i="23" s="1"/>
  <c r="FC62" i="23" s="1"/>
  <c r="FG60" i="23"/>
  <c r="FG61" i="23" s="1"/>
  <c r="FG62" i="23" s="1"/>
  <c r="FK60" i="23"/>
  <c r="J91" i="23"/>
  <c r="J92" i="23" s="1"/>
  <c r="J93" i="23" s="1"/>
  <c r="N91" i="23"/>
  <c r="R91" i="23"/>
  <c r="V91" i="23"/>
  <c r="V92" i="23" s="1"/>
  <c r="V93" i="23" s="1"/>
  <c r="Z91" i="23"/>
  <c r="Z92" i="23" s="1"/>
  <c r="Z93" i="23" s="1"/>
  <c r="AD91" i="23"/>
  <c r="AD92" i="23" s="1"/>
  <c r="AD93" i="23" s="1"/>
  <c r="AH91" i="23"/>
  <c r="AL91" i="23"/>
  <c r="AL92" i="23" s="1"/>
  <c r="AL93" i="23" s="1"/>
  <c r="AP91" i="23"/>
  <c r="AP92" i="23" s="1"/>
  <c r="AP93" i="23" s="1"/>
  <c r="AT91" i="23"/>
  <c r="AX91" i="23"/>
  <c r="BB91" i="23"/>
  <c r="BB92" i="23" s="1"/>
  <c r="BF91" i="23"/>
  <c r="BF92" i="23" s="1"/>
  <c r="BF93" i="23" s="1"/>
  <c r="BJ91" i="23"/>
  <c r="BJ92" i="23" s="1"/>
  <c r="BJ93" i="23" s="1"/>
  <c r="BN91" i="23"/>
  <c r="BN92" i="23" s="1"/>
  <c r="BN93" i="23" s="1"/>
  <c r="BR91" i="23"/>
  <c r="BV91" i="23"/>
  <c r="BV92" i="23" s="1"/>
  <c r="BV93" i="23" s="1"/>
  <c r="BZ91" i="23"/>
  <c r="CD91" i="23"/>
  <c r="Q38" i="23"/>
  <c r="Q39" i="23" s="1"/>
  <c r="AW38" i="23"/>
  <c r="AW39" i="23" s="1"/>
  <c r="CC38" i="23"/>
  <c r="CC39" i="23" s="1"/>
  <c r="DI38" i="23"/>
  <c r="DI39" i="23" s="1"/>
  <c r="EO38" i="23"/>
  <c r="EO39" i="23" s="1"/>
  <c r="K104" i="23"/>
  <c r="K105" i="23" s="1"/>
  <c r="O104" i="23"/>
  <c r="O105" i="23" s="1"/>
  <c r="S104" i="23"/>
  <c r="S105" i="23" s="1"/>
  <c r="W104" i="23"/>
  <c r="W105" i="23" s="1"/>
  <c r="AA104" i="23"/>
  <c r="AA105" i="23" s="1"/>
  <c r="AI104" i="23"/>
  <c r="AI105" i="23" s="1"/>
  <c r="AQ104" i="23"/>
  <c r="AQ105" i="23" s="1"/>
  <c r="AY104" i="23"/>
  <c r="AY105" i="23" s="1"/>
  <c r="BC104" i="23"/>
  <c r="BC105" i="23" s="1"/>
  <c r="BG104" i="23"/>
  <c r="BG105" i="23" s="1"/>
  <c r="BO104" i="23"/>
  <c r="BO105" i="23" s="1"/>
  <c r="BW104" i="23"/>
  <c r="BW105" i="23" s="1"/>
  <c r="CA104" i="23"/>
  <c r="CA105" i="23" s="1"/>
  <c r="CE104" i="23"/>
  <c r="CE105" i="23" s="1"/>
  <c r="CI104" i="23"/>
  <c r="CI105" i="23" s="1"/>
  <c r="CM104" i="23"/>
  <c r="CM105" i="23" s="1"/>
  <c r="CU104" i="23"/>
  <c r="CU105" i="23" s="1"/>
  <c r="CY104" i="23"/>
  <c r="CY105" i="23" s="1"/>
  <c r="DC104" i="23"/>
  <c r="DC105" i="23" s="1"/>
  <c r="DK104" i="23"/>
  <c r="DK105" i="23" s="1"/>
  <c r="DO104" i="23"/>
  <c r="DO105" i="23" s="1"/>
  <c r="DS104" i="23"/>
  <c r="DS105" i="23" s="1"/>
  <c r="DW104" i="23"/>
  <c r="DW105" i="23" s="1"/>
  <c r="EA104" i="23"/>
  <c r="EA105" i="23" s="1"/>
  <c r="EE104" i="23"/>
  <c r="EE105" i="23" s="1"/>
  <c r="EI104" i="23"/>
  <c r="EI105" i="23" s="1"/>
  <c r="EM104" i="23"/>
  <c r="EM105" i="23" s="1"/>
  <c r="EQ104" i="23"/>
  <c r="EQ105" i="23" s="1"/>
  <c r="EU104" i="23"/>
  <c r="EU105" i="23" s="1"/>
  <c r="EY104" i="23"/>
  <c r="EY105" i="23" s="1"/>
  <c r="FC104" i="23"/>
  <c r="FC105" i="23" s="1"/>
  <c r="FG104" i="23"/>
  <c r="FG105" i="23" s="1"/>
  <c r="G28" i="23"/>
  <c r="G29" i="23" s="1"/>
  <c r="G30" i="23" s="1"/>
  <c r="E39" i="23"/>
  <c r="G91" i="23"/>
  <c r="G92" i="23" s="1"/>
  <c r="G93" i="23" s="1"/>
  <c r="CH91" i="23"/>
  <c r="CH92" i="23" s="1"/>
  <c r="CH93" i="23" s="1"/>
  <c r="CL91" i="23"/>
  <c r="CP91" i="23"/>
  <c r="CT91" i="23"/>
  <c r="CX91" i="23"/>
  <c r="CX92" i="23" s="1"/>
  <c r="CX93" i="23" s="1"/>
  <c r="DB91" i="23"/>
  <c r="DB92" i="23" s="1"/>
  <c r="DB93" i="23" s="1"/>
  <c r="DF91" i="23"/>
  <c r="DJ91" i="23"/>
  <c r="DN91" i="23"/>
  <c r="DN92" i="23" s="1"/>
  <c r="DR91" i="23"/>
  <c r="DR92" i="23" s="1"/>
  <c r="DR93" i="23" s="1"/>
  <c r="DV91" i="23"/>
  <c r="DV92" i="23" s="1"/>
  <c r="DV93" i="23" s="1"/>
  <c r="DZ91" i="23"/>
  <c r="DZ92" i="23" s="1"/>
  <c r="DZ93" i="23" s="1"/>
  <c r="ED91" i="23"/>
  <c r="ED92" i="23" s="1"/>
  <c r="ED93" i="23" s="1"/>
  <c r="EH91" i="23"/>
  <c r="EH92" i="23" s="1"/>
  <c r="EH93" i="23" s="1"/>
  <c r="EL91" i="23"/>
  <c r="EP91" i="23"/>
  <c r="ET91" i="23"/>
  <c r="EX91" i="23"/>
  <c r="EX92" i="23" s="1"/>
  <c r="EX93" i="23" s="1"/>
  <c r="FB91" i="23"/>
  <c r="FB92" i="23" s="1"/>
  <c r="FB93" i="23" s="1"/>
  <c r="FF91" i="23"/>
  <c r="FF92" i="23" s="1"/>
  <c r="FF93" i="23" s="1"/>
  <c r="FJ91" i="23"/>
  <c r="FJ92" i="23" s="1"/>
  <c r="FJ93" i="23" s="1"/>
  <c r="H91" i="23"/>
  <c r="H92" i="23" s="1"/>
  <c r="H93" i="23" s="1"/>
  <c r="L91" i="23"/>
  <c r="L92" i="23" s="1"/>
  <c r="P91" i="23"/>
  <c r="P92" i="23" s="1"/>
  <c r="T91" i="23"/>
  <c r="T92" i="23" s="1"/>
  <c r="X91" i="23"/>
  <c r="X92" i="23" s="1"/>
  <c r="X93" i="23" s="1"/>
  <c r="AB91" i="23"/>
  <c r="AB92" i="23" s="1"/>
  <c r="AF91" i="23"/>
  <c r="AF92" i="23" s="1"/>
  <c r="AJ91" i="23"/>
  <c r="AJ92" i="23" s="1"/>
  <c r="AN91" i="23"/>
  <c r="AR91" i="23"/>
  <c r="AR92" i="23" s="1"/>
  <c r="AV91" i="23"/>
  <c r="AV92" i="23" s="1"/>
  <c r="AZ91" i="23"/>
  <c r="AZ92" i="23" s="1"/>
  <c r="BD91" i="23"/>
  <c r="BD92" i="23" s="1"/>
  <c r="BD93" i="23" s="1"/>
  <c r="BH91" i="23"/>
  <c r="BH92" i="23" s="1"/>
  <c r="BL91" i="23"/>
  <c r="BL92" i="23" s="1"/>
  <c r="BP91" i="23"/>
  <c r="BP92" i="23" s="1"/>
  <c r="BT91" i="23"/>
  <c r="BT92" i="23" s="1"/>
  <c r="BT93" i="23" s="1"/>
  <c r="BX91" i="23"/>
  <c r="BX92" i="23" s="1"/>
  <c r="CB91" i="23"/>
  <c r="CB92" i="23" s="1"/>
  <c r="CF91" i="23"/>
  <c r="CF92" i="23" s="1"/>
  <c r="CJ91" i="23"/>
  <c r="CJ92" i="23" s="1"/>
  <c r="CJ93" i="23" s="1"/>
  <c r="CN91" i="23"/>
  <c r="CN92" i="23" s="1"/>
  <c r="CR91" i="23"/>
  <c r="CR92" i="23" s="1"/>
  <c r="CV91" i="23"/>
  <c r="CV92" i="23" s="1"/>
  <c r="CZ91" i="23"/>
  <c r="DD91" i="23"/>
  <c r="DD92" i="23" s="1"/>
  <c r="DH91" i="23"/>
  <c r="DH92" i="23" s="1"/>
  <c r="DL91" i="23"/>
  <c r="DL92" i="23" s="1"/>
  <c r="DP91" i="23"/>
  <c r="DP92" i="23" s="1"/>
  <c r="DP93" i="23" s="1"/>
  <c r="DT91" i="23"/>
  <c r="DT92" i="23" s="1"/>
  <c r="DT93" i="23" s="1"/>
  <c r="DX91" i="23"/>
  <c r="EB91" i="23"/>
  <c r="EF91" i="23"/>
  <c r="EF92" i="23" s="1"/>
  <c r="EF93" i="23" s="1"/>
  <c r="EJ91" i="23"/>
  <c r="EN91" i="23"/>
  <c r="ER91" i="23"/>
  <c r="ER92" i="23" s="1"/>
  <c r="ER93" i="23" s="1"/>
  <c r="EV91" i="23"/>
  <c r="EV92" i="23" s="1"/>
  <c r="EV93" i="23" s="1"/>
  <c r="EZ91" i="23"/>
  <c r="FD91" i="23"/>
  <c r="FH91" i="23"/>
  <c r="FH92" i="23" s="1"/>
  <c r="FH93" i="23" s="1"/>
  <c r="FL91" i="23"/>
  <c r="E69" i="23"/>
  <c r="E28" i="23"/>
  <c r="G39" i="23"/>
  <c r="E91" i="23"/>
  <c r="E92" i="23" s="1"/>
  <c r="G69" i="23"/>
  <c r="G61" i="23"/>
  <c r="G62" i="23" s="1"/>
  <c r="F92" i="23"/>
  <c r="F93" i="23" s="1"/>
  <c r="F103" i="23"/>
  <c r="F122" i="23"/>
  <c r="F18" i="30" s="1"/>
  <c r="G18" i="30" s="1"/>
  <c r="F102" i="23"/>
  <c r="E102" i="23"/>
  <c r="E103" i="23"/>
  <c r="E122" i="23"/>
  <c r="F17" i="30" s="1"/>
  <c r="G17" i="30" s="1"/>
  <c r="G122" i="23"/>
  <c r="F19" i="30" s="1"/>
  <c r="G19" i="30" s="1"/>
  <c r="F19" i="23"/>
  <c r="F20" i="23" s="1"/>
  <c r="E29" i="23"/>
  <c r="E30" i="23" s="1"/>
  <c r="G102" i="23"/>
  <c r="G103" i="23"/>
  <c r="E20" i="23"/>
  <c r="G20" i="23"/>
  <c r="F39" i="23"/>
  <c r="F69" i="23"/>
  <c r="D18" i="30"/>
  <c r="E18" i="30" s="1"/>
  <c r="FN145" i="23"/>
  <c r="F25" i="18" s="1"/>
  <c r="FN135" i="23"/>
  <c r="G15" i="18" s="1"/>
  <c r="J60" i="23"/>
  <c r="N60" i="23"/>
  <c r="N61" i="23" s="1"/>
  <c r="N62" i="23" s="1"/>
  <c r="R60" i="23"/>
  <c r="R61" i="23" s="1"/>
  <c r="R62" i="23" s="1"/>
  <c r="V60" i="23"/>
  <c r="V61" i="23" s="1"/>
  <c r="Z60" i="23"/>
  <c r="AD60" i="23"/>
  <c r="AD61" i="23" s="1"/>
  <c r="AH60" i="23"/>
  <c r="AH61" i="23" s="1"/>
  <c r="AH62" i="23" s="1"/>
  <c r="AL60" i="23"/>
  <c r="AL61" i="23" s="1"/>
  <c r="AL62" i="23" s="1"/>
  <c r="AP60" i="23"/>
  <c r="AP61" i="23" s="1"/>
  <c r="AP62" i="23" s="1"/>
  <c r="AT60" i="23"/>
  <c r="AT61" i="23" s="1"/>
  <c r="AT62" i="23" s="1"/>
  <c r="AX60" i="23"/>
  <c r="AX61" i="23" s="1"/>
  <c r="AX62" i="23" s="1"/>
  <c r="BB60" i="23"/>
  <c r="BF60" i="23"/>
  <c r="BJ60" i="23"/>
  <c r="BN60" i="23"/>
  <c r="BN61" i="23" s="1"/>
  <c r="BN62" i="23" s="1"/>
  <c r="BR60" i="23"/>
  <c r="BV60" i="23"/>
  <c r="BZ60" i="23"/>
  <c r="BZ61" i="23" s="1"/>
  <c r="BZ62" i="23" s="1"/>
  <c r="CD60" i="23"/>
  <c r="CD61" i="23" s="1"/>
  <c r="CD62" i="23" s="1"/>
  <c r="CH60" i="23"/>
  <c r="CL60" i="23"/>
  <c r="CP60" i="23"/>
  <c r="CT60" i="23"/>
  <c r="CT61" i="23" s="1"/>
  <c r="CT62" i="23" s="1"/>
  <c r="CX60" i="23"/>
  <c r="CX61" i="23" s="1"/>
  <c r="DB60" i="23"/>
  <c r="DB61" i="23" s="1"/>
  <c r="DB62" i="23" s="1"/>
  <c r="DF60" i="23"/>
  <c r="DF61" i="23" s="1"/>
  <c r="DF62" i="23" s="1"/>
  <c r="DJ60" i="23"/>
  <c r="DJ61" i="23" s="1"/>
  <c r="DJ62" i="23" s="1"/>
  <c r="DN60" i="23"/>
  <c r="DR60" i="23"/>
  <c r="DV60" i="23"/>
  <c r="DV61" i="23" s="1"/>
  <c r="DZ60" i="23"/>
  <c r="DZ61" i="23" s="1"/>
  <c r="DZ62" i="23" s="1"/>
  <c r="ED60" i="23"/>
  <c r="ED61" i="23" s="1"/>
  <c r="ED62" i="23" s="1"/>
  <c r="EH60" i="23"/>
  <c r="EH61" i="23" s="1"/>
  <c r="EH62" i="23" s="1"/>
  <c r="EL60" i="23"/>
  <c r="EL61" i="23" s="1"/>
  <c r="EL62" i="23" s="1"/>
  <c r="EP60" i="23"/>
  <c r="ET60" i="23"/>
  <c r="ET61" i="23" s="1"/>
  <c r="EX60" i="23"/>
  <c r="FB60" i="23"/>
  <c r="FB61" i="23" s="1"/>
  <c r="FB62" i="23" s="1"/>
  <c r="FF60" i="23"/>
  <c r="FF61" i="23" s="1"/>
  <c r="FF62" i="23" s="1"/>
  <c r="FJ60" i="23"/>
  <c r="H19" i="23"/>
  <c r="H20" i="23" s="1"/>
  <c r="L19" i="23"/>
  <c r="L20" i="23" s="1"/>
  <c r="P19" i="23"/>
  <c r="P20" i="23" s="1"/>
  <c r="T19" i="23"/>
  <c r="T20" i="23" s="1"/>
  <c r="X19" i="23"/>
  <c r="X20" i="23" s="1"/>
  <c r="AB19" i="23"/>
  <c r="AB20" i="23" s="1"/>
  <c r="AF19" i="23"/>
  <c r="AF20" i="23" s="1"/>
  <c r="AJ19" i="23"/>
  <c r="AJ20" i="23" s="1"/>
  <c r="AN19" i="23"/>
  <c r="AN20" i="23" s="1"/>
  <c r="AR19" i="23"/>
  <c r="AR20" i="23" s="1"/>
  <c r="AV19" i="23"/>
  <c r="AV20" i="23" s="1"/>
  <c r="AZ19" i="23"/>
  <c r="AZ20" i="23" s="1"/>
  <c r="BD19" i="23"/>
  <c r="BD20" i="23" s="1"/>
  <c r="BH19" i="23"/>
  <c r="BH20" i="23" s="1"/>
  <c r="BL19" i="23"/>
  <c r="BL20" i="23" s="1"/>
  <c r="BP19" i="23"/>
  <c r="BP20" i="23" s="1"/>
  <c r="BT19" i="23"/>
  <c r="BT20" i="23" s="1"/>
  <c r="BX19" i="23"/>
  <c r="BX20" i="23" s="1"/>
  <c r="CB19" i="23"/>
  <c r="CB20" i="23" s="1"/>
  <c r="CF19" i="23"/>
  <c r="CF20" i="23" s="1"/>
  <c r="CJ19" i="23"/>
  <c r="CJ20" i="23" s="1"/>
  <c r="CN19" i="23"/>
  <c r="CN20" i="23" s="1"/>
  <c r="CR19" i="23"/>
  <c r="CR20" i="23" s="1"/>
  <c r="CV19" i="23"/>
  <c r="CV20" i="23" s="1"/>
  <c r="CZ19" i="23"/>
  <c r="CZ20" i="23" s="1"/>
  <c r="DD19" i="23"/>
  <c r="DD20" i="23" s="1"/>
  <c r="DH19" i="23"/>
  <c r="DH20" i="23" s="1"/>
  <c r="DL19" i="23"/>
  <c r="DL20" i="23" s="1"/>
  <c r="DP19" i="23"/>
  <c r="DP20" i="23" s="1"/>
  <c r="DT19" i="23"/>
  <c r="DT20" i="23" s="1"/>
  <c r="DX19" i="23"/>
  <c r="DX20" i="23" s="1"/>
  <c r="EB19" i="23"/>
  <c r="EB20" i="23" s="1"/>
  <c r="EF19" i="23"/>
  <c r="EF20" i="23" s="1"/>
  <c r="EJ19" i="23"/>
  <c r="EJ20" i="23" s="1"/>
  <c r="EN19" i="23"/>
  <c r="EN20" i="23" s="1"/>
  <c r="ER19" i="23"/>
  <c r="ER20" i="23" s="1"/>
  <c r="EV19" i="23"/>
  <c r="EV20" i="23"/>
  <c r="EZ19" i="23"/>
  <c r="EZ20" i="23" s="1"/>
  <c r="FD19" i="23"/>
  <c r="FD20" i="23" s="1"/>
  <c r="FH19" i="23"/>
  <c r="FH20" i="23" s="1"/>
  <c r="FL19" i="23"/>
  <c r="FL20" i="23" s="1"/>
  <c r="K19" i="23"/>
  <c r="K20" i="23" s="1"/>
  <c r="O19" i="23"/>
  <c r="O20" i="23" s="1"/>
  <c r="S19" i="23"/>
  <c r="S20" i="23" s="1"/>
  <c r="W19" i="23"/>
  <c r="W20" i="23" s="1"/>
  <c r="AA19" i="23"/>
  <c r="AA20" i="23" s="1"/>
  <c r="AE19" i="23"/>
  <c r="AE20" i="23" s="1"/>
  <c r="AI19" i="23"/>
  <c r="AI20" i="23" s="1"/>
  <c r="AM19" i="23"/>
  <c r="AM20" i="23" s="1"/>
  <c r="AQ19" i="23"/>
  <c r="AQ20" i="23" s="1"/>
  <c r="AU19" i="23"/>
  <c r="AU20" i="23" s="1"/>
  <c r="AY19" i="23"/>
  <c r="AY20" i="23" s="1"/>
  <c r="BC19" i="23"/>
  <c r="BC20" i="23" s="1"/>
  <c r="BG19" i="23"/>
  <c r="BG20" i="23" s="1"/>
  <c r="BK19" i="23"/>
  <c r="BK20" i="23" s="1"/>
  <c r="BO19" i="23"/>
  <c r="BO20" i="23" s="1"/>
  <c r="BS19" i="23"/>
  <c r="BS20" i="23" s="1"/>
  <c r="BW19" i="23"/>
  <c r="BW20" i="23" s="1"/>
  <c r="CA19" i="23"/>
  <c r="CA20" i="23" s="1"/>
  <c r="CE19" i="23"/>
  <c r="CE20" i="23" s="1"/>
  <c r="CI19" i="23"/>
  <c r="CI20" i="23" s="1"/>
  <c r="CM19" i="23"/>
  <c r="CM20" i="23" s="1"/>
  <c r="CQ19" i="23"/>
  <c r="CQ20" i="23" s="1"/>
  <c r="CU19" i="23"/>
  <c r="CU20" i="23" s="1"/>
  <c r="CY19" i="23"/>
  <c r="CY20" i="23" s="1"/>
  <c r="DC19" i="23"/>
  <c r="DC20" i="23" s="1"/>
  <c r="DG19" i="23"/>
  <c r="DG20" i="23" s="1"/>
  <c r="DK19" i="23"/>
  <c r="DK20" i="23" s="1"/>
  <c r="DO19" i="23"/>
  <c r="DO20" i="23" s="1"/>
  <c r="DS19" i="23"/>
  <c r="DS20" i="23" s="1"/>
  <c r="DW19" i="23"/>
  <c r="DW20" i="23" s="1"/>
  <c r="EA19" i="23"/>
  <c r="EA20" i="23" s="1"/>
  <c r="EE19" i="23"/>
  <c r="EE20" i="23" s="1"/>
  <c r="EI19" i="23"/>
  <c r="EI20" i="23" s="1"/>
  <c r="EM19" i="23"/>
  <c r="EM20" i="23" s="1"/>
  <c r="EQ19" i="23"/>
  <c r="EQ20" i="23" s="1"/>
  <c r="EU19" i="23"/>
  <c r="EU20" i="23" s="1"/>
  <c r="EY19" i="23"/>
  <c r="EY20" i="23" s="1"/>
  <c r="FC19" i="23"/>
  <c r="FC20" i="23" s="1"/>
  <c r="FG19" i="23"/>
  <c r="FG20" i="23" s="1"/>
  <c r="FK19" i="23"/>
  <c r="FK20" i="23" s="1"/>
  <c r="DX29" i="23"/>
  <c r="DX30" i="23" s="1"/>
  <c r="EB29" i="23"/>
  <c r="EB30" i="23" s="1"/>
  <c r="EN29" i="23"/>
  <c r="EN30" i="23" s="1"/>
  <c r="FD29" i="23"/>
  <c r="FD30" i="23" s="1"/>
  <c r="J19" i="23"/>
  <c r="J20" i="23" s="1"/>
  <c r="N19" i="23"/>
  <c r="N20" i="23" s="1"/>
  <c r="R19" i="23"/>
  <c r="R20" i="23" s="1"/>
  <c r="V19" i="23"/>
  <c r="V20" i="23" s="1"/>
  <c r="Z19" i="23"/>
  <c r="Z20" i="23" s="1"/>
  <c r="AD19" i="23"/>
  <c r="AD20" i="23" s="1"/>
  <c r="AH19" i="23"/>
  <c r="AH20" i="23" s="1"/>
  <c r="AL19" i="23"/>
  <c r="AL20" i="23" s="1"/>
  <c r="AP19" i="23"/>
  <c r="AP20" i="23" s="1"/>
  <c r="AT19" i="23"/>
  <c r="AT20" i="23" s="1"/>
  <c r="AX19" i="23"/>
  <c r="AX20" i="23" s="1"/>
  <c r="BB19" i="23"/>
  <c r="BB20" i="23" s="1"/>
  <c r="BF19" i="23"/>
  <c r="BF20" i="23" s="1"/>
  <c r="BJ19" i="23"/>
  <c r="BJ20" i="23" s="1"/>
  <c r="BN19" i="23"/>
  <c r="BN20" i="23" s="1"/>
  <c r="BR19" i="23"/>
  <c r="BR20" i="23" s="1"/>
  <c r="BV19" i="23"/>
  <c r="BV20" i="23" s="1"/>
  <c r="BZ19" i="23"/>
  <c r="BZ20" i="23" s="1"/>
  <c r="CD19" i="23"/>
  <c r="CD20" i="23" s="1"/>
  <c r="CH19" i="23"/>
  <c r="CH20" i="23" s="1"/>
  <c r="CL19" i="23"/>
  <c r="CL20" i="23" s="1"/>
  <c r="CP19" i="23"/>
  <c r="CP20" i="23" s="1"/>
  <c r="CT19" i="23"/>
  <c r="CT20" i="23" s="1"/>
  <c r="CX19" i="23"/>
  <c r="CX20" i="23" s="1"/>
  <c r="DB19" i="23"/>
  <c r="DB20" i="23" s="1"/>
  <c r="DF19" i="23"/>
  <c r="DF20" i="23" s="1"/>
  <c r="DJ19" i="23"/>
  <c r="DJ20" i="23" s="1"/>
  <c r="DN19" i="23"/>
  <c r="DN20" i="23" s="1"/>
  <c r="DR19" i="23"/>
  <c r="DR20" i="23" s="1"/>
  <c r="DV19" i="23"/>
  <c r="DV20" i="23" s="1"/>
  <c r="DZ19" i="23"/>
  <c r="DZ20" i="23" s="1"/>
  <c r="ED19" i="23"/>
  <c r="ED20" i="23" s="1"/>
  <c r="EH19" i="23"/>
  <c r="EH20" i="23" s="1"/>
  <c r="EL19" i="23"/>
  <c r="EL20" i="23" s="1"/>
  <c r="EP19" i="23"/>
  <c r="EP20" i="23" s="1"/>
  <c r="ET19" i="23"/>
  <c r="ET20" i="23" s="1"/>
  <c r="EX19" i="23"/>
  <c r="EX20" i="23" s="1"/>
  <c r="FB19" i="23"/>
  <c r="FB20" i="23" s="1"/>
  <c r="FF19" i="23"/>
  <c r="FF20" i="23" s="1"/>
  <c r="FJ19" i="23"/>
  <c r="FJ20" i="23" s="1"/>
  <c r="AI29" i="23"/>
  <c r="AI30" i="23" s="1"/>
  <c r="BG29" i="23"/>
  <c r="BG30" i="23" s="1"/>
  <c r="BO29" i="23"/>
  <c r="BO30" i="23" s="1"/>
  <c r="BS29" i="23"/>
  <c r="CU29" i="23"/>
  <c r="CU30" i="23" s="1"/>
  <c r="DS29" i="23"/>
  <c r="DS30" i="23" s="1"/>
  <c r="EA29" i="23"/>
  <c r="EA30" i="23" s="1"/>
  <c r="EE29" i="23"/>
  <c r="EQ29" i="23"/>
  <c r="EQ30" i="23" s="1"/>
  <c r="FG29" i="23"/>
  <c r="FG30" i="23" s="1"/>
  <c r="J29" i="23"/>
  <c r="J30" i="23" s="1"/>
  <c r="N29" i="23"/>
  <c r="N30" i="23" s="1"/>
  <c r="AP29" i="23"/>
  <c r="AT29" i="23"/>
  <c r="AT30" i="23" s="1"/>
  <c r="BV29" i="23"/>
  <c r="BV30" i="23" s="1"/>
  <c r="BZ29" i="23"/>
  <c r="BZ30" i="23" s="1"/>
  <c r="DF29" i="23"/>
  <c r="DF30" i="23" s="1"/>
  <c r="DV29" i="23"/>
  <c r="DV30" i="23" s="1"/>
  <c r="EL29" i="23"/>
  <c r="EL30" i="23" s="1"/>
  <c r="AG29" i="23"/>
  <c r="AG30" i="23" s="1"/>
  <c r="BM29" i="23"/>
  <c r="BM30" i="23" s="1"/>
  <c r="BU29" i="23"/>
  <c r="BU30" i="23" s="1"/>
  <c r="CC29" i="23"/>
  <c r="CC30" i="23" s="1"/>
  <c r="CS29" i="23"/>
  <c r="CS30" i="23" s="1"/>
  <c r="I61" i="23"/>
  <c r="I62" i="23" s="1"/>
  <c r="I70" i="23" s="1"/>
  <c r="M61" i="23"/>
  <c r="M62" i="23" s="1"/>
  <c r="M70" i="23" s="1"/>
  <c r="Q61" i="23"/>
  <c r="Q62" i="23" s="1"/>
  <c r="Q70" i="23" s="1"/>
  <c r="Y61" i="23"/>
  <c r="Y62" i="23" s="1"/>
  <c r="Y70" i="23" s="1"/>
  <c r="AC61" i="23"/>
  <c r="AC62" i="23" s="1"/>
  <c r="AC70" i="23" s="1"/>
  <c r="AG61" i="23"/>
  <c r="AG62" i="23" s="1"/>
  <c r="AG70" i="23" s="1"/>
  <c r="AK61" i="23"/>
  <c r="AK62" i="23" s="1"/>
  <c r="AK70" i="23" s="1"/>
  <c r="AO61" i="23"/>
  <c r="AO62" i="23" s="1"/>
  <c r="AO70" i="23" s="1"/>
  <c r="AS61" i="23"/>
  <c r="AS62" i="23" s="1"/>
  <c r="AS70" i="23" s="1"/>
  <c r="AW61" i="23"/>
  <c r="AW62" i="23" s="1"/>
  <c r="AW70" i="23" s="1"/>
  <c r="BE61" i="23"/>
  <c r="BE62" i="23" s="1"/>
  <c r="BE70" i="23" s="1"/>
  <c r="BI61" i="23"/>
  <c r="BI62" i="23" s="1"/>
  <c r="BI70" i="23" s="1"/>
  <c r="BM61" i="23"/>
  <c r="BM62" i="23" s="1"/>
  <c r="BM70" i="23" s="1"/>
  <c r="BQ61" i="23"/>
  <c r="BQ62" i="23" s="1"/>
  <c r="BQ70" i="23" s="1"/>
  <c r="BU61" i="23"/>
  <c r="BU62" i="23" s="1"/>
  <c r="BU70" i="23" s="1"/>
  <c r="BY61" i="23"/>
  <c r="BY62" i="23" s="1"/>
  <c r="BY70" i="23" s="1"/>
  <c r="CC61" i="23"/>
  <c r="CC62" i="23" s="1"/>
  <c r="CC70" i="23" s="1"/>
  <c r="CK61" i="23"/>
  <c r="CK62" i="23" s="1"/>
  <c r="CK70" i="23" s="1"/>
  <c r="CO61" i="23"/>
  <c r="CO62" i="23" s="1"/>
  <c r="CO70" i="23" s="1"/>
  <c r="CS61" i="23"/>
  <c r="CS62" i="23" s="1"/>
  <c r="CS70" i="23" s="1"/>
  <c r="CW61" i="23"/>
  <c r="CW62" i="23" s="1"/>
  <c r="CW70" i="23" s="1"/>
  <c r="DA61" i="23"/>
  <c r="DA62" i="23" s="1"/>
  <c r="DA70" i="23" s="1"/>
  <c r="DE61" i="23"/>
  <c r="DE62" i="23" s="1"/>
  <c r="DE70" i="23" s="1"/>
  <c r="DI61" i="23"/>
  <c r="DI62" i="23" s="1"/>
  <c r="DI70" i="23" s="1"/>
  <c r="DM61" i="23"/>
  <c r="DM62" i="23" s="1"/>
  <c r="DM70" i="23" s="1"/>
  <c r="DQ61" i="23"/>
  <c r="DQ62" i="23" s="1"/>
  <c r="DQ70" i="23" s="1"/>
  <c r="DU61" i="23"/>
  <c r="DU62" i="23" s="1"/>
  <c r="DU70" i="23" s="1"/>
  <c r="DY61" i="23"/>
  <c r="DY62" i="23" s="1"/>
  <c r="DY70" i="23" s="1"/>
  <c r="EC61" i="23"/>
  <c r="EC62" i="23" s="1"/>
  <c r="EC70" i="23" s="1"/>
  <c r="EG61" i="23"/>
  <c r="EG62" i="23" s="1"/>
  <c r="EG70" i="23" s="1"/>
  <c r="EK61" i="23"/>
  <c r="EK62" i="23" s="1"/>
  <c r="EK70" i="23" s="1"/>
  <c r="EO61" i="23"/>
  <c r="EO62" i="23" s="1"/>
  <c r="EO70" i="23" s="1"/>
  <c r="ES61" i="23"/>
  <c r="ES62" i="23" s="1"/>
  <c r="ES70" i="23" s="1"/>
  <c r="EW61" i="23"/>
  <c r="EW62" i="23" s="1"/>
  <c r="EW70" i="23" s="1"/>
  <c r="FA61" i="23"/>
  <c r="FA62" i="23" s="1"/>
  <c r="FA70" i="23" s="1"/>
  <c r="FE61" i="23"/>
  <c r="FE62" i="23" s="1"/>
  <c r="FE70" i="23" s="1"/>
  <c r="FI61" i="23"/>
  <c r="FI62" i="23" s="1"/>
  <c r="FI70" i="23" s="1"/>
  <c r="FM61" i="23"/>
  <c r="FM62" i="23" s="1"/>
  <c r="FM70" i="23" s="1"/>
  <c r="I20" i="23"/>
  <c r="M20" i="23"/>
  <c r="Q20" i="23"/>
  <c r="U20" i="23"/>
  <c r="Y20" i="23"/>
  <c r="AC20" i="23"/>
  <c r="AG20" i="23"/>
  <c r="AK20" i="23"/>
  <c r="AO20" i="23"/>
  <c r="AS20" i="23"/>
  <c r="AW20" i="23"/>
  <c r="BA20" i="23"/>
  <c r="BE20" i="23"/>
  <c r="BI20" i="23"/>
  <c r="BM20" i="23"/>
  <c r="BQ20" i="23"/>
  <c r="BU20" i="23"/>
  <c r="BY20" i="23"/>
  <c r="CC20" i="23"/>
  <c r="CG20" i="23"/>
  <c r="CK20" i="23"/>
  <c r="CO20" i="23"/>
  <c r="CS20" i="23"/>
  <c r="CW20" i="23"/>
  <c r="DA20" i="23"/>
  <c r="DE20" i="23"/>
  <c r="DI20" i="23"/>
  <c r="DM20" i="23"/>
  <c r="DQ20" i="23"/>
  <c r="DU20" i="23"/>
  <c r="DY20" i="23"/>
  <c r="EC20" i="23"/>
  <c r="EG20" i="23"/>
  <c r="EK20" i="23"/>
  <c r="EO20" i="23"/>
  <c r="ES20" i="23"/>
  <c r="EW20" i="23"/>
  <c r="FA20" i="23"/>
  <c r="FE20" i="23"/>
  <c r="FI20" i="23"/>
  <c r="FM20" i="23"/>
  <c r="K38" i="23"/>
  <c r="K39" i="23" s="1"/>
  <c r="O39" i="23"/>
  <c r="O38" i="23"/>
  <c r="S38" i="23"/>
  <c r="S39" i="23" s="1"/>
  <c r="W38" i="23"/>
  <c r="W39" i="23" s="1"/>
  <c r="AA38" i="23"/>
  <c r="AA39" i="23" s="1"/>
  <c r="AE38" i="23"/>
  <c r="AE39" i="23" s="1"/>
  <c r="AI38" i="23"/>
  <c r="AI39" i="23" s="1"/>
  <c r="AM38" i="23"/>
  <c r="AM39" i="23" s="1"/>
  <c r="AQ38" i="23"/>
  <c r="AQ39" i="23" s="1"/>
  <c r="AU38" i="23"/>
  <c r="AU39" i="23" s="1"/>
  <c r="AY38" i="23"/>
  <c r="AY39" i="23" s="1"/>
  <c r="BC38" i="23"/>
  <c r="BC39" i="23" s="1"/>
  <c r="BG38" i="23"/>
  <c r="BG39" i="23" s="1"/>
  <c r="BK38" i="23"/>
  <c r="BK39" i="23" s="1"/>
  <c r="BO38" i="23"/>
  <c r="BO39" i="23" s="1"/>
  <c r="BS38" i="23"/>
  <c r="BS39" i="23" s="1"/>
  <c r="BW38" i="23"/>
  <c r="BW39" i="23" s="1"/>
  <c r="CA38" i="23"/>
  <c r="CA39" i="23" s="1"/>
  <c r="CE38" i="23"/>
  <c r="CE39" i="23" s="1"/>
  <c r="CI38" i="23"/>
  <c r="CI39" i="23" s="1"/>
  <c r="CM38" i="23"/>
  <c r="CM39" i="23" s="1"/>
  <c r="CQ38" i="23"/>
  <c r="CQ39" i="23" s="1"/>
  <c r="CU38" i="23"/>
  <c r="CU39" i="23" s="1"/>
  <c r="CY38" i="23"/>
  <c r="CY39" i="23" s="1"/>
  <c r="DC38" i="23"/>
  <c r="DC39" i="23" s="1"/>
  <c r="DG38" i="23"/>
  <c r="DG39" i="23" s="1"/>
  <c r="DK38" i="23"/>
  <c r="DK39" i="23" s="1"/>
  <c r="DO38" i="23"/>
  <c r="DO39" i="23" s="1"/>
  <c r="DS38" i="23"/>
  <c r="DS39" i="23" s="1"/>
  <c r="DW38" i="23"/>
  <c r="DW39" i="23" s="1"/>
  <c r="EA38" i="23"/>
  <c r="EA39" i="23" s="1"/>
  <c r="EE38" i="23"/>
  <c r="EE39" i="23" s="1"/>
  <c r="EI38" i="23"/>
  <c r="EI39" i="23" s="1"/>
  <c r="EM38" i="23"/>
  <c r="EM39" i="23" s="1"/>
  <c r="EQ38" i="23"/>
  <c r="EQ39" i="23" s="1"/>
  <c r="EU38" i="23"/>
  <c r="EU39" i="23" s="1"/>
  <c r="EY38" i="23"/>
  <c r="EY39" i="23" s="1"/>
  <c r="FC38" i="23"/>
  <c r="FC39" i="23" s="1"/>
  <c r="FG38" i="23"/>
  <c r="FG39" i="23" s="1"/>
  <c r="FK38" i="23"/>
  <c r="FK39" i="23" s="1"/>
  <c r="H61" i="23"/>
  <c r="H62" i="23" s="1"/>
  <c r="H70" i="23" s="1"/>
  <c r="L61" i="23"/>
  <c r="L62" i="23" s="1"/>
  <c r="L70" i="23" s="1"/>
  <c r="P61" i="23"/>
  <c r="P62" i="23" s="1"/>
  <c r="P70" i="23" s="1"/>
  <c r="T61" i="23"/>
  <c r="T62" i="23" s="1"/>
  <c r="T70" i="23" s="1"/>
  <c r="X61" i="23"/>
  <c r="X62" i="23" s="1"/>
  <c r="X70" i="23" s="1"/>
  <c r="AB61" i="23"/>
  <c r="AB62" i="23" s="1"/>
  <c r="AB70" i="23" s="1"/>
  <c r="AR61" i="23"/>
  <c r="AR62" i="23" s="1"/>
  <c r="AR70" i="23" s="1"/>
  <c r="AV61" i="23"/>
  <c r="AV62" i="23" s="1"/>
  <c r="AV70" i="23" s="1"/>
  <c r="BD61" i="23"/>
  <c r="BD62" i="23" s="1"/>
  <c r="BD70" i="23" s="1"/>
  <c r="BH61" i="23"/>
  <c r="BH62" i="23" s="1"/>
  <c r="BH70" i="23" s="1"/>
  <c r="CB61" i="23"/>
  <c r="CB62" i="23" s="1"/>
  <c r="CB70" i="23" s="1"/>
  <c r="CJ61" i="23"/>
  <c r="CJ62" i="23" s="1"/>
  <c r="CN61" i="23"/>
  <c r="CN62" i="23" s="1"/>
  <c r="DH61" i="23"/>
  <c r="DH62" i="23" s="1"/>
  <c r="DP61" i="23"/>
  <c r="DP62" i="23" s="1"/>
  <c r="DT61" i="23"/>
  <c r="DT62" i="23" s="1"/>
  <c r="DX61" i="23"/>
  <c r="DX62" i="23" s="1"/>
  <c r="EF61" i="23"/>
  <c r="EF62" i="23" s="1"/>
  <c r="EJ61" i="23"/>
  <c r="EJ62" i="23" s="1"/>
  <c r="EN61" i="23"/>
  <c r="EN62" i="23" s="1"/>
  <c r="EV61" i="23"/>
  <c r="EV62" i="23" s="1"/>
  <c r="EZ61" i="23"/>
  <c r="EZ62" i="23" s="1"/>
  <c r="J61" i="23"/>
  <c r="J62" i="23" s="1"/>
  <c r="V62" i="23"/>
  <c r="Z61" i="23"/>
  <c r="Z62" i="23" s="1"/>
  <c r="BB61" i="23"/>
  <c r="BB62" i="23" s="1"/>
  <c r="BF61" i="23"/>
  <c r="BF62" i="23" s="1"/>
  <c r="BR61" i="23"/>
  <c r="BV61" i="23"/>
  <c r="BV62" i="23" s="1"/>
  <c r="CH61" i="23"/>
  <c r="CH62" i="23" s="1"/>
  <c r="CL61" i="23"/>
  <c r="CL62" i="23" s="1"/>
  <c r="DN61" i="23"/>
  <c r="DR61" i="23"/>
  <c r="DR62" i="23" s="1"/>
  <c r="EP61" i="23"/>
  <c r="EP62" i="23" s="1"/>
  <c r="ET62" i="23"/>
  <c r="EX61" i="23"/>
  <c r="EX62" i="23" s="1"/>
  <c r="FJ61" i="23"/>
  <c r="FJ62" i="23" s="1"/>
  <c r="L30" i="23"/>
  <c r="AB30" i="23"/>
  <c r="AR30" i="23"/>
  <c r="BX30" i="23"/>
  <c r="CV30" i="23"/>
  <c r="DD30" i="23"/>
  <c r="DT30" i="23"/>
  <c r="EZ30" i="23"/>
  <c r="O61" i="23"/>
  <c r="O62" i="23" s="1"/>
  <c r="S61" i="23"/>
  <c r="S62" i="23" s="1"/>
  <c r="AU61" i="23"/>
  <c r="AU62" i="23" s="1"/>
  <c r="AY61" i="23"/>
  <c r="AY62" i="23" s="1"/>
  <c r="BK61" i="23"/>
  <c r="BK62" i="23" s="1"/>
  <c r="BW61" i="23"/>
  <c r="BW62" i="23" s="1"/>
  <c r="CA61" i="23"/>
  <c r="CA62" i="23" s="1"/>
  <c r="CE61" i="23"/>
  <c r="CE62" i="23" s="1"/>
  <c r="DG61" i="23"/>
  <c r="DG62" i="23" s="1"/>
  <c r="DK61" i="23"/>
  <c r="DK62" i="23" s="1"/>
  <c r="DW61" i="23"/>
  <c r="DW62" i="23" s="1"/>
  <c r="EA61" i="23"/>
  <c r="EA62" i="23" s="1"/>
  <c r="EM61" i="23"/>
  <c r="EM62" i="23" s="1"/>
  <c r="EQ61" i="23"/>
  <c r="EQ62" i="23" s="1"/>
  <c r="FK61" i="23"/>
  <c r="FK62" i="23" s="1"/>
  <c r="N39" i="23"/>
  <c r="V39" i="23"/>
  <c r="AD39" i="23"/>
  <c r="AL39" i="23"/>
  <c r="AT39" i="23"/>
  <c r="BB39" i="23"/>
  <c r="BJ39" i="23"/>
  <c r="BR39" i="23"/>
  <c r="BZ39" i="23"/>
  <c r="CH39" i="23"/>
  <c r="CP39" i="23"/>
  <c r="CX39" i="23"/>
  <c r="DF39" i="23"/>
  <c r="DN39" i="23"/>
  <c r="DV39" i="23"/>
  <c r="ED39" i="23"/>
  <c r="EL39" i="23"/>
  <c r="ET39" i="23"/>
  <c r="FB39" i="23"/>
  <c r="FJ39" i="23"/>
  <c r="DU28" i="23"/>
  <c r="DY28" i="23"/>
  <c r="EC28" i="23"/>
  <c r="EG28" i="23"/>
  <c r="EK28" i="23"/>
  <c r="EO28" i="23"/>
  <c r="ES28" i="23"/>
  <c r="EW28" i="23"/>
  <c r="FA28" i="23"/>
  <c r="FE28" i="23"/>
  <c r="FI28" i="23"/>
  <c r="FM28" i="23"/>
  <c r="P30" i="23"/>
  <c r="AF30" i="23"/>
  <c r="AV30" i="23"/>
  <c r="CB30" i="23"/>
  <c r="DH30" i="23"/>
  <c r="EF30" i="23"/>
  <c r="FL30" i="23"/>
  <c r="J38" i="23"/>
  <c r="J39" i="23" s="1"/>
  <c r="R38" i="23"/>
  <c r="R39" i="23" s="1"/>
  <c r="Z38" i="23"/>
  <c r="Z39" i="23" s="1"/>
  <c r="AH38" i="23"/>
  <c r="AH39" i="23" s="1"/>
  <c r="AP38" i="23"/>
  <c r="AP39" i="23" s="1"/>
  <c r="AX38" i="23"/>
  <c r="AX39" i="23" s="1"/>
  <c r="BF38" i="23"/>
  <c r="BF39" i="23" s="1"/>
  <c r="BN38" i="23"/>
  <c r="BN39" i="23" s="1"/>
  <c r="BV38" i="23"/>
  <c r="BV39" i="23" s="1"/>
  <c r="CD38" i="23"/>
  <c r="CD39" i="23" s="1"/>
  <c r="CL38" i="23"/>
  <c r="CL39" i="23" s="1"/>
  <c r="CT38" i="23"/>
  <c r="CT39" i="23" s="1"/>
  <c r="DB38" i="23"/>
  <c r="DB39" i="23" s="1"/>
  <c r="DJ38" i="23"/>
  <c r="DJ39" i="23" s="1"/>
  <c r="DR38" i="23"/>
  <c r="DR39" i="23" s="1"/>
  <c r="DZ38" i="23"/>
  <c r="DZ39" i="23" s="1"/>
  <c r="EH38" i="23"/>
  <c r="EH39" i="23" s="1"/>
  <c r="EP38" i="23"/>
  <c r="EP39" i="23" s="1"/>
  <c r="EX38" i="23"/>
  <c r="EX39" i="23" s="1"/>
  <c r="FF38" i="23"/>
  <c r="FF39" i="23" s="1"/>
  <c r="O92" i="23"/>
  <c r="O93" i="23" s="1"/>
  <c r="S92" i="23"/>
  <c r="S93" i="23" s="1"/>
  <c r="W92" i="23"/>
  <c r="W93" i="23" s="1"/>
  <c r="AE92" i="23"/>
  <c r="AE93" i="23" s="1"/>
  <c r="AM92" i="23"/>
  <c r="AM93" i="23" s="1"/>
  <c r="AU92" i="23"/>
  <c r="AU93" i="23" s="1"/>
  <c r="AY92" i="23"/>
  <c r="AY93" i="23" s="1"/>
  <c r="BC92" i="23"/>
  <c r="BC93" i="23" s="1"/>
  <c r="BG92" i="23"/>
  <c r="BG93" i="23" s="1"/>
  <c r="BK92" i="23"/>
  <c r="BK93" i="23" s="1"/>
  <c r="BO92" i="23"/>
  <c r="BO93" i="23" s="1"/>
  <c r="BS92" i="23"/>
  <c r="BS93" i="23" s="1"/>
  <c r="CA92" i="23"/>
  <c r="CA93" i="23" s="1"/>
  <c r="CE92" i="23"/>
  <c r="CE93" i="23" s="1"/>
  <c r="CI92" i="23"/>
  <c r="CI93" i="23" s="1"/>
  <c r="CM92" i="23"/>
  <c r="CM93" i="23" s="1"/>
  <c r="CQ92" i="23"/>
  <c r="CQ93" i="23" s="1"/>
  <c r="CU92" i="23"/>
  <c r="CU93" i="23" s="1"/>
  <c r="CY92" i="23"/>
  <c r="CY93" i="23" s="1"/>
  <c r="DC92" i="23"/>
  <c r="DC93" i="23" s="1"/>
  <c r="DG92" i="23"/>
  <c r="DG93" i="23" s="1"/>
  <c r="DK92" i="23"/>
  <c r="DK93" i="23" s="1"/>
  <c r="DO92" i="23"/>
  <c r="DO93" i="23" s="1"/>
  <c r="DS92" i="23"/>
  <c r="DS93" i="23" s="1"/>
  <c r="DW92" i="23"/>
  <c r="DW93" i="23" s="1"/>
  <c r="EA92" i="23"/>
  <c r="EA93" i="23" s="1"/>
  <c r="EE92" i="23"/>
  <c r="EE93" i="23" s="1"/>
  <c r="EI92" i="23"/>
  <c r="EI93" i="23" s="1"/>
  <c r="EM92" i="23"/>
  <c r="EM93" i="23" s="1"/>
  <c r="EQ92" i="23"/>
  <c r="EQ93" i="23" s="1"/>
  <c r="EU92" i="23"/>
  <c r="EU93" i="23" s="1"/>
  <c r="FC92" i="23"/>
  <c r="FC93" i="23" s="1"/>
  <c r="FG92" i="23"/>
  <c r="FG93" i="23" s="1"/>
  <c r="FK92" i="23"/>
  <c r="FK93" i="23" s="1"/>
  <c r="K68" i="23"/>
  <c r="K69" i="23" s="1"/>
  <c r="O68" i="23"/>
  <c r="O69" i="23" s="1"/>
  <c r="S68" i="23"/>
  <c r="S69" i="23" s="1"/>
  <c r="W68" i="23"/>
  <c r="W69" i="23" s="1"/>
  <c r="AA68" i="23"/>
  <c r="AA69" i="23" s="1"/>
  <c r="AE68" i="23"/>
  <c r="AE69" i="23" s="1"/>
  <c r="AI68" i="23"/>
  <c r="AI69" i="23" s="1"/>
  <c r="AM68" i="23"/>
  <c r="AM69" i="23" s="1"/>
  <c r="AQ68" i="23"/>
  <c r="AQ69" i="23" s="1"/>
  <c r="AU68" i="23"/>
  <c r="AU69" i="23" s="1"/>
  <c r="AY68" i="23"/>
  <c r="AY69" i="23" s="1"/>
  <c r="BC68" i="23"/>
  <c r="BC69" i="23" s="1"/>
  <c r="BG68" i="23"/>
  <c r="BG69" i="23" s="1"/>
  <c r="BK68" i="23"/>
  <c r="BK69" i="23" s="1"/>
  <c r="BO68" i="23"/>
  <c r="BO69" i="23" s="1"/>
  <c r="BS68" i="23"/>
  <c r="BS69" i="23" s="1"/>
  <c r="BW68" i="23"/>
  <c r="BW69" i="23" s="1"/>
  <c r="CA68" i="23"/>
  <c r="CA69" i="23" s="1"/>
  <c r="CE68" i="23"/>
  <c r="CE69" i="23" s="1"/>
  <c r="J69" i="23"/>
  <c r="N69" i="23"/>
  <c r="R69" i="23"/>
  <c r="V69" i="23"/>
  <c r="Z69" i="23"/>
  <c r="AD69" i="23"/>
  <c r="AH69" i="23"/>
  <c r="AL69" i="23"/>
  <c r="AP69" i="23"/>
  <c r="AT69" i="23"/>
  <c r="AX69" i="23"/>
  <c r="BB69" i="23"/>
  <c r="BF69" i="23"/>
  <c r="BJ69" i="23"/>
  <c r="BN69" i="23"/>
  <c r="BR69" i="23"/>
  <c r="BV69" i="23"/>
  <c r="BZ69" i="23"/>
  <c r="CD69" i="23"/>
  <c r="N92" i="23"/>
  <c r="N93" i="23" s="1"/>
  <c r="R92" i="23"/>
  <c r="R93" i="23" s="1"/>
  <c r="AH92" i="23"/>
  <c r="AH93" i="23" s="1"/>
  <c r="AT92" i="23"/>
  <c r="AT93" i="23" s="1"/>
  <c r="AX92" i="23"/>
  <c r="AX93" i="23" s="1"/>
  <c r="BR92" i="23"/>
  <c r="BR93" i="23" s="1"/>
  <c r="BZ92" i="23"/>
  <c r="BZ93" i="23" s="1"/>
  <c r="CD92" i="23"/>
  <c r="CD93" i="23" s="1"/>
  <c r="CL92" i="23"/>
  <c r="CL93" i="23" s="1"/>
  <c r="CP92" i="23"/>
  <c r="CP93" i="23" s="1"/>
  <c r="CT92" i="23"/>
  <c r="CT93" i="23" s="1"/>
  <c r="DF92" i="23"/>
  <c r="DF93" i="23" s="1"/>
  <c r="DJ92" i="23"/>
  <c r="DJ93" i="23" s="1"/>
  <c r="EL92" i="23"/>
  <c r="EL93" i="23" s="1"/>
  <c r="EP92" i="23"/>
  <c r="EP93" i="23" s="1"/>
  <c r="CI69" i="23"/>
  <c r="CM69" i="23"/>
  <c r="CQ69" i="23"/>
  <c r="CU69" i="23"/>
  <c r="CY69" i="23"/>
  <c r="DC69" i="23"/>
  <c r="DG69" i="23"/>
  <c r="DK69" i="23"/>
  <c r="DO69" i="23"/>
  <c r="DS69" i="23"/>
  <c r="DW69" i="23"/>
  <c r="EA69" i="23"/>
  <c r="EE69" i="23"/>
  <c r="EI69" i="23"/>
  <c r="EM69" i="23"/>
  <c r="EQ69" i="23"/>
  <c r="EU69" i="23"/>
  <c r="EY69" i="23"/>
  <c r="FC69" i="23"/>
  <c r="FG69" i="23"/>
  <c r="FK69" i="23"/>
  <c r="CH68" i="23"/>
  <c r="CH69" i="23" s="1"/>
  <c r="CL68" i="23"/>
  <c r="CL69" i="23" s="1"/>
  <c r="CP68" i="23"/>
  <c r="CP69" i="23" s="1"/>
  <c r="CT68" i="23"/>
  <c r="CT69" i="23" s="1"/>
  <c r="CX68" i="23"/>
  <c r="CX69" i="23" s="1"/>
  <c r="DB68" i="23"/>
  <c r="DB69" i="23" s="1"/>
  <c r="DF68" i="23"/>
  <c r="DF69" i="23" s="1"/>
  <c r="DJ68" i="23"/>
  <c r="DJ69" i="23" s="1"/>
  <c r="DN68" i="23"/>
  <c r="DN69" i="23" s="1"/>
  <c r="DR68" i="23"/>
  <c r="DR69" i="23" s="1"/>
  <c r="DV68" i="23"/>
  <c r="DV69" i="23" s="1"/>
  <c r="DZ68" i="23"/>
  <c r="DZ69" i="23" s="1"/>
  <c r="ED68" i="23"/>
  <c r="ED69" i="23" s="1"/>
  <c r="EH68" i="23"/>
  <c r="EH69" i="23" s="1"/>
  <c r="EL68" i="23"/>
  <c r="EL69" i="23" s="1"/>
  <c r="EP68" i="23"/>
  <c r="EP69" i="23" s="1"/>
  <c r="ET68" i="23"/>
  <c r="ET69" i="23" s="1"/>
  <c r="EX68" i="23"/>
  <c r="EX69" i="23" s="1"/>
  <c r="FB68" i="23"/>
  <c r="FB69" i="23" s="1"/>
  <c r="FF68" i="23"/>
  <c r="FF69" i="23" s="1"/>
  <c r="FJ68" i="23"/>
  <c r="FJ69" i="23" s="1"/>
  <c r="M92" i="23"/>
  <c r="M93" i="23" s="1"/>
  <c r="U92" i="23"/>
  <c r="U93" i="23" s="1"/>
  <c r="Y92" i="23"/>
  <c r="Y93" i="23" s="1"/>
  <c r="AS92" i="23"/>
  <c r="AS93" i="23" s="1"/>
  <c r="BA92" i="23"/>
  <c r="BA93" i="23" s="1"/>
  <c r="BE92" i="23"/>
  <c r="BE93" i="23" s="1"/>
  <c r="BY92" i="23"/>
  <c r="BY93" i="23" s="1"/>
  <c r="CC92" i="23"/>
  <c r="CC93" i="23" s="1"/>
  <c r="CG92" i="23"/>
  <c r="CG93" i="23" s="1"/>
  <c r="CK92" i="23"/>
  <c r="CK93" i="23" s="1"/>
  <c r="DE92" i="23"/>
  <c r="DE93" i="23" s="1"/>
  <c r="DM92" i="23"/>
  <c r="DM93" i="23" s="1"/>
  <c r="DQ92" i="23"/>
  <c r="DQ93" i="23" s="1"/>
  <c r="DU92" i="23"/>
  <c r="DU93" i="23" s="1"/>
  <c r="EC92" i="23"/>
  <c r="EC93" i="23" s="1"/>
  <c r="EG92" i="23"/>
  <c r="EG93" i="23" s="1"/>
  <c r="EK92" i="23"/>
  <c r="EK93" i="23" s="1"/>
  <c r="ES92" i="23"/>
  <c r="ES93" i="23" s="1"/>
  <c r="EW92" i="23"/>
  <c r="EW93" i="23" s="1"/>
  <c r="FM92" i="23"/>
  <c r="FM93" i="23" s="1"/>
  <c r="CF68" i="23"/>
  <c r="CF69" i="23" s="1"/>
  <c r="CJ68" i="23"/>
  <c r="CJ69" i="23" s="1"/>
  <c r="CN68" i="23"/>
  <c r="CN69" i="23" s="1"/>
  <c r="CR68" i="23"/>
  <c r="CR69" i="23" s="1"/>
  <c r="CV68" i="23"/>
  <c r="CV69" i="23" s="1"/>
  <c r="CZ68" i="23"/>
  <c r="CZ69" i="23" s="1"/>
  <c r="DD68" i="23"/>
  <c r="DD69" i="23" s="1"/>
  <c r="DH68" i="23"/>
  <c r="DH69" i="23" s="1"/>
  <c r="DL68" i="23"/>
  <c r="DL69" i="23" s="1"/>
  <c r="DP68" i="23"/>
  <c r="DP69" i="23" s="1"/>
  <c r="DT68" i="23"/>
  <c r="DT69" i="23" s="1"/>
  <c r="DX68" i="23"/>
  <c r="DX69" i="23" s="1"/>
  <c r="EB68" i="23"/>
  <c r="EB69" i="23" s="1"/>
  <c r="EF68" i="23"/>
  <c r="EF69" i="23" s="1"/>
  <c r="EJ68" i="23"/>
  <c r="EJ69" i="23" s="1"/>
  <c r="EN68" i="23"/>
  <c r="EN69" i="23" s="1"/>
  <c r="ER68" i="23"/>
  <c r="ER69" i="23" s="1"/>
  <c r="EV68" i="23"/>
  <c r="EV69" i="23" s="1"/>
  <c r="EZ68" i="23"/>
  <c r="EZ69" i="23" s="1"/>
  <c r="FD68" i="23"/>
  <c r="FD69" i="23" s="1"/>
  <c r="FH68" i="23"/>
  <c r="FH69" i="23" s="1"/>
  <c r="FL68" i="23"/>
  <c r="FL69" i="23" s="1"/>
  <c r="EJ92" i="23"/>
  <c r="EJ93" i="23" s="1"/>
  <c r="EZ92" i="23"/>
  <c r="EZ93" i="23" s="1"/>
  <c r="L93" i="23"/>
  <c r="AR93" i="23"/>
  <c r="BX93" i="23"/>
  <c r="DD93" i="23"/>
  <c r="DX92" i="23"/>
  <c r="DX93" i="23" s="1"/>
  <c r="EN92" i="23"/>
  <c r="EN93" i="23" s="1"/>
  <c r="FD92" i="23"/>
  <c r="FD93" i="23" s="1"/>
  <c r="P93" i="23"/>
  <c r="AV93" i="23"/>
  <c r="CB93" i="23"/>
  <c r="CR93" i="23"/>
  <c r="DH93" i="23"/>
  <c r="EB92" i="23"/>
  <c r="EB93" i="23" s="1"/>
  <c r="AJ93" i="23"/>
  <c r="CV93" i="23"/>
  <c r="AN92" i="23"/>
  <c r="AN93" i="23" s="1"/>
  <c r="CZ92" i="23"/>
  <c r="CZ93" i="23" s="1"/>
  <c r="FL92" i="23"/>
  <c r="FL93" i="23" s="1"/>
  <c r="I122" i="23"/>
  <c r="F21" i="30" s="1"/>
  <c r="G21" i="30" s="1"/>
  <c r="M122" i="23"/>
  <c r="F25" i="30" s="1"/>
  <c r="G25" i="30" s="1"/>
  <c r="Q122" i="23"/>
  <c r="F29" i="30" s="1"/>
  <c r="G29" i="30" s="1"/>
  <c r="U122" i="23"/>
  <c r="F33" i="30" s="1"/>
  <c r="G33" i="30" s="1"/>
  <c r="Y122" i="23"/>
  <c r="F37" i="30" s="1"/>
  <c r="G37" i="30" s="1"/>
  <c r="AC122" i="23"/>
  <c r="F41" i="30" s="1"/>
  <c r="G41" i="30" s="1"/>
  <c r="AG122" i="23"/>
  <c r="F45" i="30" s="1"/>
  <c r="G45" i="30" s="1"/>
  <c r="AK122" i="23"/>
  <c r="F49" i="30" s="1"/>
  <c r="G49" i="30" s="1"/>
  <c r="AO122" i="23"/>
  <c r="F53" i="30" s="1"/>
  <c r="G53" i="30" s="1"/>
  <c r="AS122" i="23"/>
  <c r="F57" i="30" s="1"/>
  <c r="G57" i="30" s="1"/>
  <c r="AW122" i="23"/>
  <c r="F61" i="30" s="1"/>
  <c r="G61" i="30" s="1"/>
  <c r="BA122" i="23"/>
  <c r="F65" i="30" s="1"/>
  <c r="G65" i="30" s="1"/>
  <c r="BE122" i="23"/>
  <c r="F69" i="30" s="1"/>
  <c r="G69" i="30" s="1"/>
  <c r="BI122" i="23"/>
  <c r="F73" i="30" s="1"/>
  <c r="G73" i="30" s="1"/>
  <c r="BM122" i="23"/>
  <c r="F77" i="30" s="1"/>
  <c r="G77" i="30" s="1"/>
  <c r="BQ122" i="23"/>
  <c r="F81" i="30" s="1"/>
  <c r="G81" i="30" s="1"/>
  <c r="BU122" i="23"/>
  <c r="F85" i="30" s="1"/>
  <c r="G85" i="30" s="1"/>
  <c r="BY122" i="23"/>
  <c r="F89" i="30" s="1"/>
  <c r="G89" i="30" s="1"/>
  <c r="CC122" i="23"/>
  <c r="F93" i="30" s="1"/>
  <c r="G93" i="30" s="1"/>
  <c r="CG122" i="23"/>
  <c r="F97" i="30" s="1"/>
  <c r="G97" i="30" s="1"/>
  <c r="CK122" i="23"/>
  <c r="F101" i="30" s="1"/>
  <c r="G101" i="30" s="1"/>
  <c r="CO122" i="23"/>
  <c r="F105" i="30" s="1"/>
  <c r="G105" i="30" s="1"/>
  <c r="CS122" i="23"/>
  <c r="F109" i="30" s="1"/>
  <c r="G109" i="30" s="1"/>
  <c r="CW122" i="23"/>
  <c r="F113" i="30" s="1"/>
  <c r="G113" i="30" s="1"/>
  <c r="DA122" i="23"/>
  <c r="F117" i="30" s="1"/>
  <c r="G117" i="30" s="1"/>
  <c r="DE122" i="23"/>
  <c r="F121" i="30" s="1"/>
  <c r="G121" i="30" s="1"/>
  <c r="DI122" i="23"/>
  <c r="F125" i="30" s="1"/>
  <c r="G125" i="30" s="1"/>
  <c r="DM122" i="23"/>
  <c r="F129" i="30" s="1"/>
  <c r="G129" i="30" s="1"/>
  <c r="DQ122" i="23"/>
  <c r="F133" i="30" s="1"/>
  <c r="G133" i="30" s="1"/>
  <c r="DU122" i="23"/>
  <c r="F137" i="30" s="1"/>
  <c r="G137" i="30" s="1"/>
  <c r="DY122" i="23"/>
  <c r="F141" i="30" s="1"/>
  <c r="G141" i="30" s="1"/>
  <c r="EC122" i="23"/>
  <c r="F145" i="30" s="1"/>
  <c r="G145" i="30" s="1"/>
  <c r="EG122" i="23"/>
  <c r="F149" i="30" s="1"/>
  <c r="G149" i="30" s="1"/>
  <c r="EK122" i="23"/>
  <c r="F153" i="30" s="1"/>
  <c r="G153" i="30" s="1"/>
  <c r="EO122" i="23"/>
  <c r="F157" i="30" s="1"/>
  <c r="G157" i="30" s="1"/>
  <c r="ES122" i="23"/>
  <c r="F161" i="30" s="1"/>
  <c r="G161" i="30" s="1"/>
  <c r="EW122" i="23"/>
  <c r="F165" i="30" s="1"/>
  <c r="G165" i="30" s="1"/>
  <c r="FA122" i="23"/>
  <c r="F169" i="30" s="1"/>
  <c r="G169" i="30" s="1"/>
  <c r="FE122" i="23"/>
  <c r="F173" i="30" s="1"/>
  <c r="G173" i="30" s="1"/>
  <c r="FI122" i="23"/>
  <c r="F177" i="30" s="1"/>
  <c r="G177" i="30" s="1"/>
  <c r="FM122" i="23"/>
  <c r="F181" i="30" s="1"/>
  <c r="G181" i="30" s="1"/>
  <c r="H122" i="23"/>
  <c r="F20" i="30" s="1"/>
  <c r="G20" i="30" s="1"/>
  <c r="L122" i="23"/>
  <c r="F24" i="30" s="1"/>
  <c r="G24" i="30" s="1"/>
  <c r="P122" i="23"/>
  <c r="F28" i="30" s="1"/>
  <c r="G28" i="30" s="1"/>
  <c r="T122" i="23"/>
  <c r="F32" i="30" s="1"/>
  <c r="G32" i="30" s="1"/>
  <c r="X122" i="23"/>
  <c r="F36" i="30" s="1"/>
  <c r="G36" i="30" s="1"/>
  <c r="AB122" i="23"/>
  <c r="F40" i="30" s="1"/>
  <c r="G40" i="30" s="1"/>
  <c r="AF122" i="23"/>
  <c r="F44" i="30" s="1"/>
  <c r="G44" i="30" s="1"/>
  <c r="AJ122" i="23"/>
  <c r="F48" i="30" s="1"/>
  <c r="G48" i="30" s="1"/>
  <c r="AN122" i="23"/>
  <c r="F52" i="30" s="1"/>
  <c r="G52" i="30" s="1"/>
  <c r="AR122" i="23"/>
  <c r="F56" i="30" s="1"/>
  <c r="G56" i="30" s="1"/>
  <c r="AV122" i="23"/>
  <c r="F60" i="30" s="1"/>
  <c r="G60" i="30" s="1"/>
  <c r="AZ122" i="23"/>
  <c r="F64" i="30" s="1"/>
  <c r="G64" i="30" s="1"/>
  <c r="BD122" i="23"/>
  <c r="F68" i="30" s="1"/>
  <c r="G68" i="30" s="1"/>
  <c r="BH122" i="23"/>
  <c r="F72" i="30" s="1"/>
  <c r="G72" i="30" s="1"/>
  <c r="BL122" i="23"/>
  <c r="F76" i="30" s="1"/>
  <c r="G76" i="30" s="1"/>
  <c r="BP122" i="23"/>
  <c r="F80" i="30" s="1"/>
  <c r="G80" i="30" s="1"/>
  <c r="BT122" i="23"/>
  <c r="F84" i="30" s="1"/>
  <c r="G84" i="30" s="1"/>
  <c r="BX122" i="23"/>
  <c r="F88" i="30" s="1"/>
  <c r="G88" i="30" s="1"/>
  <c r="CB122" i="23"/>
  <c r="F92" i="30" s="1"/>
  <c r="G92" i="30" s="1"/>
  <c r="CF122" i="23"/>
  <c r="F96" i="30" s="1"/>
  <c r="G96" i="30" s="1"/>
  <c r="CJ122" i="23"/>
  <c r="F100" i="30" s="1"/>
  <c r="G100" i="30" s="1"/>
  <c r="CN122" i="23"/>
  <c r="CR122" i="23"/>
  <c r="F108" i="30" s="1"/>
  <c r="G108" i="30" s="1"/>
  <c r="CV122" i="23"/>
  <c r="F112" i="30" s="1"/>
  <c r="G112" i="30" s="1"/>
  <c r="CZ122" i="23"/>
  <c r="F116" i="30" s="1"/>
  <c r="G116" i="30" s="1"/>
  <c r="DD122" i="23"/>
  <c r="F120" i="30" s="1"/>
  <c r="G120" i="30" s="1"/>
  <c r="DH122" i="23"/>
  <c r="F124" i="30" s="1"/>
  <c r="G124" i="30" s="1"/>
  <c r="DL122" i="23"/>
  <c r="F128" i="30" s="1"/>
  <c r="G128" i="30" s="1"/>
  <c r="DP122" i="23"/>
  <c r="F132" i="30" s="1"/>
  <c r="G132" i="30" s="1"/>
  <c r="DT122" i="23"/>
  <c r="F136" i="30" s="1"/>
  <c r="G136" i="30" s="1"/>
  <c r="DX122" i="23"/>
  <c r="F140" i="30" s="1"/>
  <c r="G140" i="30" s="1"/>
  <c r="EB122" i="23"/>
  <c r="F144" i="30" s="1"/>
  <c r="G144" i="30" s="1"/>
  <c r="EF122" i="23"/>
  <c r="F148" i="30" s="1"/>
  <c r="G148" i="30" s="1"/>
  <c r="EJ122" i="23"/>
  <c r="F152" i="30" s="1"/>
  <c r="G152" i="30" s="1"/>
  <c r="EN122" i="23"/>
  <c r="F156" i="30" s="1"/>
  <c r="G156" i="30" s="1"/>
  <c r="ER122" i="23"/>
  <c r="F160" i="30" s="1"/>
  <c r="G160" i="30" s="1"/>
  <c r="EV122" i="23"/>
  <c r="F164" i="30" s="1"/>
  <c r="G164" i="30" s="1"/>
  <c r="EZ122" i="23"/>
  <c r="F168" i="30" s="1"/>
  <c r="G168" i="30" s="1"/>
  <c r="FD122" i="23"/>
  <c r="F172" i="30" s="1"/>
  <c r="G172" i="30" s="1"/>
  <c r="FH122" i="23"/>
  <c r="F176" i="30" s="1"/>
  <c r="G176" i="30" s="1"/>
  <c r="FL122" i="23"/>
  <c r="F180" i="30" s="1"/>
  <c r="G180" i="30" s="1"/>
  <c r="K122" i="23"/>
  <c r="F23" i="30" s="1"/>
  <c r="G23" i="30" s="1"/>
  <c r="O122" i="23"/>
  <c r="F27" i="30" s="1"/>
  <c r="G27" i="30" s="1"/>
  <c r="S122" i="23"/>
  <c r="F31" i="30" s="1"/>
  <c r="G31" i="30" s="1"/>
  <c r="W122" i="23"/>
  <c r="F35" i="30" s="1"/>
  <c r="G35" i="30" s="1"/>
  <c r="AA122" i="23"/>
  <c r="F39" i="30" s="1"/>
  <c r="G39" i="30" s="1"/>
  <c r="AE122" i="23"/>
  <c r="F43" i="30" s="1"/>
  <c r="G43" i="30" s="1"/>
  <c r="AI122" i="23"/>
  <c r="F47" i="30" s="1"/>
  <c r="G47" i="30" s="1"/>
  <c r="AM122" i="23"/>
  <c r="F51" i="30" s="1"/>
  <c r="G51" i="30" s="1"/>
  <c r="AQ122" i="23"/>
  <c r="F55" i="30" s="1"/>
  <c r="G55" i="30" s="1"/>
  <c r="AU122" i="23"/>
  <c r="F59" i="30" s="1"/>
  <c r="G59" i="30" s="1"/>
  <c r="AY122" i="23"/>
  <c r="F63" i="30" s="1"/>
  <c r="G63" i="30" s="1"/>
  <c r="BC122" i="23"/>
  <c r="F67" i="30" s="1"/>
  <c r="G67" i="30" s="1"/>
  <c r="BG122" i="23"/>
  <c r="F71" i="30" s="1"/>
  <c r="G71" i="30" s="1"/>
  <c r="BK122" i="23"/>
  <c r="F75" i="30" s="1"/>
  <c r="G75" i="30" s="1"/>
  <c r="BO122" i="23"/>
  <c r="F79" i="30" s="1"/>
  <c r="G79" i="30" s="1"/>
  <c r="BS122" i="23"/>
  <c r="F83" i="30" s="1"/>
  <c r="G83" i="30" s="1"/>
  <c r="BW122" i="23"/>
  <c r="F87" i="30" s="1"/>
  <c r="G87" i="30" s="1"/>
  <c r="CA122" i="23"/>
  <c r="F91" i="30" s="1"/>
  <c r="G91" i="30" s="1"/>
  <c r="CE122" i="23"/>
  <c r="F95" i="30" s="1"/>
  <c r="G95" i="30" s="1"/>
  <c r="CI122" i="23"/>
  <c r="F99" i="30" s="1"/>
  <c r="G99" i="30" s="1"/>
  <c r="CM122" i="23"/>
  <c r="F103" i="30" s="1"/>
  <c r="G103" i="30" s="1"/>
  <c r="CQ122" i="23"/>
  <c r="F107" i="30" s="1"/>
  <c r="G107" i="30" s="1"/>
  <c r="CU122" i="23"/>
  <c r="F111" i="30" s="1"/>
  <c r="G111" i="30" s="1"/>
  <c r="CY122" i="23"/>
  <c r="F115" i="30" s="1"/>
  <c r="G115" i="30" s="1"/>
  <c r="DC122" i="23"/>
  <c r="F119" i="30" s="1"/>
  <c r="G119" i="30" s="1"/>
  <c r="DG122" i="23"/>
  <c r="F123" i="30" s="1"/>
  <c r="G123" i="30" s="1"/>
  <c r="DK122" i="23"/>
  <c r="F127" i="30" s="1"/>
  <c r="G127" i="30" s="1"/>
  <c r="DO122" i="23"/>
  <c r="F131" i="30" s="1"/>
  <c r="G131" i="30" s="1"/>
  <c r="DS122" i="23"/>
  <c r="F135" i="30" s="1"/>
  <c r="G135" i="30" s="1"/>
  <c r="DW122" i="23"/>
  <c r="F139" i="30" s="1"/>
  <c r="G139" i="30" s="1"/>
  <c r="EA122" i="23"/>
  <c r="F143" i="30" s="1"/>
  <c r="G143" i="30" s="1"/>
  <c r="EE122" i="23"/>
  <c r="F147" i="30" s="1"/>
  <c r="G147" i="30" s="1"/>
  <c r="EI122" i="23"/>
  <c r="F151" i="30" s="1"/>
  <c r="G151" i="30" s="1"/>
  <c r="EM122" i="23"/>
  <c r="F155" i="30" s="1"/>
  <c r="G155" i="30" s="1"/>
  <c r="EQ122" i="23"/>
  <c r="F159" i="30" s="1"/>
  <c r="G159" i="30" s="1"/>
  <c r="EU122" i="23"/>
  <c r="F163" i="30" s="1"/>
  <c r="G163" i="30" s="1"/>
  <c r="EY122" i="23"/>
  <c r="F167" i="30" s="1"/>
  <c r="G167" i="30" s="1"/>
  <c r="FC122" i="23"/>
  <c r="F171" i="30" s="1"/>
  <c r="G171" i="30" s="1"/>
  <c r="FG122" i="23"/>
  <c r="F175" i="30" s="1"/>
  <c r="G175" i="30" s="1"/>
  <c r="FK122" i="23"/>
  <c r="F179" i="30" s="1"/>
  <c r="G179" i="30" s="1"/>
  <c r="J122" i="23"/>
  <c r="F22" i="30" s="1"/>
  <c r="G22" i="30" s="1"/>
  <c r="N122" i="23"/>
  <c r="F26" i="30" s="1"/>
  <c r="G26" i="30" s="1"/>
  <c r="R122" i="23"/>
  <c r="F30" i="30" s="1"/>
  <c r="G30" i="30" s="1"/>
  <c r="V122" i="23"/>
  <c r="F34" i="30" s="1"/>
  <c r="G34" i="30" s="1"/>
  <c r="Z122" i="23"/>
  <c r="F38" i="30" s="1"/>
  <c r="G38" i="30" s="1"/>
  <c r="AD122" i="23"/>
  <c r="F42" i="30" s="1"/>
  <c r="G42" i="30" s="1"/>
  <c r="AH122" i="23"/>
  <c r="F46" i="30" s="1"/>
  <c r="G46" i="30" s="1"/>
  <c r="AL122" i="23"/>
  <c r="F50" i="30" s="1"/>
  <c r="G50" i="30" s="1"/>
  <c r="AP122" i="23"/>
  <c r="F54" i="30" s="1"/>
  <c r="G54" i="30" s="1"/>
  <c r="AT122" i="23"/>
  <c r="F58" i="30" s="1"/>
  <c r="G58" i="30" s="1"/>
  <c r="AX122" i="23"/>
  <c r="F62" i="30" s="1"/>
  <c r="G62" i="30" s="1"/>
  <c r="BB122" i="23"/>
  <c r="F66" i="30" s="1"/>
  <c r="G66" i="30" s="1"/>
  <c r="BF122" i="23"/>
  <c r="F70" i="30" s="1"/>
  <c r="G70" i="30" s="1"/>
  <c r="BJ122" i="23"/>
  <c r="F74" i="30" s="1"/>
  <c r="G74" i="30" s="1"/>
  <c r="BN122" i="23"/>
  <c r="F78" i="30" s="1"/>
  <c r="G78" i="30" s="1"/>
  <c r="BR122" i="23"/>
  <c r="F82" i="30" s="1"/>
  <c r="G82" i="30" s="1"/>
  <c r="BV122" i="23"/>
  <c r="F86" i="30" s="1"/>
  <c r="G86" i="30" s="1"/>
  <c r="BZ122" i="23"/>
  <c r="F90" i="30" s="1"/>
  <c r="G90" i="30" s="1"/>
  <c r="CD122" i="23"/>
  <c r="F94" i="30" s="1"/>
  <c r="G94" i="30" s="1"/>
  <c r="CH122" i="23"/>
  <c r="F98" i="30" s="1"/>
  <c r="G98" i="30" s="1"/>
  <c r="CL122" i="23"/>
  <c r="F102" i="30" s="1"/>
  <c r="G102" i="30" s="1"/>
  <c r="CP122" i="23"/>
  <c r="F106" i="30" s="1"/>
  <c r="G106" i="30" s="1"/>
  <c r="CT122" i="23"/>
  <c r="F110" i="30" s="1"/>
  <c r="G110" i="30" s="1"/>
  <c r="CX122" i="23"/>
  <c r="F114" i="30" s="1"/>
  <c r="G114" i="30" s="1"/>
  <c r="DB122" i="23"/>
  <c r="F118" i="30" s="1"/>
  <c r="G118" i="30" s="1"/>
  <c r="DF122" i="23"/>
  <c r="F122" i="30" s="1"/>
  <c r="G122" i="30" s="1"/>
  <c r="DJ122" i="23"/>
  <c r="F126" i="30" s="1"/>
  <c r="G126" i="30" s="1"/>
  <c r="DN122" i="23"/>
  <c r="F130" i="30" s="1"/>
  <c r="G130" i="30" s="1"/>
  <c r="DR122" i="23"/>
  <c r="F134" i="30" s="1"/>
  <c r="G134" i="30" s="1"/>
  <c r="DV122" i="23"/>
  <c r="F138" i="30" s="1"/>
  <c r="G138" i="30" s="1"/>
  <c r="DZ122" i="23"/>
  <c r="F142" i="30" s="1"/>
  <c r="G142" i="30" s="1"/>
  <c r="ED122" i="23"/>
  <c r="F146" i="30" s="1"/>
  <c r="G146" i="30" s="1"/>
  <c r="EH122" i="23"/>
  <c r="EL122" i="23"/>
  <c r="EP122" i="23"/>
  <c r="ET122" i="23"/>
  <c r="F162" i="30" s="1"/>
  <c r="G162" i="30" s="1"/>
  <c r="EX122" i="23"/>
  <c r="F166" i="30" s="1"/>
  <c r="G166" i="30" s="1"/>
  <c r="FB122" i="23"/>
  <c r="F170" i="30" s="1"/>
  <c r="G170" i="30" s="1"/>
  <c r="FF122" i="23"/>
  <c r="F174" i="30" s="1"/>
  <c r="G174" i="30" s="1"/>
  <c r="FJ122" i="23"/>
  <c r="F178" i="30" s="1"/>
  <c r="G178" i="30" s="1"/>
  <c r="FN133" i="23"/>
  <c r="G13" i="18" s="1"/>
  <c r="FN144" i="1"/>
  <c r="FN147" i="23"/>
  <c r="FN140" i="23"/>
  <c r="G20" i="18" s="1"/>
  <c r="F104" i="30"/>
  <c r="G104" i="30" s="1"/>
  <c r="E70" i="23" l="1"/>
  <c r="D119" i="30"/>
  <c r="E119" i="30" s="1"/>
  <c r="BC99" i="23"/>
  <c r="D67" i="30"/>
  <c r="E67" i="30" s="1"/>
  <c r="FK99" i="23"/>
  <c r="D179" i="30"/>
  <c r="E179" i="30" s="1"/>
  <c r="CY99" i="23"/>
  <c r="D115" i="30"/>
  <c r="E115" i="30" s="1"/>
  <c r="AM99" i="23"/>
  <c r="D51" i="30"/>
  <c r="E51" i="30" s="1"/>
  <c r="BL93" i="23"/>
  <c r="CN93" i="23"/>
  <c r="D17" i="30"/>
  <c r="E17" i="30" s="1"/>
  <c r="D123" i="30"/>
  <c r="E123" i="30" s="1"/>
  <c r="D143" i="30"/>
  <c r="E143" i="30" s="1"/>
  <c r="D87" i="30"/>
  <c r="E87" i="30" s="1"/>
  <c r="EE99" i="23"/>
  <c r="D147" i="30"/>
  <c r="E147" i="30" s="1"/>
  <c r="BS99" i="23"/>
  <c r="D83" i="30"/>
  <c r="E83" i="30" s="1"/>
  <c r="O99" i="23"/>
  <c r="D27" i="30"/>
  <c r="E27" i="30" s="1"/>
  <c r="BL30" i="23"/>
  <c r="BH30" i="23"/>
  <c r="D75" i="30"/>
  <c r="E75" i="30" s="1"/>
  <c r="EU99" i="23"/>
  <c r="D163" i="30"/>
  <c r="E163" i="30" s="1"/>
  <c r="CI99" i="23"/>
  <c r="D99" i="30"/>
  <c r="E99" i="30" s="1"/>
  <c r="W99" i="23"/>
  <c r="D35" i="30"/>
  <c r="E35" i="30" s="1"/>
  <c r="D59" i="30"/>
  <c r="E59" i="30" s="1"/>
  <c r="AF93" i="23"/>
  <c r="BH93" i="23"/>
  <c r="AA62" i="23"/>
  <c r="CX62" i="23"/>
  <c r="CX70" i="23" s="1"/>
  <c r="G70" i="23"/>
  <c r="D91" i="30"/>
  <c r="E91" i="30" s="1"/>
  <c r="DO99" i="23"/>
  <c r="D131" i="30"/>
  <c r="E131" i="30" s="1"/>
  <c r="AB93" i="23"/>
  <c r="D167" i="30"/>
  <c r="E167" i="30" s="1"/>
  <c r="CR30" i="23"/>
  <c r="CN30" i="23"/>
  <c r="CN31" i="23" s="1"/>
  <c r="CL30" i="23"/>
  <c r="Z30" i="23"/>
  <c r="D127" i="30"/>
  <c r="E127" i="30" s="1"/>
  <c r="S99" i="23"/>
  <c r="D31" i="30"/>
  <c r="E31" i="30" s="1"/>
  <c r="DJ99" i="23"/>
  <c r="D126" i="30"/>
  <c r="E126" i="30" s="1"/>
  <c r="AX99" i="23"/>
  <c r="D62" i="30"/>
  <c r="E62" i="30" s="1"/>
  <c r="D95" i="30"/>
  <c r="E95" i="30" s="1"/>
  <c r="D103" i="30"/>
  <c r="E103" i="30" s="1"/>
  <c r="DR99" i="23"/>
  <c r="D134" i="30"/>
  <c r="E134" i="30" s="1"/>
  <c r="BF99" i="23"/>
  <c r="D70" i="30"/>
  <c r="E70" i="30" s="1"/>
  <c r="EP99" i="23"/>
  <c r="D158" i="30"/>
  <c r="E158" i="30" s="1"/>
  <c r="EX99" i="23"/>
  <c r="D166" i="30"/>
  <c r="E166" i="30" s="1"/>
  <c r="CL99" i="23"/>
  <c r="D102" i="30"/>
  <c r="E102" i="30" s="1"/>
  <c r="Z99" i="23"/>
  <c r="D38" i="30"/>
  <c r="E38" i="30" s="1"/>
  <c r="D19" i="30"/>
  <c r="E19" i="30" s="1"/>
  <c r="D47" i="30"/>
  <c r="E47" i="30" s="1"/>
  <c r="BN99" i="23"/>
  <c r="D78" i="30"/>
  <c r="E78" i="30" s="1"/>
  <c r="EH99" i="23"/>
  <c r="D150" i="30"/>
  <c r="E150" i="30" s="1"/>
  <c r="BV99" i="23"/>
  <c r="D86" i="30"/>
  <c r="E86" i="30" s="1"/>
  <c r="K99" i="23"/>
  <c r="D23" i="30"/>
  <c r="E23" i="30" s="1"/>
  <c r="R99" i="23"/>
  <c r="D30" i="30"/>
  <c r="E30" i="30" s="1"/>
  <c r="FF99" i="23"/>
  <c r="D174" i="30"/>
  <c r="E174" i="30" s="1"/>
  <c r="CT99" i="23"/>
  <c r="D110" i="30"/>
  <c r="E110" i="30" s="1"/>
  <c r="AH99" i="23"/>
  <c r="D46" i="30"/>
  <c r="E46" i="30" s="1"/>
  <c r="D39" i="30"/>
  <c r="E39" i="30" s="1"/>
  <c r="D71" i="30"/>
  <c r="E71" i="30" s="1"/>
  <c r="DZ99" i="23"/>
  <c r="D142" i="30"/>
  <c r="E142" i="30" s="1"/>
  <c r="J99" i="23"/>
  <c r="D22" i="30"/>
  <c r="E22" i="30" s="1"/>
  <c r="CD99" i="23"/>
  <c r="D94" i="30"/>
  <c r="E94" i="30" s="1"/>
  <c r="DB99" i="23"/>
  <c r="D118" i="30"/>
  <c r="E118" i="30" s="1"/>
  <c r="AP99" i="23"/>
  <c r="D54" i="30"/>
  <c r="E54" i="30" s="1"/>
  <c r="D79" i="30"/>
  <c r="E79" i="30" s="1"/>
  <c r="EK99" i="23"/>
  <c r="D153" i="30"/>
  <c r="E153" i="30" s="1"/>
  <c r="DE99" i="23"/>
  <c r="D121" i="30"/>
  <c r="E121" i="30" s="1"/>
  <c r="BY99" i="23"/>
  <c r="D89" i="30"/>
  <c r="E89" i="30" s="1"/>
  <c r="BI99" i="23"/>
  <c r="D73" i="30"/>
  <c r="E73" i="30" s="1"/>
  <c r="AS99" i="23"/>
  <c r="D57" i="30"/>
  <c r="E57" i="30" s="1"/>
  <c r="AC99" i="23"/>
  <c r="D41" i="30"/>
  <c r="E41" i="30" s="1"/>
  <c r="M99" i="23"/>
  <c r="D25" i="30"/>
  <c r="E25" i="30" s="1"/>
  <c r="EV30" i="23"/>
  <c r="CZ30" i="23"/>
  <c r="BT30" i="23"/>
  <c r="AN30" i="23"/>
  <c r="AN31" i="23" s="1"/>
  <c r="AN74" i="23" s="1"/>
  <c r="AN98" i="23" s="1"/>
  <c r="H30" i="23"/>
  <c r="H31" i="23" s="1"/>
  <c r="H74" i="23" s="1"/>
  <c r="H98" i="23" s="1"/>
  <c r="CQ70" i="23"/>
  <c r="EX30" i="23"/>
  <c r="FE99" i="23"/>
  <c r="D173" i="30"/>
  <c r="E173" i="30" s="1"/>
  <c r="EO99" i="23"/>
  <c r="D157" i="30"/>
  <c r="E157" i="30" s="1"/>
  <c r="DY99" i="23"/>
  <c r="D141" i="30"/>
  <c r="E141" i="30" s="1"/>
  <c r="DI99" i="23"/>
  <c r="D125" i="30"/>
  <c r="E125" i="30" s="1"/>
  <c r="CS99" i="23"/>
  <c r="D109" i="30"/>
  <c r="E109" i="30" s="1"/>
  <c r="CC99" i="23"/>
  <c r="D93" i="30"/>
  <c r="E93" i="30" s="1"/>
  <c r="BM99" i="23"/>
  <c r="D77" i="30"/>
  <c r="E77" i="30" s="1"/>
  <c r="AW99" i="23"/>
  <c r="D61" i="30"/>
  <c r="E61" i="30" s="1"/>
  <c r="AG99" i="23"/>
  <c r="D45" i="30"/>
  <c r="E45" i="30" s="1"/>
  <c r="Q99" i="23"/>
  <c r="D29" i="30"/>
  <c r="E29" i="30" s="1"/>
  <c r="DU99" i="23"/>
  <c r="D137" i="30"/>
  <c r="E137" i="30" s="1"/>
  <c r="DP30" i="23"/>
  <c r="CJ30" i="23"/>
  <c r="CJ31" i="23" s="1"/>
  <c r="BD30" i="23"/>
  <c r="BD31" i="23" s="1"/>
  <c r="BD74" i="23" s="1"/>
  <c r="BD98" i="23" s="1"/>
  <c r="X30" i="23"/>
  <c r="DS62" i="23"/>
  <c r="FM99" i="23"/>
  <c r="D181" i="30"/>
  <c r="E181" i="30" s="1"/>
  <c r="EW99" i="23"/>
  <c r="D165" i="30"/>
  <c r="E165" i="30" s="1"/>
  <c r="EG99" i="23"/>
  <c r="D149" i="30"/>
  <c r="E149" i="30" s="1"/>
  <c r="DQ99" i="23"/>
  <c r="D133" i="30"/>
  <c r="E133" i="30" s="1"/>
  <c r="DA99" i="23"/>
  <c r="D117" i="30"/>
  <c r="E117" i="30" s="1"/>
  <c r="CK99" i="23"/>
  <c r="D101" i="30"/>
  <c r="E101" i="30" s="1"/>
  <c r="BU99" i="23"/>
  <c r="D85" i="30"/>
  <c r="E85" i="30" s="1"/>
  <c r="BE99" i="23"/>
  <c r="D69" i="30"/>
  <c r="E69" i="30" s="1"/>
  <c r="AO99" i="23"/>
  <c r="D53" i="30"/>
  <c r="E53" i="30" s="1"/>
  <c r="Y99" i="23"/>
  <c r="D37" i="30"/>
  <c r="E37" i="30" s="1"/>
  <c r="I99" i="23"/>
  <c r="D21" i="30"/>
  <c r="E21" i="30" s="1"/>
  <c r="FA99" i="23"/>
  <c r="D169" i="30"/>
  <c r="E169" i="30" s="1"/>
  <c r="CO99" i="23"/>
  <c r="D105" i="30"/>
  <c r="E105" i="30" s="1"/>
  <c r="FI99" i="23"/>
  <c r="D177" i="30"/>
  <c r="E177" i="30" s="1"/>
  <c r="ES99" i="23"/>
  <c r="D161" i="30"/>
  <c r="E161" i="30" s="1"/>
  <c r="EC99" i="23"/>
  <c r="D145" i="30"/>
  <c r="E145" i="30" s="1"/>
  <c r="DM99" i="23"/>
  <c r="D129" i="30"/>
  <c r="E129" i="30" s="1"/>
  <c r="CW99" i="23"/>
  <c r="D113" i="30"/>
  <c r="E113" i="30" s="1"/>
  <c r="CG99" i="23"/>
  <c r="D97" i="30"/>
  <c r="E97" i="30" s="1"/>
  <c r="BQ99" i="23"/>
  <c r="D81" i="30"/>
  <c r="E81" i="30" s="1"/>
  <c r="BA99" i="23"/>
  <c r="D65" i="30"/>
  <c r="E65" i="30" s="1"/>
  <c r="AK99" i="23"/>
  <c r="D49" i="30"/>
  <c r="E49" i="30" s="1"/>
  <c r="U99" i="23"/>
  <c r="D33" i="30"/>
  <c r="E33" i="30" s="1"/>
  <c r="BN70" i="23"/>
  <c r="FD99" i="23"/>
  <c r="D172" i="30"/>
  <c r="E172" i="30" s="1"/>
  <c r="EN99" i="23"/>
  <c r="D156" i="30"/>
  <c r="E156" i="30" s="1"/>
  <c r="DX99" i="23"/>
  <c r="D140" i="30"/>
  <c r="E140" i="30" s="1"/>
  <c r="DH99" i="23"/>
  <c r="D124" i="30"/>
  <c r="E124" i="30" s="1"/>
  <c r="CR99" i="23"/>
  <c r="D108" i="30"/>
  <c r="E108" i="30" s="1"/>
  <c r="CB99" i="23"/>
  <c r="D92" i="30"/>
  <c r="E92" i="30" s="1"/>
  <c r="BL99" i="23"/>
  <c r="D76" i="30"/>
  <c r="E76" i="30" s="1"/>
  <c r="AV99" i="23"/>
  <c r="D60" i="30"/>
  <c r="E60" i="30" s="1"/>
  <c r="AF99" i="23"/>
  <c r="D44" i="30"/>
  <c r="E44" i="30" s="1"/>
  <c r="P99" i="23"/>
  <c r="D28" i="30"/>
  <c r="E28" i="30" s="1"/>
  <c r="Z70" i="23"/>
  <c r="EZ99" i="23"/>
  <c r="D168" i="30"/>
  <c r="E168" i="30" s="1"/>
  <c r="EJ99" i="23"/>
  <c r="D152" i="30"/>
  <c r="E152" i="30" s="1"/>
  <c r="DT99" i="23"/>
  <c r="D136" i="30"/>
  <c r="E136" i="30" s="1"/>
  <c r="DD99" i="23"/>
  <c r="D120" i="30"/>
  <c r="E120" i="30" s="1"/>
  <c r="CN99" i="23"/>
  <c r="D104" i="30"/>
  <c r="E104" i="30" s="1"/>
  <c r="BX99" i="23"/>
  <c r="D88" i="30"/>
  <c r="E88" i="30" s="1"/>
  <c r="BH99" i="23"/>
  <c r="D72" i="30"/>
  <c r="E72" i="30" s="1"/>
  <c r="AR99" i="23"/>
  <c r="D56" i="30"/>
  <c r="E56" i="30" s="1"/>
  <c r="AB99" i="23"/>
  <c r="D40" i="30"/>
  <c r="E40" i="30" s="1"/>
  <c r="L99" i="23"/>
  <c r="D24" i="30"/>
  <c r="E24" i="30" s="1"/>
  <c r="DW70" i="23"/>
  <c r="DG70" i="23"/>
  <c r="AX70" i="23"/>
  <c r="R70" i="23"/>
  <c r="BB93" i="23"/>
  <c r="EU70" i="23"/>
  <c r="EE70" i="23"/>
  <c r="DO70" i="23"/>
  <c r="CY70" i="23"/>
  <c r="CI70" i="23"/>
  <c r="BC70" i="23"/>
  <c r="W70" i="23"/>
  <c r="FL99" i="23"/>
  <c r="D180" i="30"/>
  <c r="E180" i="30" s="1"/>
  <c r="EV99" i="23"/>
  <c r="D164" i="30"/>
  <c r="E164" i="30" s="1"/>
  <c r="EF99" i="23"/>
  <c r="D148" i="30"/>
  <c r="E148" i="30" s="1"/>
  <c r="DP99" i="23"/>
  <c r="D132" i="30"/>
  <c r="E132" i="30" s="1"/>
  <c r="CZ99" i="23"/>
  <c r="D116" i="30"/>
  <c r="E116" i="30" s="1"/>
  <c r="CJ99" i="23"/>
  <c r="D100" i="30"/>
  <c r="E100" i="30" s="1"/>
  <c r="BT99" i="23"/>
  <c r="D84" i="30"/>
  <c r="E84" i="30" s="1"/>
  <c r="BD99" i="23"/>
  <c r="D68" i="30"/>
  <c r="E68" i="30" s="1"/>
  <c r="AN99" i="23"/>
  <c r="D52" i="30"/>
  <c r="E52" i="30" s="1"/>
  <c r="X99" i="23"/>
  <c r="D36" i="30"/>
  <c r="E36" i="30" s="1"/>
  <c r="H99" i="23"/>
  <c r="D20" i="30"/>
  <c r="E20" i="30" s="1"/>
  <c r="EM70" i="23"/>
  <c r="F104" i="23"/>
  <c r="F105" i="23" s="1"/>
  <c r="EE30" i="23"/>
  <c r="EE31" i="23" s="1"/>
  <c r="EE74" i="23" s="1"/>
  <c r="EE98" i="23" s="1"/>
  <c r="DO30" i="23"/>
  <c r="DO31" i="23" s="1"/>
  <c r="BS30" i="23"/>
  <c r="BC30" i="23"/>
  <c r="FH99" i="23"/>
  <c r="D176" i="30"/>
  <c r="E176" i="30" s="1"/>
  <c r="ER99" i="23"/>
  <c r="D160" i="30"/>
  <c r="E160" i="30" s="1"/>
  <c r="EB99" i="23"/>
  <c r="D144" i="30"/>
  <c r="E144" i="30" s="1"/>
  <c r="DL99" i="23"/>
  <c r="D128" i="30"/>
  <c r="E128" i="30" s="1"/>
  <c r="CV99" i="23"/>
  <c r="D112" i="30"/>
  <c r="E112" i="30" s="1"/>
  <c r="CF99" i="23"/>
  <c r="D96" i="30"/>
  <c r="E96" i="30" s="1"/>
  <c r="BP99" i="23"/>
  <c r="D80" i="30"/>
  <c r="E80" i="30" s="1"/>
  <c r="AZ99" i="23"/>
  <c r="D64" i="30"/>
  <c r="E64" i="30" s="1"/>
  <c r="AJ99" i="23"/>
  <c r="D48" i="30"/>
  <c r="E48" i="30" s="1"/>
  <c r="T99" i="23"/>
  <c r="D32" i="30"/>
  <c r="E32" i="30" s="1"/>
  <c r="DL93" i="23"/>
  <c r="AZ93" i="23"/>
  <c r="DN93" i="23"/>
  <c r="BP30" i="23"/>
  <c r="AP70" i="23"/>
  <c r="AD62" i="23"/>
  <c r="AD70" i="23" s="1"/>
  <c r="CD70" i="23"/>
  <c r="AH70" i="23"/>
  <c r="E93" i="23"/>
  <c r="DB30" i="23"/>
  <c r="DB31" i="23" s="1"/>
  <c r="AP30" i="23"/>
  <c r="AP31" i="23" s="1"/>
  <c r="CF29" i="23"/>
  <c r="CF30" i="23" s="1"/>
  <c r="CF31" i="23" s="1"/>
  <c r="AZ29" i="23"/>
  <c r="AZ30" i="23" s="1"/>
  <c r="AZ31" i="23" s="1"/>
  <c r="T29" i="23"/>
  <c r="T30" i="23" s="1"/>
  <c r="T31" i="23" s="1"/>
  <c r="CF93" i="23"/>
  <c r="ET92" i="23"/>
  <c r="ET93" i="23" s="1"/>
  <c r="EJ30" i="23"/>
  <c r="EJ31" i="23" s="1"/>
  <c r="DV62" i="23"/>
  <c r="DV70" i="23" s="1"/>
  <c r="CP61" i="23"/>
  <c r="CP62" i="23" s="1"/>
  <c r="CP70" i="23" s="1"/>
  <c r="BJ61" i="23"/>
  <c r="BJ62" i="23" s="1"/>
  <c r="BJ70" i="23" s="1"/>
  <c r="FK70" i="23"/>
  <c r="DL29" i="23"/>
  <c r="DL30" i="23" s="1"/>
  <c r="DL31" i="23" s="1"/>
  <c r="T93" i="23"/>
  <c r="BP93" i="23"/>
  <c r="FC70" i="23"/>
  <c r="AJ30" i="23"/>
  <c r="BV70" i="23"/>
  <c r="U30" i="23"/>
  <c r="U31" i="23" s="1"/>
  <c r="FK29" i="23"/>
  <c r="FK30" i="23" s="1"/>
  <c r="FK31" i="23" s="1"/>
  <c r="EU30" i="23"/>
  <c r="EU31" i="23" s="1"/>
  <c r="EU74" i="23" s="1"/>
  <c r="CY29" i="23"/>
  <c r="CY30" i="23" s="1"/>
  <c r="CY31" i="23" s="1"/>
  <c r="CI30" i="23"/>
  <c r="CI31" i="23" s="1"/>
  <c r="AM29" i="23"/>
  <c r="AM30" i="23" s="1"/>
  <c r="AM31" i="23" s="1"/>
  <c r="W30" i="23"/>
  <c r="W31" i="23" s="1"/>
  <c r="W74" i="23" s="1"/>
  <c r="DN62" i="23"/>
  <c r="DN70" i="23" s="1"/>
  <c r="BR62" i="23"/>
  <c r="BR70" i="23" s="1"/>
  <c r="BF70" i="23"/>
  <c r="J70" i="23"/>
  <c r="F31" i="23"/>
  <c r="FN134" i="1"/>
  <c r="E14" i="18" s="1"/>
  <c r="FN145" i="1"/>
  <c r="FN135" i="1"/>
  <c r="E15" i="18" s="1"/>
  <c r="J15" i="18" s="1"/>
  <c r="L15" i="18" s="1"/>
  <c r="P15" i="18" s="1"/>
  <c r="E16" i="25" s="1"/>
  <c r="G31" i="23"/>
  <c r="F70" i="23"/>
  <c r="E31" i="23"/>
  <c r="G104" i="23"/>
  <c r="G105" i="23" s="1"/>
  <c r="E104" i="23"/>
  <c r="E105" i="23" s="1"/>
  <c r="Q31" i="23"/>
  <c r="Q74" i="23" s="1"/>
  <c r="Q98" i="23" s="1"/>
  <c r="BS31" i="23"/>
  <c r="BC31" i="23"/>
  <c r="DT31" i="23"/>
  <c r="DD31" i="23"/>
  <c r="CV31" i="23"/>
  <c r="BX31" i="23"/>
  <c r="BP31" i="23"/>
  <c r="BH31" i="23"/>
  <c r="AR31" i="23"/>
  <c r="AR74" i="23" s="1"/>
  <c r="AR98" i="23" s="1"/>
  <c r="AJ31" i="23"/>
  <c r="AJ74" i="23" s="1"/>
  <c r="AJ98" i="23" s="1"/>
  <c r="AB31" i="23"/>
  <c r="AB74" i="23" s="1"/>
  <c r="AB98" i="23" s="1"/>
  <c r="L31" i="23"/>
  <c r="L74" i="23" s="1"/>
  <c r="L98" i="23" s="1"/>
  <c r="FC31" i="23"/>
  <c r="EM31" i="23"/>
  <c r="DW31" i="23"/>
  <c r="DW74" i="23" s="1"/>
  <c r="DW98" i="23" s="1"/>
  <c r="DG31" i="23"/>
  <c r="CQ31" i="23"/>
  <c r="CA31" i="23"/>
  <c r="BK31" i="23"/>
  <c r="AU31" i="23"/>
  <c r="AE31" i="23"/>
  <c r="O31" i="23"/>
  <c r="EZ31" i="23"/>
  <c r="EN31" i="23"/>
  <c r="EF31" i="23"/>
  <c r="DX31" i="23"/>
  <c r="DP31" i="23"/>
  <c r="DH31" i="23"/>
  <c r="CZ31" i="23"/>
  <c r="CR31" i="23"/>
  <c r="CB31" i="23"/>
  <c r="BT31" i="23"/>
  <c r="BT74" i="23" s="1"/>
  <c r="BT98" i="23" s="1"/>
  <c r="BL31" i="23"/>
  <c r="BL74" i="23" s="1"/>
  <c r="AV31" i="23"/>
  <c r="AF31" i="23"/>
  <c r="X31" i="23"/>
  <c r="X74" i="23" s="1"/>
  <c r="X98" i="23" s="1"/>
  <c r="P31" i="23"/>
  <c r="P74" i="23" s="1"/>
  <c r="FN137" i="23"/>
  <c r="G17" i="18" s="1"/>
  <c r="FN148" i="23"/>
  <c r="F27" i="18" s="1"/>
  <c r="FN136" i="23"/>
  <c r="G16" i="18" s="1"/>
  <c r="FN134" i="23"/>
  <c r="G14" i="18" s="1"/>
  <c r="FN144" i="23"/>
  <c r="BS70" i="23"/>
  <c r="AM70" i="23"/>
  <c r="EX70" i="23"/>
  <c r="DR70" i="23"/>
  <c r="CL70" i="23"/>
  <c r="EJ70" i="23"/>
  <c r="DD70" i="23"/>
  <c r="ET31" i="23"/>
  <c r="DN31" i="23"/>
  <c r="CH31" i="23"/>
  <c r="BB31" i="23"/>
  <c r="V31" i="23"/>
  <c r="BX74" i="23"/>
  <c r="BX98" i="23" s="1"/>
  <c r="BH74" i="23"/>
  <c r="BH98" i="23" s="1"/>
  <c r="BK70" i="23"/>
  <c r="AE70" i="23"/>
  <c r="EP70" i="23"/>
  <c r="DJ70" i="23"/>
  <c r="FH70" i="23"/>
  <c r="EB70" i="23"/>
  <c r="CV70" i="23"/>
  <c r="EL31" i="23"/>
  <c r="DF31" i="23"/>
  <c r="BZ31" i="23"/>
  <c r="AT31" i="23"/>
  <c r="N31" i="23"/>
  <c r="FH31" i="23"/>
  <c r="CB74" i="23"/>
  <c r="AV74" i="23"/>
  <c r="EH70" i="23"/>
  <c r="DB70" i="23"/>
  <c r="EZ70" i="23"/>
  <c r="DT70" i="23"/>
  <c r="CN70" i="23"/>
  <c r="FJ31" i="23"/>
  <c r="ED31" i="23"/>
  <c r="CX31" i="23"/>
  <c r="BR31" i="23"/>
  <c r="AL31" i="23"/>
  <c r="CA70" i="23"/>
  <c r="AU70" i="23"/>
  <c r="O70" i="23"/>
  <c r="FF70" i="23"/>
  <c r="DZ70" i="23"/>
  <c r="CT70" i="23"/>
  <c r="ER70" i="23"/>
  <c r="DL70" i="23"/>
  <c r="CF70" i="23"/>
  <c r="FB31" i="23"/>
  <c r="DV31" i="23"/>
  <c r="CP31" i="23"/>
  <c r="BJ31" i="23"/>
  <c r="AD31" i="23"/>
  <c r="ER31" i="23"/>
  <c r="EB31" i="23"/>
  <c r="FA29" i="23"/>
  <c r="FA30" i="23" s="1"/>
  <c r="FA31" i="23" s="1"/>
  <c r="EK29" i="23"/>
  <c r="EK30" i="23" s="1"/>
  <c r="EK31" i="23" s="1"/>
  <c r="DU29" i="23"/>
  <c r="DU30" i="23" s="1"/>
  <c r="DU31" i="23" s="1"/>
  <c r="FG70" i="23"/>
  <c r="EY70" i="23"/>
  <c r="EQ70" i="23"/>
  <c r="EI70" i="23"/>
  <c r="EA70" i="23"/>
  <c r="DS70" i="23"/>
  <c r="DK70" i="23"/>
  <c r="DC70" i="23"/>
  <c r="CU70" i="23"/>
  <c r="CM70" i="23"/>
  <c r="CE70" i="23"/>
  <c r="BW70" i="23"/>
  <c r="BO70" i="23"/>
  <c r="BG70" i="23"/>
  <c r="AY70" i="23"/>
  <c r="AQ70" i="23"/>
  <c r="AI70" i="23"/>
  <c r="AA70" i="23"/>
  <c r="S70" i="23"/>
  <c r="K70" i="23"/>
  <c r="FL70" i="23"/>
  <c r="FD70" i="23"/>
  <c r="EV70" i="23"/>
  <c r="EN70" i="23"/>
  <c r="EF70" i="23"/>
  <c r="DX70" i="23"/>
  <c r="DP70" i="23"/>
  <c r="DH70" i="23"/>
  <c r="CZ70" i="23"/>
  <c r="CR70" i="23"/>
  <c r="CJ70" i="23"/>
  <c r="DE31" i="23"/>
  <c r="CO31" i="23"/>
  <c r="BY31" i="23"/>
  <c r="BI31" i="23"/>
  <c r="AS31" i="23"/>
  <c r="AC31" i="23"/>
  <c r="M31" i="23"/>
  <c r="FE29" i="23"/>
  <c r="FE30" i="23" s="1"/>
  <c r="FE31" i="23" s="1"/>
  <c r="EO29" i="23"/>
  <c r="EO30" i="23" s="1"/>
  <c r="EO31" i="23" s="1"/>
  <c r="DY29" i="23"/>
  <c r="DY30" i="23" s="1"/>
  <c r="DY31" i="23" s="1"/>
  <c r="FJ70" i="23"/>
  <c r="FB70" i="23"/>
  <c r="ET70" i="23"/>
  <c r="EL70" i="23"/>
  <c r="ED70" i="23"/>
  <c r="DF70" i="23"/>
  <c r="CH70" i="23"/>
  <c r="BZ70" i="23"/>
  <c r="BB70" i="23"/>
  <c r="AT70" i="23"/>
  <c r="AL70" i="23"/>
  <c r="V70" i="23"/>
  <c r="N70" i="23"/>
  <c r="DI31" i="23"/>
  <c r="CS31" i="23"/>
  <c r="CC31" i="23"/>
  <c r="BM31" i="23"/>
  <c r="AW31" i="23"/>
  <c r="AG31" i="23"/>
  <c r="FG31" i="23"/>
  <c r="EY31" i="23"/>
  <c r="EQ31" i="23"/>
  <c r="EI31" i="23"/>
  <c r="EA31" i="23"/>
  <c r="DS31" i="23"/>
  <c r="DK31" i="23"/>
  <c r="DC31" i="23"/>
  <c r="CU31" i="23"/>
  <c r="CM31" i="23"/>
  <c r="CE31" i="23"/>
  <c r="BW31" i="23"/>
  <c r="BO31" i="23"/>
  <c r="BG31" i="23"/>
  <c r="AY31" i="23"/>
  <c r="AQ31" i="23"/>
  <c r="AI31" i="23"/>
  <c r="AA31" i="23"/>
  <c r="S31" i="23"/>
  <c r="K31" i="23"/>
  <c r="FL31" i="23"/>
  <c r="FD31" i="23"/>
  <c r="EV31" i="23"/>
  <c r="FI29" i="23"/>
  <c r="FI30" i="23" s="1"/>
  <c r="FI31" i="23" s="1"/>
  <c r="ES29" i="23"/>
  <c r="ES30" i="23" s="1"/>
  <c r="ES31" i="23" s="1"/>
  <c r="EC29" i="23"/>
  <c r="EC30" i="23" s="1"/>
  <c r="EC31" i="23" s="1"/>
  <c r="DM31" i="23"/>
  <c r="CW31" i="23"/>
  <c r="CG31" i="23"/>
  <c r="BQ31" i="23"/>
  <c r="BA31" i="23"/>
  <c r="AK31" i="23"/>
  <c r="FF31" i="23"/>
  <c r="EX31" i="23"/>
  <c r="EP31" i="23"/>
  <c r="EH31" i="23"/>
  <c r="DZ31" i="23"/>
  <c r="DR31" i="23"/>
  <c r="DJ31" i="23"/>
  <c r="CT31" i="23"/>
  <c r="CL31" i="23"/>
  <c r="CD31" i="23"/>
  <c r="BV31" i="23"/>
  <c r="BN31" i="23"/>
  <c r="BF31" i="23"/>
  <c r="AX31" i="23"/>
  <c r="AH31" i="23"/>
  <c r="Z31" i="23"/>
  <c r="R31" i="23"/>
  <c r="J31" i="23"/>
  <c r="FM29" i="23"/>
  <c r="FM30" i="23" s="1"/>
  <c r="FM31" i="23" s="1"/>
  <c r="EW29" i="23"/>
  <c r="EW30" i="23" s="1"/>
  <c r="EW31" i="23" s="1"/>
  <c r="EG29" i="23"/>
  <c r="EG30" i="23" s="1"/>
  <c r="EG31" i="23" s="1"/>
  <c r="DQ31" i="23"/>
  <c r="DA31" i="23"/>
  <c r="CK31" i="23"/>
  <c r="BU31" i="23"/>
  <c r="BE31" i="23"/>
  <c r="AO31" i="23"/>
  <c r="Y31" i="23"/>
  <c r="I31" i="23"/>
  <c r="FN148" i="1"/>
  <c r="D27" i="18" s="1"/>
  <c r="F158" i="30"/>
  <c r="G158" i="30" s="1"/>
  <c r="F154" i="30"/>
  <c r="G154" i="30" s="1"/>
  <c r="F150" i="30"/>
  <c r="G150" i="30" s="1"/>
  <c r="BC74" i="23" l="1"/>
  <c r="BC98" i="23" s="1"/>
  <c r="DG74" i="23"/>
  <c r="DG98" i="23" s="1"/>
  <c r="CJ74" i="23"/>
  <c r="CQ74" i="23"/>
  <c r="CQ98" i="23" s="1"/>
  <c r="DP74" i="23"/>
  <c r="DP98" i="23" s="1"/>
  <c r="DP100" i="23" s="1"/>
  <c r="CV74" i="23"/>
  <c r="CV98" i="23" s="1"/>
  <c r="DD74" i="23"/>
  <c r="DD98" i="23" s="1"/>
  <c r="FC74" i="23"/>
  <c r="FC98" i="23" s="1"/>
  <c r="DO74" i="23"/>
  <c r="DO98" i="23" s="1"/>
  <c r="CZ74" i="23"/>
  <c r="CZ98" i="23" s="1"/>
  <c r="EF74" i="23"/>
  <c r="EF98" i="23" s="1"/>
  <c r="T74" i="23"/>
  <c r="T98" i="23" s="1"/>
  <c r="EJ74" i="23"/>
  <c r="EJ98" i="23" s="1"/>
  <c r="BP74" i="23"/>
  <c r="BP98" i="23" s="1"/>
  <c r="BS74" i="23"/>
  <c r="BS98" i="23" s="1"/>
  <c r="BS100" i="23" s="1"/>
  <c r="FK74" i="23"/>
  <c r="FK98" i="23" s="1"/>
  <c r="FK100" i="23" s="1"/>
  <c r="U74" i="23"/>
  <c r="U98" i="23" s="1"/>
  <c r="U100" i="23" s="1"/>
  <c r="CY74" i="23"/>
  <c r="CY98" i="23" s="1"/>
  <c r="CY100" i="23" s="1"/>
  <c r="CI74" i="23"/>
  <c r="CI98" i="23" s="1"/>
  <c r="CI100" i="23" s="1"/>
  <c r="AM74" i="23"/>
  <c r="AM98" i="23" s="1"/>
  <c r="AZ74" i="23"/>
  <c r="AZ98" i="23" s="1"/>
  <c r="EM74" i="23"/>
  <c r="EM98" i="23" s="1"/>
  <c r="AF74" i="23"/>
  <c r="AF98" i="23" s="1"/>
  <c r="AF100" i="23" s="1"/>
  <c r="D25" i="18"/>
  <c r="H25" i="18" s="1"/>
  <c r="J14" i="18"/>
  <c r="L14" i="18" s="1"/>
  <c r="P14" i="18" s="1"/>
  <c r="E15" i="25" s="1"/>
  <c r="F36" i="8"/>
  <c r="G74" i="23"/>
  <c r="G98" i="23" s="1"/>
  <c r="G100" i="23" s="1"/>
  <c r="E74" i="23"/>
  <c r="E98" i="23" s="1"/>
  <c r="E100" i="23" s="1"/>
  <c r="F74" i="23"/>
  <c r="FN133" i="1"/>
  <c r="F48" i="8"/>
  <c r="F41" i="8"/>
  <c r="O74" i="23"/>
  <c r="O98" i="23" s="1"/>
  <c r="O100" i="23" s="1"/>
  <c r="EE100" i="23"/>
  <c r="EE124" i="23" s="1"/>
  <c r="BC100" i="23"/>
  <c r="BC124" i="23" s="1"/>
  <c r="AU74" i="23"/>
  <c r="AU98" i="23" s="1"/>
  <c r="AU100" i="23" s="1"/>
  <c r="W98" i="23"/>
  <c r="W100" i="23" s="1"/>
  <c r="EU98" i="23"/>
  <c r="EU100" i="23" s="1"/>
  <c r="EG74" i="23"/>
  <c r="FI74" i="23"/>
  <c r="FI98" i="23" s="1"/>
  <c r="FI100" i="23" s="1"/>
  <c r="DU74" i="23"/>
  <c r="DU98" i="23" s="1"/>
  <c r="DU100" i="23" s="1"/>
  <c r="X100" i="23"/>
  <c r="X124" i="23" s="1"/>
  <c r="FM74" i="23"/>
  <c r="FM98" i="23" s="1"/>
  <c r="ES74" i="23"/>
  <c r="FA74" i="23"/>
  <c r="H100" i="23"/>
  <c r="H124" i="23" s="1"/>
  <c r="BT100" i="23"/>
  <c r="BT124" i="23" s="1"/>
  <c r="EW74" i="23"/>
  <c r="DY74" i="23"/>
  <c r="DY98" i="23" s="1"/>
  <c r="BD100" i="23"/>
  <c r="BD124" i="23" s="1"/>
  <c r="FE74" i="23"/>
  <c r="EK74" i="23"/>
  <c r="EK98" i="23" s="1"/>
  <c r="EK100" i="23" s="1"/>
  <c r="AN100" i="23"/>
  <c r="AN124" i="23" s="1"/>
  <c r="AO74" i="23"/>
  <c r="DA74" i="23"/>
  <c r="DA98" i="23" s="1"/>
  <c r="Z74" i="23"/>
  <c r="Z98" i="23" s="1"/>
  <c r="BF74" i="23"/>
  <c r="BF98" i="23" s="1"/>
  <c r="CL74" i="23"/>
  <c r="CL98" i="23" s="1"/>
  <c r="DR74" i="23"/>
  <c r="DR98" i="23" s="1"/>
  <c r="EX74" i="23"/>
  <c r="EX98" i="23" s="1"/>
  <c r="BQ74" i="23"/>
  <c r="EC74" i="23"/>
  <c r="FL74" i="23"/>
  <c r="FL98" i="23" s="1"/>
  <c r="AI74" i="23"/>
  <c r="AI98" i="23" s="1"/>
  <c r="BO74" i="23"/>
  <c r="BO98" i="23" s="1"/>
  <c r="CU74" i="23"/>
  <c r="CU98" i="23" s="1"/>
  <c r="EA74" i="23"/>
  <c r="EA98" i="23" s="1"/>
  <c r="FG74" i="23"/>
  <c r="FG98" i="23" s="1"/>
  <c r="CC74" i="23"/>
  <c r="CC98" i="23" s="1"/>
  <c r="EO74" i="23"/>
  <c r="EO98" i="23" s="1"/>
  <c r="BI74" i="23"/>
  <c r="EB74" i="23"/>
  <c r="EB98" i="23" s="1"/>
  <c r="CP74" i="23"/>
  <c r="CP98" i="23" s="1"/>
  <c r="CP100" i="23" s="1"/>
  <c r="ED74" i="23"/>
  <c r="ED98" i="23" s="1"/>
  <c r="ED100" i="23" s="1"/>
  <c r="N74" i="23"/>
  <c r="N98" i="23" s="1"/>
  <c r="N100" i="23" s="1"/>
  <c r="EL74" i="23"/>
  <c r="EL98" i="23" s="1"/>
  <c r="EL100" i="23" s="1"/>
  <c r="V74" i="23"/>
  <c r="V98" i="23" s="1"/>
  <c r="V100" i="23" s="1"/>
  <c r="ET74" i="23"/>
  <c r="ET98" i="23" s="1"/>
  <c r="ET100" i="23" s="1"/>
  <c r="CF74" i="23"/>
  <c r="CF98" i="23" s="1"/>
  <c r="DL74" i="23"/>
  <c r="DL98" i="23" s="1"/>
  <c r="CA74" i="23"/>
  <c r="CA98" i="23" s="1"/>
  <c r="P98" i="23"/>
  <c r="P100" i="23" s="1"/>
  <c r="AV98" i="23"/>
  <c r="AV100" i="23" s="1"/>
  <c r="BL98" i="23"/>
  <c r="BL100" i="23" s="1"/>
  <c r="CB98" i="23"/>
  <c r="CB100" i="23" s="1"/>
  <c r="CN74" i="23"/>
  <c r="CN98" i="23" s="1"/>
  <c r="DT74" i="23"/>
  <c r="DT98" i="23" s="1"/>
  <c r="AE74" i="23"/>
  <c r="AE98" i="23" s="1"/>
  <c r="BK74" i="23"/>
  <c r="BK98" i="23" s="1"/>
  <c r="CK74" i="23"/>
  <c r="R74" i="23"/>
  <c r="R98" i="23" s="1"/>
  <c r="CD74" i="23"/>
  <c r="CD98" i="23" s="1"/>
  <c r="DJ74" i="23"/>
  <c r="DJ98" i="23" s="1"/>
  <c r="EP74" i="23"/>
  <c r="EP98" i="23" s="1"/>
  <c r="BA74" i="23"/>
  <c r="DM74" i="23"/>
  <c r="FD74" i="23"/>
  <c r="FD98" i="23" s="1"/>
  <c r="AA74" i="23"/>
  <c r="AA98" i="23" s="1"/>
  <c r="BG74" i="23"/>
  <c r="BG98" i="23" s="1"/>
  <c r="CM74" i="23"/>
  <c r="CM98" i="23" s="1"/>
  <c r="DS74" i="23"/>
  <c r="DS98" i="23" s="1"/>
  <c r="EY74" i="23"/>
  <c r="EY98" i="23" s="1"/>
  <c r="BM74" i="23"/>
  <c r="BM98" i="23" s="1"/>
  <c r="AS74" i="23"/>
  <c r="DE74" i="23"/>
  <c r="BJ74" i="23"/>
  <c r="BJ98" i="23" s="1"/>
  <c r="BJ100" i="23" s="1"/>
  <c r="CX74" i="23"/>
  <c r="CX98" i="23" s="1"/>
  <c r="CX100" i="23" s="1"/>
  <c r="FH74" i="23"/>
  <c r="FH98" i="23" s="1"/>
  <c r="DF74" i="23"/>
  <c r="DF98" i="23" s="1"/>
  <c r="DF100" i="23" s="1"/>
  <c r="DN74" i="23"/>
  <c r="DN98" i="23" s="1"/>
  <c r="DN100" i="23" s="1"/>
  <c r="Q100" i="23"/>
  <c r="Q124" i="23" s="1"/>
  <c r="CR74" i="23"/>
  <c r="DH74" i="23"/>
  <c r="DX74" i="23"/>
  <c r="DX98" i="23" s="1"/>
  <c r="EN74" i="23"/>
  <c r="EZ74" i="23"/>
  <c r="I74" i="23"/>
  <c r="BU74" i="23"/>
  <c r="J74" i="23"/>
  <c r="J98" i="23" s="1"/>
  <c r="J100" i="23" s="1"/>
  <c r="AP74" i="23"/>
  <c r="AP98" i="23" s="1"/>
  <c r="AP100" i="23" s="1"/>
  <c r="BV74" i="23"/>
  <c r="BV98" i="23" s="1"/>
  <c r="BV100" i="23" s="1"/>
  <c r="DB74" i="23"/>
  <c r="DB98" i="23" s="1"/>
  <c r="DB100" i="23" s="1"/>
  <c r="EH74" i="23"/>
  <c r="EH98" i="23" s="1"/>
  <c r="EH100" i="23" s="1"/>
  <c r="AK74" i="23"/>
  <c r="AK98" i="23" s="1"/>
  <c r="AK100" i="23" s="1"/>
  <c r="CW74" i="23"/>
  <c r="CW98" i="23" s="1"/>
  <c r="EV74" i="23"/>
  <c r="EV98" i="23" s="1"/>
  <c r="EV100" i="23" s="1"/>
  <c r="S74" i="23"/>
  <c r="S98" i="23" s="1"/>
  <c r="S100" i="23" s="1"/>
  <c r="AY74" i="23"/>
  <c r="AY98" i="23" s="1"/>
  <c r="AY100" i="23" s="1"/>
  <c r="CE74" i="23"/>
  <c r="CE98" i="23" s="1"/>
  <c r="CE100" i="23" s="1"/>
  <c r="DK74" i="23"/>
  <c r="DK98" i="23" s="1"/>
  <c r="DK100" i="23" s="1"/>
  <c r="EQ74" i="23"/>
  <c r="EQ98" i="23" s="1"/>
  <c r="EQ100" i="23" s="1"/>
  <c r="AW74" i="23"/>
  <c r="DI74" i="23"/>
  <c r="AC74" i="23"/>
  <c r="AC98" i="23" s="1"/>
  <c r="CO74" i="23"/>
  <c r="CO98" i="23" s="1"/>
  <c r="AD74" i="23"/>
  <c r="AD98" i="23" s="1"/>
  <c r="FB74" i="23"/>
  <c r="FB98" i="23" s="1"/>
  <c r="BR74" i="23"/>
  <c r="BR98" i="23" s="1"/>
  <c r="BZ74" i="23"/>
  <c r="BZ98" i="23" s="1"/>
  <c r="CH74" i="23"/>
  <c r="CH98" i="23" s="1"/>
  <c r="AJ100" i="23"/>
  <c r="AJ124" i="23" s="1"/>
  <c r="DG100" i="23"/>
  <c r="DG124" i="23" s="1"/>
  <c r="L100" i="23"/>
  <c r="L124" i="23" s="1"/>
  <c r="AB100" i="23"/>
  <c r="AB124" i="23" s="1"/>
  <c r="AR100" i="23"/>
  <c r="AR124" i="23" s="1"/>
  <c r="BH100" i="23"/>
  <c r="BH124" i="23" s="1"/>
  <c r="BX100" i="23"/>
  <c r="BX124" i="23" s="1"/>
  <c r="DW100" i="23"/>
  <c r="DW124" i="23" s="1"/>
  <c r="FC100" i="23"/>
  <c r="FC124" i="23" s="1"/>
  <c r="CJ98" i="23"/>
  <c r="Y74" i="23"/>
  <c r="Y98" i="23" s="1"/>
  <c r="Y100" i="23" s="1"/>
  <c r="AX74" i="23"/>
  <c r="BE74" i="23"/>
  <c r="BE98" i="23" s="1"/>
  <c r="BE100" i="23" s="1"/>
  <c r="DQ74" i="23"/>
  <c r="DQ98" i="23" s="1"/>
  <c r="DQ100" i="23" s="1"/>
  <c r="AH74" i="23"/>
  <c r="BN74" i="23"/>
  <c r="CT74" i="23"/>
  <c r="DZ74" i="23"/>
  <c r="FF74" i="23"/>
  <c r="CG74" i="23"/>
  <c r="CG98" i="23" s="1"/>
  <c r="K74" i="23"/>
  <c r="AQ74" i="23"/>
  <c r="BW74" i="23"/>
  <c r="DC74" i="23"/>
  <c r="EI74" i="23"/>
  <c r="AG74" i="23"/>
  <c r="AG98" i="23" s="1"/>
  <c r="AG100" i="23" s="1"/>
  <c r="CS74" i="23"/>
  <c r="CS98" i="23" s="1"/>
  <c r="CS100" i="23" s="1"/>
  <c r="M74" i="23"/>
  <c r="M98" i="23" s="1"/>
  <c r="BY74" i="23"/>
  <c r="BY98" i="23" s="1"/>
  <c r="ER74" i="23"/>
  <c r="DV74" i="23"/>
  <c r="AL74" i="23"/>
  <c r="AL98" i="23" s="1"/>
  <c r="AL100" i="23" s="1"/>
  <c r="FJ74" i="23"/>
  <c r="AT74" i="23"/>
  <c r="BB74" i="23"/>
  <c r="H27" i="18"/>
  <c r="FN147" i="1"/>
  <c r="F37" i="8"/>
  <c r="F81" i="8"/>
  <c r="FN137" i="1"/>
  <c r="F65" i="8"/>
  <c r="FN136" i="1"/>
  <c r="E16" i="18" s="1"/>
  <c r="J16" i="18" s="1"/>
  <c r="F69" i="8"/>
  <c r="F73" i="8"/>
  <c r="F54" i="8"/>
  <c r="F83" i="8"/>
  <c r="F46" i="8"/>
  <c r="F38" i="8"/>
  <c r="F47" i="8"/>
  <c r="F45" i="8"/>
  <c r="F42" i="8"/>
  <c r="F55" i="8"/>
  <c r="F53" i="8"/>
  <c r="F56" i="8"/>
  <c r="CQ100" i="23" l="1"/>
  <c r="CQ124" i="23" s="1"/>
  <c r="BP100" i="23"/>
  <c r="BP124" i="23" s="1"/>
  <c r="DD100" i="23"/>
  <c r="DD124" i="23" s="1"/>
  <c r="E120" i="24" s="1"/>
  <c r="CV100" i="23"/>
  <c r="CV124" i="23" s="1"/>
  <c r="E112" i="24" s="1"/>
  <c r="AZ100" i="23"/>
  <c r="AZ124" i="23" s="1"/>
  <c r="AZ3" i="23" s="1"/>
  <c r="EJ100" i="23"/>
  <c r="EJ124" i="23" s="1"/>
  <c r="EM100" i="23"/>
  <c r="EM124" i="23" s="1"/>
  <c r="T100" i="23"/>
  <c r="T124" i="23" s="1"/>
  <c r="E32" i="24" s="1"/>
  <c r="DO100" i="23"/>
  <c r="DO124" i="23" s="1"/>
  <c r="DO3" i="23" s="1"/>
  <c r="FN140" i="1"/>
  <c r="E20" i="18" s="1"/>
  <c r="AF124" i="23"/>
  <c r="E44" i="24" s="1"/>
  <c r="CI124" i="23"/>
  <c r="CI3" i="23" s="1"/>
  <c r="CY124" i="23"/>
  <c r="U124" i="23"/>
  <c r="E67" i="24"/>
  <c r="BC3" i="23"/>
  <c r="E29" i="24"/>
  <c r="Q3" i="23"/>
  <c r="P124" i="23"/>
  <c r="P3" i="23" s="1"/>
  <c r="ED124" i="23"/>
  <c r="E146" i="24" s="1"/>
  <c r="AK124" i="23"/>
  <c r="AP124" i="23"/>
  <c r="CP124" i="23"/>
  <c r="E106" i="24" s="1"/>
  <c r="CX124" i="23"/>
  <c r="E114" i="24" s="1"/>
  <c r="EQ124" i="23"/>
  <c r="S124" i="23"/>
  <c r="S3" i="23" s="1"/>
  <c r="AL124" i="23"/>
  <c r="E50" i="24" s="1"/>
  <c r="BS124" i="23"/>
  <c r="EH124" i="23"/>
  <c r="J124" i="23"/>
  <c r="O124" i="23"/>
  <c r="E27" i="24" s="1"/>
  <c r="E124" i="23"/>
  <c r="E3" i="23" s="1"/>
  <c r="ET124" i="23"/>
  <c r="ET3" i="23" s="1"/>
  <c r="DK124" i="23"/>
  <c r="EV124" i="23"/>
  <c r="E164" i="24" s="1"/>
  <c r="DU124" i="23"/>
  <c r="G124" i="23"/>
  <c r="G3" i="23" s="1"/>
  <c r="DF124" i="23"/>
  <c r="BJ124" i="23"/>
  <c r="DN124" i="23"/>
  <c r="DN3" i="23" s="1"/>
  <c r="AG124" i="23"/>
  <c r="AG3" i="23" s="1"/>
  <c r="CB124" i="23"/>
  <c r="CB3" i="23" s="1"/>
  <c r="DB124" i="23"/>
  <c r="E118" i="24" s="1"/>
  <c r="DQ124" i="23"/>
  <c r="DQ3" i="23" s="1"/>
  <c r="BL124" i="23"/>
  <c r="BL3" i="23" s="1"/>
  <c r="V124" i="23"/>
  <c r="CE124" i="23"/>
  <c r="E95" i="24" s="1"/>
  <c r="Y124" i="23"/>
  <c r="E37" i="24" s="1"/>
  <c r="EU124" i="23"/>
  <c r="E163" i="24" s="1"/>
  <c r="EL124" i="23"/>
  <c r="FK124" i="23"/>
  <c r="FK3" i="23" s="1"/>
  <c r="AU124" i="23"/>
  <c r="E59" i="24" s="1"/>
  <c r="AV124" i="23"/>
  <c r="BV124" i="23"/>
  <c r="E86" i="24" s="1"/>
  <c r="BE124" i="23"/>
  <c r="N124" i="23"/>
  <c r="CS124" i="23"/>
  <c r="E109" i="24" s="1"/>
  <c r="EK124" i="23"/>
  <c r="E153" i="24" s="1"/>
  <c r="AY124" i="23"/>
  <c r="AY3" i="23" s="1"/>
  <c r="W124" i="23"/>
  <c r="DP124" i="23"/>
  <c r="E132" i="24" s="1"/>
  <c r="FI124" i="23"/>
  <c r="E177" i="24" s="1"/>
  <c r="E17" i="18"/>
  <c r="J17" i="18" s="1"/>
  <c r="L17" i="18" s="1"/>
  <c r="P17" i="18" s="1"/>
  <c r="C47" i="33" s="1"/>
  <c r="G47" i="33" s="1"/>
  <c r="E13" i="18"/>
  <c r="J13" i="18" s="1"/>
  <c r="L13" i="18" s="1"/>
  <c r="F67" i="8"/>
  <c r="F60" i="8"/>
  <c r="F32" i="8"/>
  <c r="F77" i="8"/>
  <c r="F79" i="8"/>
  <c r="F82" i="8"/>
  <c r="F84" i="8"/>
  <c r="F87" i="8"/>
  <c r="F88" i="8"/>
  <c r="F30" i="8"/>
  <c r="F31" i="8"/>
  <c r="F64" i="8"/>
  <c r="F63" i="8"/>
  <c r="F57" i="8"/>
  <c r="F43" i="8"/>
  <c r="F33" i="8"/>
  <c r="F98" i="23"/>
  <c r="F100" i="23" s="1"/>
  <c r="FM100" i="23"/>
  <c r="FM124" i="23" s="1"/>
  <c r="AT98" i="23"/>
  <c r="AT100" i="23" s="1"/>
  <c r="CW100" i="23"/>
  <c r="CW124" i="23" s="1"/>
  <c r="BM100" i="23"/>
  <c r="BM124" i="23" s="1"/>
  <c r="FN138" i="23"/>
  <c r="G18" i="18" s="1"/>
  <c r="FN141" i="23"/>
  <c r="G21" i="18" s="1"/>
  <c r="AC100" i="23"/>
  <c r="AC124" i="23" s="1"/>
  <c r="CO100" i="23"/>
  <c r="CO124" i="23" s="1"/>
  <c r="CC100" i="23"/>
  <c r="CC124" i="23" s="1"/>
  <c r="DA100" i="23"/>
  <c r="DA124" i="23" s="1"/>
  <c r="DY100" i="23"/>
  <c r="DY124" i="23" s="1"/>
  <c r="FJ98" i="23"/>
  <c r="FJ100" i="23" s="1"/>
  <c r="CK98" i="23"/>
  <c r="EO100" i="23"/>
  <c r="EO124" i="23" s="1"/>
  <c r="AO98" i="23"/>
  <c r="EW98" i="23"/>
  <c r="BB98" i="23"/>
  <c r="DV98" i="23"/>
  <c r="EG98" i="23"/>
  <c r="EG100" i="23" s="1"/>
  <c r="BK100" i="23"/>
  <c r="BK124" i="23" s="1"/>
  <c r="E28" i="24"/>
  <c r="AN3" i="23"/>
  <c r="E52" i="24"/>
  <c r="E20" i="24"/>
  <c r="H3" i="23"/>
  <c r="CN100" i="23"/>
  <c r="CN124" i="23" s="1"/>
  <c r="AF3" i="23"/>
  <c r="CF100" i="23"/>
  <c r="CF124" i="23" s="1"/>
  <c r="T3" i="23"/>
  <c r="DT100" i="23"/>
  <c r="DT124" i="23" s="1"/>
  <c r="AV3" i="23"/>
  <c r="E60" i="24"/>
  <c r="DL100" i="23"/>
  <c r="DL124" i="23" s="1"/>
  <c r="O3" i="23"/>
  <c r="AE100" i="23"/>
  <c r="AE124" i="23" s="1"/>
  <c r="CA100" i="23"/>
  <c r="CA124" i="23" s="1"/>
  <c r="EF100" i="23"/>
  <c r="EF124" i="23" s="1"/>
  <c r="EN98" i="23"/>
  <c r="EN100" i="23" s="1"/>
  <c r="DX100" i="23"/>
  <c r="DX124" i="23" s="1"/>
  <c r="E35" i="24"/>
  <c r="W3" i="23"/>
  <c r="ER98" i="23"/>
  <c r="ER100" i="23" s="1"/>
  <c r="BY100" i="23"/>
  <c r="BY124" i="23" s="1"/>
  <c r="M100" i="23"/>
  <c r="M124" i="23" s="1"/>
  <c r="EI98" i="23"/>
  <c r="EI100" i="23" s="1"/>
  <c r="DC98" i="23"/>
  <c r="DC100" i="23" s="1"/>
  <c r="BW98" i="23"/>
  <c r="BW100" i="23" s="1"/>
  <c r="AQ98" i="23"/>
  <c r="AQ100" i="23" s="1"/>
  <c r="K98" i="23"/>
  <c r="K100" i="23" s="1"/>
  <c r="CG100" i="23"/>
  <c r="CG124" i="23" s="1"/>
  <c r="FF98" i="23"/>
  <c r="FF100" i="23" s="1"/>
  <c r="DZ98" i="23"/>
  <c r="DZ100" i="23" s="1"/>
  <c r="CT98" i="23"/>
  <c r="CT100" i="23" s="1"/>
  <c r="BN98" i="23"/>
  <c r="BN100" i="23" s="1"/>
  <c r="AH98" i="23"/>
  <c r="AH100" i="23" s="1"/>
  <c r="AX98" i="23"/>
  <c r="AX100" i="23" s="1"/>
  <c r="CH100" i="23"/>
  <c r="CH124" i="23" s="1"/>
  <c r="BZ100" i="23"/>
  <c r="BZ124" i="23" s="1"/>
  <c r="BR100" i="23"/>
  <c r="BR124" i="23" s="1"/>
  <c r="FB100" i="23"/>
  <c r="FB124" i="23" s="1"/>
  <c r="AD100" i="23"/>
  <c r="AD124" i="23" s="1"/>
  <c r="DI98" i="23"/>
  <c r="DI100" i="23" s="1"/>
  <c r="AW98" i="23"/>
  <c r="BU98" i="23"/>
  <c r="I98" i="23"/>
  <c r="CJ100" i="23"/>
  <c r="CJ124" i="23" s="1"/>
  <c r="E122" i="24"/>
  <c r="EZ98" i="23"/>
  <c r="EZ100" i="23" s="1"/>
  <c r="CR98" i="23"/>
  <c r="CR100" i="23" s="1"/>
  <c r="V3" i="23"/>
  <c r="FE98" i="23"/>
  <c r="FE100" i="23" s="1"/>
  <c r="AM100" i="23"/>
  <c r="AM124" i="23" s="1"/>
  <c r="CZ100" i="23"/>
  <c r="CZ124" i="23" s="1"/>
  <c r="FH100" i="23"/>
  <c r="FH124" i="23" s="1"/>
  <c r="DE98" i="23"/>
  <c r="AS98" i="23"/>
  <c r="AS100" i="23" s="1"/>
  <c r="EY100" i="23"/>
  <c r="EY124" i="23" s="1"/>
  <c r="DS100" i="23"/>
  <c r="DS124" i="23" s="1"/>
  <c r="CM100" i="23"/>
  <c r="CM124" i="23" s="1"/>
  <c r="BG100" i="23"/>
  <c r="BG124" i="23" s="1"/>
  <c r="AA100" i="23"/>
  <c r="AA124" i="23" s="1"/>
  <c r="FD100" i="23"/>
  <c r="FD124" i="23" s="1"/>
  <c r="DM98" i="23"/>
  <c r="BA98" i="23"/>
  <c r="BA100" i="23" s="1"/>
  <c r="EP100" i="23"/>
  <c r="EP124" i="23" s="1"/>
  <c r="DJ100" i="23"/>
  <c r="DJ124" i="23" s="1"/>
  <c r="CD100" i="23"/>
  <c r="CD124" i="23" s="1"/>
  <c r="R100" i="23"/>
  <c r="R124" i="23" s="1"/>
  <c r="DH98" i="23"/>
  <c r="DH100" i="23" s="1"/>
  <c r="EB100" i="23"/>
  <c r="EB124" i="23" s="1"/>
  <c r="BI98" i="23"/>
  <c r="FG100" i="23"/>
  <c r="FG124" i="23" s="1"/>
  <c r="EA100" i="23"/>
  <c r="EA124" i="23" s="1"/>
  <c r="CU100" i="23"/>
  <c r="CU124" i="23" s="1"/>
  <c r="BO100" i="23"/>
  <c r="BO124" i="23" s="1"/>
  <c r="AI100" i="23"/>
  <c r="AI124" i="23" s="1"/>
  <c r="FL100" i="23"/>
  <c r="FL124" i="23" s="1"/>
  <c r="EC98" i="23"/>
  <c r="EC100" i="23" s="1"/>
  <c r="BQ98" i="23"/>
  <c r="BQ100" i="23" s="1"/>
  <c r="EX100" i="23"/>
  <c r="EX124" i="23" s="1"/>
  <c r="DR100" i="23"/>
  <c r="DR124" i="23" s="1"/>
  <c r="CL100" i="23"/>
  <c r="CL124" i="23" s="1"/>
  <c r="BF100" i="23"/>
  <c r="BF124" i="23" s="1"/>
  <c r="Z100" i="23"/>
  <c r="Z124" i="23" s="1"/>
  <c r="FA98" i="23"/>
  <c r="FA100" i="23" s="1"/>
  <c r="ES98" i="23"/>
  <c r="L16" i="18"/>
  <c r="P16" i="18" s="1"/>
  <c r="E17" i="25" s="1"/>
  <c r="F89" i="8"/>
  <c r="F40" i="8"/>
  <c r="E139" i="24"/>
  <c r="DW3" i="23"/>
  <c r="E54" i="24"/>
  <c r="AP3" i="23"/>
  <c r="E152" i="24"/>
  <c r="EJ3" i="23"/>
  <c r="CQ3" i="23"/>
  <c r="E107" i="24"/>
  <c r="E123" i="24"/>
  <c r="DG3" i="23"/>
  <c r="E147" i="24"/>
  <c r="EE3" i="23"/>
  <c r="E115" i="24"/>
  <c r="CY3" i="23"/>
  <c r="FC3" i="23"/>
  <c r="E171" i="24"/>
  <c r="DF3" i="23"/>
  <c r="DP3" i="23"/>
  <c r="E34" i="24"/>
  <c r="J3" i="23"/>
  <c r="E22" i="24"/>
  <c r="E84" i="24"/>
  <c r="BT3" i="23"/>
  <c r="E68" i="24"/>
  <c r="BD3" i="23"/>
  <c r="E40" i="24"/>
  <c r="AB3" i="23"/>
  <c r="F51" i="8"/>
  <c r="F49" i="8"/>
  <c r="F50" i="8"/>
  <c r="F39" i="8"/>
  <c r="E48" i="24"/>
  <c r="AJ3" i="23"/>
  <c r="E36" i="24"/>
  <c r="X3" i="23"/>
  <c r="BV3" i="23"/>
  <c r="L3" i="23"/>
  <c r="E24" i="24"/>
  <c r="BX3" i="23"/>
  <c r="E88" i="24"/>
  <c r="E155" i="24" l="1"/>
  <c r="EM3" i="23"/>
  <c r="CP3" i="23"/>
  <c r="CE3" i="23"/>
  <c r="DD3" i="23"/>
  <c r="E63" i="24"/>
  <c r="CV3" i="23"/>
  <c r="E92" i="24"/>
  <c r="E76" i="24"/>
  <c r="E31" i="24"/>
  <c r="AU3" i="23"/>
  <c r="FI3" i="23"/>
  <c r="DB3" i="23"/>
  <c r="AL3" i="23"/>
  <c r="E162" i="24"/>
  <c r="EU3" i="23"/>
  <c r="E131" i="24"/>
  <c r="EK3" i="23"/>
  <c r="Y3" i="23"/>
  <c r="E99" i="24"/>
  <c r="E45" i="24"/>
  <c r="CS3" i="23"/>
  <c r="ED3" i="23"/>
  <c r="EV3" i="23"/>
  <c r="E133" i="24"/>
  <c r="F62" i="8"/>
  <c r="E179" i="24"/>
  <c r="CX3" i="23"/>
  <c r="E130" i="24"/>
  <c r="E64" i="24"/>
  <c r="P13" i="18"/>
  <c r="E113" i="24"/>
  <c r="CW3" i="23"/>
  <c r="EN124" i="23"/>
  <c r="FJ124" i="23"/>
  <c r="FJ3" i="23" s="1"/>
  <c r="BQ124" i="23"/>
  <c r="EZ124" i="23"/>
  <c r="AQ124" i="23"/>
  <c r="EC124" i="23"/>
  <c r="DI124" i="23"/>
  <c r="AX124" i="23"/>
  <c r="BA124" i="23"/>
  <c r="ER124" i="23"/>
  <c r="AH124" i="23"/>
  <c r="BN124" i="23"/>
  <c r="E78" i="24" s="1"/>
  <c r="F124" i="23"/>
  <c r="F3" i="23" s="1"/>
  <c r="CT124" i="23"/>
  <c r="AS124" i="23"/>
  <c r="AS3" i="23" s="1"/>
  <c r="AT124" i="23"/>
  <c r="AT3" i="23" s="1"/>
  <c r="DH124" i="23"/>
  <c r="FF124" i="23"/>
  <c r="EG124" i="23"/>
  <c r="E149" i="24" s="1"/>
  <c r="DC124" i="23"/>
  <c r="DC3" i="23" s="1"/>
  <c r="K124" i="23"/>
  <c r="E23" i="24" s="1"/>
  <c r="FA124" i="23"/>
  <c r="FA3" i="23" s="1"/>
  <c r="CR124" i="23"/>
  <c r="DZ124" i="23"/>
  <c r="BW124" i="23"/>
  <c r="E87" i="24" s="1"/>
  <c r="FE124" i="23"/>
  <c r="FE3" i="23" s="1"/>
  <c r="EI124" i="23"/>
  <c r="F66" i="8"/>
  <c r="F72" i="8"/>
  <c r="F70" i="8"/>
  <c r="F71" i="8"/>
  <c r="F74" i="8"/>
  <c r="F75" i="8"/>
  <c r="F76" i="8"/>
  <c r="F78" i="8"/>
  <c r="F80" i="8"/>
  <c r="F85" i="8"/>
  <c r="F86" i="8"/>
  <c r="F61" i="8"/>
  <c r="F52" i="8"/>
  <c r="F44" i="8"/>
  <c r="F16" i="8"/>
  <c r="F34" i="8"/>
  <c r="F17" i="8"/>
  <c r="F28" i="8"/>
  <c r="F19" i="8"/>
  <c r="F23" i="8"/>
  <c r="F27" i="8"/>
  <c r="F29" i="8"/>
  <c r="CC3" i="23"/>
  <c r="E93" i="24"/>
  <c r="DA3" i="23"/>
  <c r="E117" i="24"/>
  <c r="E136" i="24"/>
  <c r="DT3" i="23"/>
  <c r="E128" i="24"/>
  <c r="DL3" i="23"/>
  <c r="F18" i="24"/>
  <c r="J20" i="18"/>
  <c r="L20" i="18" s="1"/>
  <c r="P20" i="18" s="1"/>
  <c r="FN138" i="1"/>
  <c r="E18" i="18" s="1"/>
  <c r="J18" i="18" s="1"/>
  <c r="L18" i="18" s="1"/>
  <c r="E141" i="24"/>
  <c r="DY3" i="23"/>
  <c r="CO3" i="23"/>
  <c r="E105" i="24"/>
  <c r="EW100" i="23"/>
  <c r="EW124" i="23" s="1"/>
  <c r="AC3" i="23"/>
  <c r="E41" i="24"/>
  <c r="BB100" i="23"/>
  <c r="BB124" i="23" s="1"/>
  <c r="CK100" i="23"/>
  <c r="CK124" i="23" s="1"/>
  <c r="DV100" i="23"/>
  <c r="DV124" i="23" s="1"/>
  <c r="AO100" i="23"/>
  <c r="AO124" i="23" s="1"/>
  <c r="E79" i="24"/>
  <c r="BO3" i="23"/>
  <c r="E30" i="24"/>
  <c r="R3" i="23"/>
  <c r="E71" i="24"/>
  <c r="BG3" i="23"/>
  <c r="E116" i="24"/>
  <c r="CZ3" i="23"/>
  <c r="CJ3" i="23"/>
  <c r="E100" i="24"/>
  <c r="BY3" i="23"/>
  <c r="E89" i="24"/>
  <c r="E140" i="24"/>
  <c r="DX3" i="23"/>
  <c r="Z3" i="23"/>
  <c r="E38" i="24"/>
  <c r="E47" i="24"/>
  <c r="AI3" i="23"/>
  <c r="E175" i="24"/>
  <c r="FG3" i="23"/>
  <c r="E158" i="24"/>
  <c r="EP3" i="23"/>
  <c r="E39" i="24"/>
  <c r="AA3" i="23"/>
  <c r="E167" i="24"/>
  <c r="EY3" i="23"/>
  <c r="E170" i="24"/>
  <c r="FB3" i="23"/>
  <c r="M3" i="23"/>
  <c r="E25" i="24"/>
  <c r="E96" i="24"/>
  <c r="CF3" i="23"/>
  <c r="DR3" i="23"/>
  <c r="E134" i="24"/>
  <c r="E180" i="24"/>
  <c r="FL3" i="23"/>
  <c r="E126" i="24"/>
  <c r="DJ3" i="23"/>
  <c r="E172" i="24"/>
  <c r="FD3" i="23"/>
  <c r="FH3" i="23"/>
  <c r="E176" i="24"/>
  <c r="E42" i="24"/>
  <c r="AD3" i="23"/>
  <c r="E91" i="24"/>
  <c r="CA3" i="23"/>
  <c r="CN3" i="23"/>
  <c r="E104" i="24"/>
  <c r="CL3" i="23"/>
  <c r="E102" i="24"/>
  <c r="E144" i="24"/>
  <c r="EB3" i="23"/>
  <c r="E51" i="24"/>
  <c r="AM3" i="23"/>
  <c r="E19" i="24"/>
  <c r="E90" i="24"/>
  <c r="BZ3" i="23"/>
  <c r="CG3" i="23"/>
  <c r="E97" i="24"/>
  <c r="E148" i="24"/>
  <c r="EF3" i="23"/>
  <c r="AE3" i="23"/>
  <c r="E43" i="24"/>
  <c r="BK3" i="23"/>
  <c r="E75" i="24"/>
  <c r="BI100" i="23"/>
  <c r="BI124" i="23" s="1"/>
  <c r="DM100" i="23"/>
  <c r="DM124" i="23" s="1"/>
  <c r="DE100" i="23"/>
  <c r="DE124" i="23" s="1"/>
  <c r="E33" i="24"/>
  <c r="U3" i="23"/>
  <c r="E26" i="24"/>
  <c r="N3" i="23"/>
  <c r="ES100" i="23"/>
  <c r="ES124" i="23" s="1"/>
  <c r="AW100" i="23"/>
  <c r="AW124" i="23" s="1"/>
  <c r="E83" i="24"/>
  <c r="BS3" i="23"/>
  <c r="BU100" i="23"/>
  <c r="BU124" i="23" s="1"/>
  <c r="I100" i="23"/>
  <c r="I124" i="23" s="1"/>
  <c r="F21" i="8"/>
  <c r="E157" i="24"/>
  <c r="EO3" i="23"/>
  <c r="E49" i="24"/>
  <c r="AK3" i="23"/>
  <c r="E103" i="24"/>
  <c r="CM3" i="23"/>
  <c r="FM3" i="23"/>
  <c r="E181" i="24"/>
  <c r="E137" i="24"/>
  <c r="DU3" i="23"/>
  <c r="BF3" i="23"/>
  <c r="E70" i="24"/>
  <c r="E98" i="24"/>
  <c r="CH3" i="23"/>
  <c r="E150" i="24"/>
  <c r="EH3" i="23"/>
  <c r="E77" i="24"/>
  <c r="BM3" i="23"/>
  <c r="E159" i="24"/>
  <c r="EQ3" i="23"/>
  <c r="E56" i="24"/>
  <c r="AR3" i="23"/>
  <c r="EG3" i="23"/>
  <c r="BJ3" i="23"/>
  <c r="E74" i="24"/>
  <c r="E72" i="24"/>
  <c r="BH3" i="23"/>
  <c r="E94" i="24"/>
  <c r="CD3" i="23"/>
  <c r="E154" i="24"/>
  <c r="EL3" i="23"/>
  <c r="E69" i="24"/>
  <c r="BE3" i="23"/>
  <c r="E173" i="24"/>
  <c r="EX3" i="23"/>
  <c r="E166" i="24"/>
  <c r="BR3" i="23"/>
  <c r="E82" i="24"/>
  <c r="E80" i="24"/>
  <c r="BP3" i="23"/>
  <c r="E111" i="24"/>
  <c r="CU3" i="23"/>
  <c r="E127" i="24"/>
  <c r="DK3" i="23"/>
  <c r="E135" i="24"/>
  <c r="DS3" i="23"/>
  <c r="E143" i="24"/>
  <c r="EA3" i="23"/>
  <c r="E58" i="24" l="1"/>
  <c r="BN3" i="23"/>
  <c r="E119" i="24"/>
  <c r="E18" i="24"/>
  <c r="K3" i="23"/>
  <c r="E57" i="24"/>
  <c r="E178" i="24"/>
  <c r="BW3" i="23"/>
  <c r="F58" i="8"/>
  <c r="E169" i="24"/>
  <c r="E14" i="25"/>
  <c r="C43" i="33"/>
  <c r="G43" i="33" s="1"/>
  <c r="F68" i="8"/>
  <c r="F59" i="8"/>
  <c r="L7" i="18"/>
  <c r="F35" i="8"/>
  <c r="J6" i="18"/>
  <c r="P18" i="18"/>
  <c r="F15" i="8"/>
  <c r="FN142" i="1"/>
  <c r="E22" i="18" s="1"/>
  <c r="E165" i="24"/>
  <c r="EW3" i="23"/>
  <c r="F19" i="24"/>
  <c r="FN142" i="23"/>
  <c r="DV3" i="23"/>
  <c r="E138" i="24"/>
  <c r="AO3" i="23"/>
  <c r="E53" i="24"/>
  <c r="BB3" i="23"/>
  <c r="E66" i="24"/>
  <c r="CK3" i="23"/>
  <c r="E101" i="24"/>
  <c r="I3" i="23"/>
  <c r="E21" i="24"/>
  <c r="E61" i="24"/>
  <c r="AW3" i="23"/>
  <c r="E73" i="24"/>
  <c r="BI3" i="23"/>
  <c r="E161" i="24"/>
  <c r="ES3" i="23"/>
  <c r="E129" i="24"/>
  <c r="DM3" i="23"/>
  <c r="BU3" i="23"/>
  <c r="E85" i="24"/>
  <c r="DE3" i="23"/>
  <c r="E121" i="24"/>
  <c r="E55" i="24"/>
  <c r="AQ3" i="23"/>
  <c r="E125" i="24"/>
  <c r="DI3" i="23"/>
  <c r="E160" i="24"/>
  <c r="ER3" i="23"/>
  <c r="EC3" i="23"/>
  <c r="E145" i="24"/>
  <c r="E156" i="24"/>
  <c r="EN3" i="23"/>
  <c r="EI3" i="23"/>
  <c r="E151" i="24"/>
  <c r="E65" i="24"/>
  <c r="BA3" i="23"/>
  <c r="E108" i="24"/>
  <c r="CR3" i="23"/>
  <c r="E110" i="24"/>
  <c r="CT3" i="23"/>
  <c r="FF3" i="23"/>
  <c r="E174" i="24"/>
  <c r="E124" i="24"/>
  <c r="DH3" i="23"/>
  <c r="E168" i="24"/>
  <c r="EZ3" i="23"/>
  <c r="E81" i="24"/>
  <c r="BQ3" i="23"/>
  <c r="E142" i="24"/>
  <c r="DZ3" i="23"/>
  <c r="E46" i="24"/>
  <c r="AH3" i="23"/>
  <c r="AX3" i="23"/>
  <c r="E62" i="24"/>
  <c r="F26" i="8"/>
  <c r="FN141" i="1"/>
  <c r="F24" i="8"/>
  <c r="F20" i="8"/>
  <c r="F25" i="8"/>
  <c r="F22" i="8"/>
  <c r="F18" i="8"/>
  <c r="G22" i="18" l="1"/>
  <c r="J22" i="18" s="1"/>
  <c r="L22" i="18" s="1"/>
  <c r="P22" i="18" s="1"/>
  <c r="E18" i="25"/>
  <c r="E21" i="18"/>
  <c r="E23" i="18" s="1"/>
  <c r="E17" i="24"/>
  <c r="F182" i="8"/>
  <c r="F183" i="8" s="1"/>
  <c r="F184" i="8" s="1"/>
  <c r="G23" i="18" l="1"/>
  <c r="J23" i="18" s="1"/>
  <c r="L23" i="18" s="1"/>
  <c r="J21" i="18"/>
  <c r="L21" i="18" s="1"/>
  <c r="P21" i="18" s="1"/>
  <c r="FN130" i="1"/>
  <c r="FN150" i="1" s="1"/>
  <c r="FN151" i="1" s="1"/>
  <c r="FN153" i="1" s="1"/>
  <c r="FN154" i="1" s="1"/>
  <c r="FN155" i="1" s="1"/>
  <c r="F17" i="24"/>
  <c r="F184" i="24" s="1"/>
  <c r="FN130" i="23"/>
  <c r="FN150" i="23" s="1"/>
  <c r="B150" i="1" l="1"/>
  <c r="B9" i="1"/>
  <c r="E20" i="25"/>
  <c r="C49" i="33"/>
  <c r="G49" i="33" s="1"/>
  <c r="E29" i="18"/>
  <c r="F185" i="24"/>
  <c r="F186" i="24" s="1"/>
  <c r="G29" i="18"/>
  <c r="FN151" i="23"/>
  <c r="FN153" i="23" s="1"/>
  <c r="FN154" i="23" s="1"/>
  <c r="FN155" i="23" s="1"/>
  <c r="P23" i="18"/>
  <c r="B150" i="23" l="1"/>
  <c r="B9" i="23"/>
  <c r="E42" i="8"/>
  <c r="E74" i="8"/>
  <c r="CW25" i="1"/>
  <c r="DC25" i="1"/>
  <c r="DL25" i="1"/>
  <c r="DT25" i="1"/>
  <c r="EB25" i="1"/>
  <c r="EJ25" i="1"/>
  <c r="ER25" i="1"/>
  <c r="EZ25" i="1"/>
  <c r="FH25" i="1"/>
  <c r="DG25" i="1"/>
  <c r="CU25" i="1"/>
  <c r="DK25" i="1"/>
  <c r="DS25" i="1"/>
  <c r="EA25" i="1"/>
  <c r="EI25" i="1"/>
  <c r="EQ25" i="1"/>
  <c r="EY25" i="1"/>
  <c r="FG25" i="1"/>
  <c r="CY25" i="1"/>
  <c r="DE25" i="1"/>
  <c r="DJ25" i="1"/>
  <c r="DR25" i="1"/>
  <c r="DZ25" i="1"/>
  <c r="EH25" i="1"/>
  <c r="EP25" i="1"/>
  <c r="EX25" i="1"/>
  <c r="FF25" i="1"/>
  <c r="FM25" i="1"/>
  <c r="DH25" i="1"/>
  <c r="CX25" i="1"/>
  <c r="CS25" i="1"/>
  <c r="DO25" i="1"/>
  <c r="DW25" i="1"/>
  <c r="EE25" i="1"/>
  <c r="EM25" i="1"/>
  <c r="EU25" i="1"/>
  <c r="FC25" i="1"/>
  <c r="FK25" i="1"/>
  <c r="CQ25" i="1"/>
  <c r="DI25" i="1"/>
  <c r="DY25" i="1"/>
  <c r="EO25" i="1"/>
  <c r="FE25" i="1"/>
  <c r="DD25" i="1"/>
  <c r="DA25" i="1"/>
  <c r="DX25" i="1"/>
  <c r="EN25" i="1"/>
  <c r="FD25" i="1"/>
  <c r="CZ25" i="1"/>
  <c r="DB25" i="1"/>
  <c r="DV25" i="1"/>
  <c r="EL25" i="1"/>
  <c r="FB25" i="1"/>
  <c r="DF25" i="1"/>
  <c r="DP25" i="1"/>
  <c r="EF25" i="1"/>
  <c r="EV25" i="1"/>
  <c r="FL25" i="1"/>
  <c r="CR25" i="1"/>
  <c r="DU25" i="1"/>
  <c r="FA25" i="1"/>
  <c r="DQ25" i="1"/>
  <c r="EW25" i="1"/>
  <c r="DN25" i="1"/>
  <c r="ET25" i="1"/>
  <c r="CO25" i="1"/>
  <c r="EG25" i="1"/>
  <c r="DM25" i="1"/>
  <c r="CT25" i="1"/>
  <c r="CP25" i="1"/>
  <c r="FJ25" i="1"/>
  <c r="CV25" i="1"/>
  <c r="FI25" i="1"/>
  <c r="ES25" i="1"/>
  <c r="EK25" i="1"/>
  <c r="ED25" i="1"/>
  <c r="EC25" i="1"/>
  <c r="E17" i="8"/>
  <c r="E49" i="8"/>
  <c r="E81" i="8"/>
  <c r="E32" i="8"/>
  <c r="E64" i="8"/>
  <c r="E96" i="8"/>
  <c r="E15" i="8"/>
  <c r="E47" i="8"/>
  <c r="E79" i="8"/>
  <c r="DD54" i="1"/>
  <c r="DB54" i="1"/>
  <c r="DF54" i="1"/>
  <c r="DV54" i="1"/>
  <c r="FK54" i="1"/>
  <c r="EF54" i="1"/>
  <c r="EG54" i="1"/>
  <c r="DS54" i="1"/>
  <c r="DL54" i="1"/>
  <c r="EW54" i="1"/>
  <c r="CV54" i="1"/>
  <c r="CT54" i="1"/>
  <c r="CX54" i="1"/>
  <c r="ED54" i="1"/>
  <c r="EH54" i="1"/>
  <c r="FD54" i="1"/>
  <c r="EV54" i="1"/>
  <c r="EA54" i="1"/>
  <c r="DT54" i="1"/>
  <c r="DM54" i="1"/>
  <c r="CW54" i="1"/>
  <c r="CP54" i="1"/>
  <c r="EL54" i="1"/>
  <c r="DQ54" i="1"/>
  <c r="DO54" i="1"/>
  <c r="DJ54" i="1"/>
  <c r="EI54" i="1"/>
  <c r="EB54" i="1"/>
  <c r="DU54" i="1"/>
  <c r="DC54" i="1"/>
  <c r="CQ54" i="1"/>
  <c r="FJ54" i="1"/>
  <c r="EN54" i="1"/>
  <c r="EM54" i="1"/>
  <c r="EO54" i="1"/>
  <c r="FG54" i="1"/>
  <c r="EZ54" i="1"/>
  <c r="ES54" i="1"/>
  <c r="CR54" i="1"/>
  <c r="ET54" i="1"/>
  <c r="DW54" i="1"/>
  <c r="EQ54" i="1"/>
  <c r="EC54" i="1"/>
  <c r="CS54" i="1"/>
  <c r="FB54" i="1"/>
  <c r="EE54" i="1"/>
  <c r="EY54" i="1"/>
  <c r="EK54" i="1"/>
  <c r="CU54" i="1"/>
  <c r="DE54" i="1"/>
  <c r="EU54" i="1"/>
  <c r="DZ54" i="1"/>
  <c r="FA54" i="1"/>
  <c r="CY54" i="1"/>
  <c r="DX54" i="1"/>
  <c r="DI54" i="1"/>
  <c r="ER54" i="1"/>
  <c r="DR54" i="1"/>
  <c r="CO54" i="1"/>
  <c r="EX54" i="1"/>
  <c r="DG54" i="1"/>
  <c r="EP54" i="1"/>
  <c r="DH54" i="1"/>
  <c r="FM54" i="1"/>
  <c r="FF54" i="1"/>
  <c r="FE54" i="1"/>
  <c r="EJ54" i="1"/>
  <c r="DP54" i="1"/>
  <c r="FC54" i="1"/>
  <c r="FL54" i="1"/>
  <c r="DN54" i="1"/>
  <c r="DY54" i="1"/>
  <c r="FI54" i="1"/>
  <c r="FH54" i="1"/>
  <c r="DK54" i="1"/>
  <c r="DA54" i="1"/>
  <c r="CZ54" i="1"/>
  <c r="CR55" i="1"/>
  <c r="DG55" i="1"/>
  <c r="CU55" i="1"/>
  <c r="EC55" i="1"/>
  <c r="DQ55" i="1"/>
  <c r="FK55" i="1"/>
  <c r="EV55" i="1"/>
  <c r="EP55" i="1"/>
  <c r="EI55" i="1"/>
  <c r="EB55" i="1"/>
  <c r="CY55" i="1"/>
  <c r="DF55" i="1"/>
  <c r="EK55" i="1"/>
  <c r="FE55" i="1"/>
  <c r="DN55" i="1"/>
  <c r="EM55" i="1"/>
  <c r="EX55" i="1"/>
  <c r="EQ55" i="1"/>
  <c r="EJ55" i="1"/>
  <c r="CQ55" i="1"/>
  <c r="CX55" i="1"/>
  <c r="ES55" i="1"/>
  <c r="EN55" i="1"/>
  <c r="DV55" i="1"/>
  <c r="DY55" i="1"/>
  <c r="FF55" i="1"/>
  <c r="EY55" i="1"/>
  <c r="ER55" i="1"/>
  <c r="CW55" i="1"/>
  <c r="CV55" i="1"/>
  <c r="DB55" i="1"/>
  <c r="EU55" i="1"/>
  <c r="ET55" i="1"/>
  <c r="DO55" i="1"/>
  <c r="EO55" i="1"/>
  <c r="DR55" i="1"/>
  <c r="DK55" i="1"/>
  <c r="EF55" i="1"/>
  <c r="CP55" i="1"/>
  <c r="FL55" i="1"/>
  <c r="DX55" i="1"/>
  <c r="FG55" i="1"/>
  <c r="EW55" i="1"/>
  <c r="DA55" i="1"/>
  <c r="DW55" i="1"/>
  <c r="FD55" i="1"/>
  <c r="DJ55" i="1"/>
  <c r="DE55" i="1"/>
  <c r="DM55" i="1"/>
  <c r="EE55" i="1"/>
  <c r="DZ55" i="1"/>
  <c r="DL55" i="1"/>
  <c r="DD55" i="1"/>
  <c r="FI55" i="1"/>
  <c r="EL55" i="1"/>
  <c r="EG55" i="1"/>
  <c r="FH55" i="1"/>
  <c r="CO55" i="1"/>
  <c r="FC55" i="1"/>
  <c r="DT55" i="1"/>
  <c r="CS55" i="1"/>
  <c r="ED55" i="1"/>
  <c r="EZ55" i="1"/>
  <c r="DH55" i="1"/>
  <c r="FB55" i="1"/>
  <c r="DS55" i="1"/>
  <c r="FA55" i="1"/>
  <c r="DI55" i="1"/>
  <c r="CZ55" i="1"/>
  <c r="EA55" i="1"/>
  <c r="EH55" i="1"/>
  <c r="FM55" i="1"/>
  <c r="DP55" i="1"/>
  <c r="FJ55" i="1"/>
  <c r="DU55" i="1"/>
  <c r="CT55" i="1"/>
  <c r="DC55" i="1"/>
  <c r="E22" i="8"/>
  <c r="E86" i="8"/>
  <c r="DD46" i="1"/>
  <c r="DA46" i="1"/>
  <c r="EX46" i="1"/>
  <c r="DV46" i="1"/>
  <c r="FG46" i="1"/>
  <c r="DQ46" i="1"/>
  <c r="FB46" i="1"/>
  <c r="FJ46" i="1"/>
  <c r="EK46" i="1"/>
  <c r="CX46" i="1"/>
  <c r="CO46" i="1"/>
  <c r="DO46" i="1"/>
  <c r="EO46" i="1"/>
  <c r="EM46" i="1"/>
  <c r="EE46" i="1"/>
  <c r="DR46" i="1"/>
  <c r="DL46" i="1"/>
  <c r="DT46" i="1"/>
  <c r="EB46" i="1"/>
  <c r="DG46" i="1"/>
  <c r="CU46" i="1"/>
  <c r="DN46" i="1"/>
  <c r="FI46" i="1"/>
  <c r="ER46" i="1"/>
  <c r="ED46" i="1"/>
  <c r="EG46" i="1"/>
  <c r="EW46" i="1"/>
  <c r="DX46" i="1"/>
  <c r="CP46" i="1"/>
  <c r="CQ46" i="1"/>
  <c r="CR46" i="1"/>
  <c r="FL46" i="1"/>
  <c r="EC46" i="1"/>
  <c r="EU46" i="1"/>
  <c r="ES46" i="1"/>
  <c r="DZ46" i="1"/>
  <c r="EH46" i="1"/>
  <c r="EN46" i="1"/>
  <c r="DH46" i="1"/>
  <c r="CW46" i="1"/>
  <c r="DM46" i="1"/>
  <c r="EL46" i="1"/>
  <c r="DS46" i="1"/>
  <c r="DE46" i="1"/>
  <c r="CZ46" i="1"/>
  <c r="EQ46" i="1"/>
  <c r="EZ46" i="1"/>
  <c r="DP46" i="1"/>
  <c r="CV46" i="1"/>
  <c r="DC46" i="1"/>
  <c r="FF46" i="1"/>
  <c r="EY46" i="1"/>
  <c r="EF46" i="1"/>
  <c r="CS46" i="1"/>
  <c r="EJ46" i="1"/>
  <c r="DY46" i="1"/>
  <c r="FM46" i="1"/>
  <c r="EA46" i="1"/>
  <c r="DB46" i="1"/>
  <c r="FA46" i="1"/>
  <c r="CT46" i="1"/>
  <c r="DI46" i="1"/>
  <c r="EV46" i="1"/>
  <c r="DF46" i="1"/>
  <c r="ET46" i="1"/>
  <c r="EP46" i="1"/>
  <c r="DJ46" i="1"/>
  <c r="DK46" i="1"/>
  <c r="CY46" i="1"/>
  <c r="DU46" i="1"/>
  <c r="FK46" i="1"/>
  <c r="FE46" i="1"/>
  <c r="FC46" i="1"/>
  <c r="FH46" i="1"/>
  <c r="DW46" i="1"/>
  <c r="EI46" i="1"/>
  <c r="FD46" i="1"/>
  <c r="DG68" i="1"/>
  <c r="DG69" i="1" s="1"/>
  <c r="CT68" i="1"/>
  <c r="CT69" i="1" s="1"/>
  <c r="CU68" i="1"/>
  <c r="CU69" i="1" s="1"/>
  <c r="CO68" i="1"/>
  <c r="CO69" i="1" s="1"/>
  <c r="DB68" i="1"/>
  <c r="DB69" i="1" s="1"/>
  <c r="EH68" i="1"/>
  <c r="EH69" i="1" s="1"/>
  <c r="FI68" i="1"/>
  <c r="FI69" i="1" s="1"/>
  <c r="DV68" i="1"/>
  <c r="DV69" i="1" s="1"/>
  <c r="EI68" i="1"/>
  <c r="EI69" i="1" s="1"/>
  <c r="FA68" i="1"/>
  <c r="FA69" i="1" s="1"/>
  <c r="FH68" i="1"/>
  <c r="FH69" i="1" s="1"/>
  <c r="EB68" i="1"/>
  <c r="EB69" i="1" s="1"/>
  <c r="DM68" i="1"/>
  <c r="DM69" i="1" s="1"/>
  <c r="FK68" i="1"/>
  <c r="FK69" i="1" s="1"/>
  <c r="EE68" i="1"/>
  <c r="EE69" i="1" s="1"/>
  <c r="FD68" i="1"/>
  <c r="FD69" i="1" s="1"/>
  <c r="DX68" i="1"/>
  <c r="DX69" i="1" s="1"/>
  <c r="EW68" i="1"/>
  <c r="EW69" i="1" s="1"/>
  <c r="DQ68" i="1"/>
  <c r="DQ69" i="1" s="1"/>
  <c r="CU77" i="1"/>
  <c r="CQ77" i="1"/>
  <c r="EY77" i="1"/>
  <c r="DN77" i="1"/>
  <c r="DT77" i="1"/>
  <c r="ES77" i="1"/>
  <c r="DO77" i="1"/>
  <c r="FM77" i="1"/>
  <c r="FF77" i="1"/>
  <c r="EU77" i="1"/>
  <c r="CO77" i="1"/>
  <c r="CZ77" i="1"/>
  <c r="FG77" i="1"/>
  <c r="ED77" i="1"/>
  <c r="EB77" i="1"/>
  <c r="FA77" i="1"/>
  <c r="DW77" i="1"/>
  <c r="DP77" i="1"/>
  <c r="DI77" i="1"/>
  <c r="CR77" i="1"/>
  <c r="DB77" i="1"/>
  <c r="CW77" i="1"/>
  <c r="FJ77" i="1"/>
  <c r="EJ77" i="1"/>
  <c r="FI77" i="1"/>
  <c r="FK77" i="1"/>
  <c r="DX77" i="1"/>
  <c r="DQ77" i="1"/>
  <c r="DJ77" i="1"/>
  <c r="CV77" i="1"/>
  <c r="DH77" i="1"/>
  <c r="CP77" i="1"/>
  <c r="EA77" i="1"/>
  <c r="FH77" i="1"/>
  <c r="EL77" i="1"/>
  <c r="DU77" i="1"/>
  <c r="EV77" i="1"/>
  <c r="EO77" i="1"/>
  <c r="EH77" i="1"/>
  <c r="CS77" i="1"/>
  <c r="DF77" i="1"/>
  <c r="ER77" i="1"/>
  <c r="ET77" i="1"/>
  <c r="DY77" i="1"/>
  <c r="DD77" i="1"/>
  <c r="CX77" i="1"/>
  <c r="EZ77" i="1"/>
  <c r="DM77" i="1"/>
  <c r="EG77" i="1"/>
  <c r="DG77" i="1"/>
  <c r="EE77" i="1"/>
  <c r="EC77" i="1"/>
  <c r="EW77" i="1"/>
  <c r="DE77" i="1"/>
  <c r="DS77" i="1"/>
  <c r="DV77" i="1"/>
  <c r="EN77" i="1"/>
  <c r="DZ77" i="1"/>
  <c r="FC77" i="1"/>
  <c r="FE77" i="1"/>
  <c r="DK77" i="1"/>
  <c r="EF77" i="1"/>
  <c r="EI77" i="1"/>
  <c r="FD77" i="1"/>
  <c r="CT77" i="1"/>
  <c r="EM77" i="1"/>
  <c r="DR77" i="1"/>
  <c r="EQ77" i="1"/>
  <c r="CY77" i="1"/>
  <c r="DA77" i="1"/>
  <c r="EP77" i="1"/>
  <c r="DC77" i="1"/>
  <c r="EX77" i="1"/>
  <c r="FL77" i="1"/>
  <c r="EK77" i="1"/>
  <c r="FB77" i="1"/>
  <c r="DL77" i="1"/>
  <c r="E37" i="8"/>
  <c r="E101" i="8"/>
  <c r="E70" i="8"/>
  <c r="DG38" i="1"/>
  <c r="DG39" i="1" s="1"/>
  <c r="CX38" i="1"/>
  <c r="CX39" i="1" s="1"/>
  <c r="CP38" i="1"/>
  <c r="CP39" i="1" s="1"/>
  <c r="DH38" i="1"/>
  <c r="DH39" i="1" s="1"/>
  <c r="DB38" i="1"/>
  <c r="DB39" i="1" s="1"/>
  <c r="FA38" i="1"/>
  <c r="FA39" i="1" s="1"/>
  <c r="DU38" i="1"/>
  <c r="DU39" i="1" s="1"/>
  <c r="FM38" i="1"/>
  <c r="FM39" i="1" s="1"/>
  <c r="FB38" i="1"/>
  <c r="FB39" i="1" s="1"/>
  <c r="DV38" i="1"/>
  <c r="DV39" i="1" s="1"/>
  <c r="EW38" i="1"/>
  <c r="EW39" i="1" s="1"/>
  <c r="EU38" i="1"/>
  <c r="EU39" i="1" s="1"/>
  <c r="DO38" i="1"/>
  <c r="DO39" i="1" s="1"/>
  <c r="FE38" i="1"/>
  <c r="FE39" i="1" s="1"/>
  <c r="EX38" i="1"/>
  <c r="EX39" i="1" s="1"/>
  <c r="DR38" i="1"/>
  <c r="DR39" i="1" s="1"/>
  <c r="EQ38" i="1"/>
  <c r="EQ39" i="1" s="1"/>
  <c r="DK38" i="1"/>
  <c r="DK39" i="1" s="1"/>
  <c r="EJ38" i="1"/>
  <c r="EJ39" i="1" s="1"/>
  <c r="E34" i="8"/>
  <c r="E66" i="8"/>
  <c r="E98" i="8"/>
  <c r="E41" i="8"/>
  <c r="E73" i="8"/>
  <c r="E24" i="8"/>
  <c r="E56" i="8"/>
  <c r="E88" i="8"/>
  <c r="E39" i="8"/>
  <c r="E71" i="8"/>
  <c r="DF68" i="1"/>
  <c r="DF69" i="1" s="1"/>
  <c r="CV68" i="1"/>
  <c r="CV69" i="1" s="1"/>
  <c r="CW68" i="1"/>
  <c r="CW69" i="1" s="1"/>
  <c r="DH68" i="1"/>
  <c r="DH69" i="1" s="1"/>
  <c r="DE68" i="1"/>
  <c r="DE69" i="1" s="1"/>
  <c r="EP68" i="1"/>
  <c r="EP69" i="1" s="1"/>
  <c r="DJ68" i="1"/>
  <c r="DJ69" i="1" s="1"/>
  <c r="ET68" i="1"/>
  <c r="ET69" i="1" s="1"/>
  <c r="EQ68" i="1"/>
  <c r="EQ69" i="1" s="1"/>
  <c r="DK68" i="1"/>
  <c r="DK69" i="1" s="1"/>
  <c r="ED68" i="1"/>
  <c r="ED69" i="1" s="1"/>
  <c r="EJ68" i="1"/>
  <c r="EJ69" i="1" s="1"/>
  <c r="EK68" i="1"/>
  <c r="EK69" i="1" s="1"/>
  <c r="DN68" i="1"/>
  <c r="DN69" i="1" s="1"/>
  <c r="EM68" i="1"/>
  <c r="EM69" i="1" s="1"/>
  <c r="FL68" i="1"/>
  <c r="FL69" i="1" s="1"/>
  <c r="EF68" i="1"/>
  <c r="EF69" i="1" s="1"/>
  <c r="FE68" i="1"/>
  <c r="FE69" i="1" s="1"/>
  <c r="DY68" i="1"/>
  <c r="DY69" i="1" s="1"/>
  <c r="E26" i="8"/>
  <c r="E58" i="8"/>
  <c r="E90" i="8"/>
  <c r="E33" i="8"/>
  <c r="E65" i="8"/>
  <c r="E97" i="8"/>
  <c r="E16" i="8"/>
  <c r="E48" i="8"/>
  <c r="E80" i="8"/>
  <c r="E31" i="8"/>
  <c r="E63" i="8"/>
  <c r="E95" i="8"/>
  <c r="E38" i="8"/>
  <c r="E102" i="8"/>
  <c r="DC38" i="1"/>
  <c r="DC39" i="1" s="1"/>
  <c r="CS38" i="1"/>
  <c r="CS39" i="1" s="1"/>
  <c r="CZ38" i="1"/>
  <c r="CZ39" i="1" s="1"/>
  <c r="CT38" i="1"/>
  <c r="CT39" i="1" s="1"/>
  <c r="DF38" i="1"/>
  <c r="DF39" i="1" s="1"/>
  <c r="EK38" i="1"/>
  <c r="EK39" i="1" s="1"/>
  <c r="FD38" i="1"/>
  <c r="FD39" i="1" s="1"/>
  <c r="DQ38" i="1"/>
  <c r="DQ39" i="1" s="1"/>
  <c r="EL38" i="1"/>
  <c r="EL39" i="1" s="1"/>
  <c r="EV38" i="1"/>
  <c r="EV39" i="1" s="1"/>
  <c r="FK38" i="1"/>
  <c r="FK39" i="1" s="1"/>
  <c r="EE38" i="1"/>
  <c r="EE39" i="1" s="1"/>
  <c r="EN38" i="1"/>
  <c r="EN39" i="1" s="1"/>
  <c r="DI38" i="1"/>
  <c r="DI39" i="1" s="1"/>
  <c r="EH38" i="1"/>
  <c r="EH39" i="1" s="1"/>
  <c r="FG38" i="1"/>
  <c r="FG39" i="1" s="1"/>
  <c r="EA38" i="1"/>
  <c r="EA39" i="1" s="1"/>
  <c r="EZ38" i="1"/>
  <c r="EZ39" i="1" s="1"/>
  <c r="DT38" i="1"/>
  <c r="DT39" i="1" s="1"/>
  <c r="CW38" i="1"/>
  <c r="CW39" i="1" s="1"/>
  <c r="DE38" i="1"/>
  <c r="DE39" i="1" s="1"/>
  <c r="FI38" i="1"/>
  <c r="FI39" i="1" s="1"/>
  <c r="EF38" i="1"/>
  <c r="EF39" i="1" s="1"/>
  <c r="ED38" i="1"/>
  <c r="ED39" i="1" s="1"/>
  <c r="FC38" i="1"/>
  <c r="FC39" i="1" s="1"/>
  <c r="DP38" i="1"/>
  <c r="DP39" i="1" s="1"/>
  <c r="DZ38" i="1"/>
  <c r="DZ39" i="1" s="1"/>
  <c r="DS38" i="1"/>
  <c r="DS39" i="1" s="1"/>
  <c r="DL38" i="1"/>
  <c r="DL39" i="1" s="1"/>
  <c r="E85" i="8"/>
  <c r="E36" i="8"/>
  <c r="E100" i="8"/>
  <c r="E51" i="8"/>
  <c r="CW112" i="1"/>
  <c r="CZ112" i="1"/>
  <c r="FG112" i="1"/>
  <c r="FB112" i="1"/>
  <c r="EJ112" i="1"/>
  <c r="ES112" i="1"/>
  <c r="EU112" i="1"/>
  <c r="DX112" i="1"/>
  <c r="DQ112" i="1"/>
  <c r="DJ112" i="1"/>
  <c r="DH112" i="1"/>
  <c r="CS112" i="1"/>
  <c r="CO112" i="1"/>
  <c r="FJ112" i="1"/>
  <c r="ER112" i="1"/>
  <c r="FA112" i="1"/>
  <c r="FK112" i="1"/>
  <c r="EF112" i="1"/>
  <c r="DY112" i="1"/>
  <c r="DR112" i="1"/>
  <c r="DA112" i="1"/>
  <c r="DB112" i="1"/>
  <c r="DF112" i="1"/>
  <c r="DK112" i="1"/>
  <c r="EZ112" i="1"/>
  <c r="FI112" i="1"/>
  <c r="DN112" i="1"/>
  <c r="EN112" i="1"/>
  <c r="EG112" i="1"/>
  <c r="DZ112" i="1"/>
  <c r="CR112" i="1"/>
  <c r="DG112" i="1"/>
  <c r="EI112" i="1"/>
  <c r="FC112" i="1"/>
  <c r="DL112" i="1"/>
  <c r="DU112" i="1"/>
  <c r="FL112" i="1"/>
  <c r="FE112" i="1"/>
  <c r="EX112" i="1"/>
  <c r="CT112" i="1"/>
  <c r="DS112" i="1"/>
  <c r="EE112" i="1"/>
  <c r="EV112" i="1"/>
  <c r="EH112" i="1"/>
  <c r="DE112" i="1"/>
  <c r="EA112" i="1"/>
  <c r="EL112" i="1"/>
  <c r="FD112" i="1"/>
  <c r="EP112" i="1"/>
  <c r="DC112" i="1"/>
  <c r="EQ112" i="1"/>
  <c r="DT112" i="1"/>
  <c r="DO112" i="1"/>
  <c r="FF112" i="1"/>
  <c r="CV112" i="1"/>
  <c r="CP112" i="1"/>
  <c r="DW112" i="1"/>
  <c r="DM112" i="1"/>
  <c r="EW112" i="1"/>
  <c r="EY112" i="1"/>
  <c r="EM112" i="1"/>
  <c r="CX112" i="1"/>
  <c r="ET112" i="1"/>
  <c r="CY112" i="1"/>
  <c r="EC112" i="1"/>
  <c r="CQ112" i="1"/>
  <c r="EK112" i="1"/>
  <c r="CU112" i="1"/>
  <c r="DI112" i="1"/>
  <c r="DD112" i="1"/>
  <c r="EO112" i="1"/>
  <c r="FM112" i="1"/>
  <c r="DP112" i="1"/>
  <c r="FH112" i="1"/>
  <c r="EB112" i="1"/>
  <c r="DV112" i="1"/>
  <c r="ED112" i="1"/>
  <c r="DA68" i="1"/>
  <c r="DA69" i="1" s="1"/>
  <c r="DC68" i="1"/>
  <c r="DC69" i="1" s="1"/>
  <c r="EX68" i="1"/>
  <c r="EX69" i="1" s="1"/>
  <c r="FJ68" i="1"/>
  <c r="FJ69" i="1" s="1"/>
  <c r="DS68" i="1"/>
  <c r="DS69" i="1" s="1"/>
  <c r="ER68" i="1"/>
  <c r="ER69" i="1" s="1"/>
  <c r="EL68" i="1"/>
  <c r="EL69" i="1" s="1"/>
  <c r="DO68" i="1"/>
  <c r="DO69" i="1" s="1"/>
  <c r="FM68" i="1"/>
  <c r="FM69" i="1" s="1"/>
  <c r="E69" i="8"/>
  <c r="E20" i="8"/>
  <c r="E84" i="8"/>
  <c r="E35" i="8"/>
  <c r="E99" i="8"/>
  <c r="E69" i="29"/>
  <c r="E50" i="8"/>
  <c r="E25" i="8"/>
  <c r="E89" i="8"/>
  <c r="E40" i="8"/>
  <c r="E55" i="8"/>
  <c r="CR68" i="1"/>
  <c r="CR69" i="1" s="1"/>
  <c r="CS68" i="1"/>
  <c r="CS69" i="1" s="1"/>
  <c r="FF68" i="1"/>
  <c r="FF69" i="1" s="1"/>
  <c r="DU68" i="1"/>
  <c r="DU69" i="1" s="1"/>
  <c r="EA68" i="1"/>
  <c r="EA69" i="1" s="1"/>
  <c r="EZ68" i="1"/>
  <c r="EZ69" i="1" s="1"/>
  <c r="FB68" i="1"/>
  <c r="FB69" i="1" s="1"/>
  <c r="DW68" i="1"/>
  <c r="DW69" i="1" s="1"/>
  <c r="DP68" i="1"/>
  <c r="DP69" i="1" s="1"/>
  <c r="DI68" i="1"/>
  <c r="DI69" i="1" s="1"/>
  <c r="E94" i="8"/>
  <c r="E54" i="8"/>
  <c r="CY68" i="1"/>
  <c r="CY69" i="1" s="1"/>
  <c r="CZ68" i="1"/>
  <c r="CZ69" i="1" s="1"/>
  <c r="CQ68" i="1"/>
  <c r="CQ69" i="1" s="1"/>
  <c r="DR68" i="1"/>
  <c r="DR69" i="1" s="1"/>
  <c r="EY68" i="1"/>
  <c r="EY69" i="1" s="1"/>
  <c r="EC68" i="1"/>
  <c r="EC69" i="1" s="1"/>
  <c r="DL68" i="1"/>
  <c r="DL69" i="1" s="1"/>
  <c r="EU68" i="1"/>
  <c r="EU69" i="1" s="1"/>
  <c r="EN68" i="1"/>
  <c r="EN69" i="1" s="1"/>
  <c r="EG68" i="1"/>
  <c r="EG69" i="1" s="1"/>
  <c r="E52" i="8"/>
  <c r="E67" i="8"/>
  <c r="E62" i="8"/>
  <c r="CV38" i="1"/>
  <c r="CV39" i="1" s="1"/>
  <c r="DA38" i="1"/>
  <c r="DA39" i="1" s="1"/>
  <c r="ET38" i="1"/>
  <c r="ET39" i="1" s="1"/>
  <c r="FL38" i="1"/>
  <c r="FL39" i="1" s="1"/>
  <c r="EI38" i="1"/>
  <c r="EI39" i="1" s="1"/>
  <c r="E53" i="8"/>
  <c r="E83" i="8"/>
  <c r="E61" i="8"/>
  <c r="E27" i="8"/>
  <c r="E45" i="8"/>
  <c r="CU38" i="1"/>
  <c r="CU39" i="1" s="1"/>
  <c r="CR38" i="1"/>
  <c r="CR39" i="1" s="1"/>
  <c r="FJ38" i="1"/>
  <c r="FJ39" i="1" s="1"/>
  <c r="DW38" i="1"/>
  <c r="DW39" i="1" s="1"/>
  <c r="EY38" i="1"/>
  <c r="EY39" i="1" s="1"/>
  <c r="E61" i="29"/>
  <c r="E76" i="29"/>
  <c r="E66" i="29"/>
  <c r="E59" i="8"/>
  <c r="E74" i="29"/>
  <c r="E82" i="8"/>
  <c r="E23" i="8"/>
  <c r="CX68" i="1"/>
  <c r="CX69" i="1" s="1"/>
  <c r="CP68" i="1"/>
  <c r="CP69" i="1" s="1"/>
  <c r="FG68" i="1"/>
  <c r="FG69" i="1" s="1"/>
  <c r="DT68" i="1"/>
  <c r="DT69" i="1" s="1"/>
  <c r="EV68" i="1"/>
  <c r="EV69" i="1" s="1"/>
  <c r="E21" i="8"/>
  <c r="E29" i="8"/>
  <c r="E93" i="8"/>
  <c r="E92" i="8"/>
  <c r="E91" i="8"/>
  <c r="E17" i="29"/>
  <c r="CO38" i="1"/>
  <c r="CO39" i="1" s="1"/>
  <c r="EC38" i="1"/>
  <c r="EC39" i="1" s="1"/>
  <c r="DX38" i="1"/>
  <c r="DX39" i="1" s="1"/>
  <c r="FF38" i="1"/>
  <c r="FF39" i="1" s="1"/>
  <c r="ER38" i="1"/>
  <c r="ER39" i="1" s="1"/>
  <c r="E68" i="8"/>
  <c r="E19" i="8"/>
  <c r="E68" i="29"/>
  <c r="E28" i="8"/>
  <c r="E46" i="8"/>
  <c r="EO38" i="1"/>
  <c r="EO39" i="1" s="1"/>
  <c r="DJ38" i="1"/>
  <c r="DJ39" i="1" s="1"/>
  <c r="E64" i="29"/>
  <c r="E43" i="8"/>
  <c r="DM38" i="1"/>
  <c r="DM39" i="1" s="1"/>
  <c r="EP38" i="1"/>
  <c r="EP39" i="1" s="1"/>
  <c r="DU121" i="1"/>
  <c r="E71" i="29"/>
  <c r="E70" i="29"/>
  <c r="DD68" i="1"/>
  <c r="DD69" i="1" s="1"/>
  <c r="ES68" i="1"/>
  <c r="ES69" i="1" s="1"/>
  <c r="EO68" i="1"/>
  <c r="EO69" i="1" s="1"/>
  <c r="E30" i="8"/>
  <c r="E75" i="29"/>
  <c r="E19" i="29"/>
  <c r="E73" i="29"/>
  <c r="E44" i="8"/>
  <c r="E72" i="29"/>
  <c r="ES38" i="1"/>
  <c r="ES39" i="1" s="1"/>
  <c r="EG38" i="1"/>
  <c r="EG39" i="1" s="1"/>
  <c r="EA121" i="1"/>
  <c r="E78" i="8"/>
  <c r="B8" i="24"/>
  <c r="B3" i="23"/>
  <c r="B4" i="33"/>
  <c r="B4" i="31"/>
  <c r="B8" i="30"/>
  <c r="B8" i="29"/>
  <c r="B4" i="18"/>
  <c r="B4" i="25"/>
  <c r="EM38" i="1"/>
  <c r="EM39" i="1" s="1"/>
  <c r="E78" i="29"/>
  <c r="E60" i="8"/>
  <c r="E63" i="29"/>
  <c r="E76" i="8"/>
  <c r="DF24" i="1"/>
  <c r="DH76" i="1"/>
  <c r="A8" i="29"/>
  <c r="A8" i="30"/>
  <c r="A4" i="18"/>
  <c r="A4" i="25"/>
  <c r="A3" i="23"/>
  <c r="A8" i="24"/>
  <c r="E87" i="29"/>
  <c r="E36" i="29"/>
  <c r="E41" i="29"/>
  <c r="E39" i="29"/>
  <c r="E21" i="29"/>
  <c r="E101" i="29"/>
  <c r="E95" i="29"/>
  <c r="DY38" i="1"/>
  <c r="DY39" i="1" s="1"/>
  <c r="E77" i="8"/>
  <c r="DD24" i="1"/>
  <c r="F34" i="29"/>
  <c r="G34" i="29" s="1"/>
  <c r="E45" i="29"/>
  <c r="F57" i="29"/>
  <c r="G57" i="29" s="1"/>
  <c r="E22" i="29"/>
  <c r="F49" i="29"/>
  <c r="G49" i="29" s="1"/>
  <c r="E51" i="29"/>
  <c r="E58" i="29"/>
  <c r="E37" i="29"/>
  <c r="E96" i="29"/>
  <c r="E59" i="29"/>
  <c r="E24" i="29"/>
  <c r="E57" i="8"/>
  <c r="E72" i="8"/>
  <c r="E87" i="8"/>
  <c r="FC68" i="1"/>
  <c r="FC69" i="1" s="1"/>
  <c r="E77" i="29"/>
  <c r="E90" i="29"/>
  <c r="E88" i="29"/>
  <c r="E75" i="8"/>
  <c r="CW52" i="1"/>
  <c r="DG76" i="1"/>
  <c r="DG91" i="1" s="1"/>
  <c r="DB76" i="1"/>
  <c r="CT52" i="1"/>
  <c r="DF76" i="1"/>
  <c r="DF91" i="1" s="1"/>
  <c r="CW76" i="1"/>
  <c r="CY76" i="1"/>
  <c r="CX24" i="1"/>
  <c r="ET76" i="1"/>
  <c r="DV24" i="1"/>
  <c r="DV28" i="1" s="1"/>
  <c r="DI24" i="1"/>
  <c r="EV24" i="1"/>
  <c r="EO52" i="1"/>
  <c r="E99" i="29"/>
  <c r="F84" i="29"/>
  <c r="G84" i="29" s="1"/>
  <c r="ER24" i="1"/>
  <c r="FE76" i="1"/>
  <c r="E103" i="29"/>
  <c r="E83" i="29"/>
  <c r="E26" i="29"/>
  <c r="DN38" i="1"/>
  <c r="DN39" i="1" s="1"/>
  <c r="E65" i="29"/>
  <c r="E80" i="29"/>
  <c r="DE76" i="1"/>
  <c r="CY52" i="1"/>
  <c r="DC24" i="1"/>
  <c r="CV76" i="1"/>
  <c r="DF52" i="1"/>
  <c r="F101" i="29"/>
  <c r="G101" i="29" s="1"/>
  <c r="EL76" i="1"/>
  <c r="DJ24" i="1"/>
  <c r="E84" i="29"/>
  <c r="CS109" i="1"/>
  <c r="CS110" i="1" s="1"/>
  <c r="F96" i="29"/>
  <c r="G96" i="29" s="1"/>
  <c r="E53" i="29"/>
  <c r="EL24" i="1"/>
  <c r="DX24" i="1"/>
  <c r="DI76" i="1"/>
  <c r="E91" i="29"/>
  <c r="E100" i="29"/>
  <c r="F79" i="29"/>
  <c r="G79" i="29" s="1"/>
  <c r="DQ121" i="1"/>
  <c r="DL76" i="1"/>
  <c r="EB24" i="1"/>
  <c r="DN76" i="1"/>
  <c r="DT24" i="1"/>
  <c r="FB121" i="1"/>
  <c r="F97" i="29"/>
  <c r="G97" i="29" s="1"/>
  <c r="E27" i="29"/>
  <c r="FL121" i="1"/>
  <c r="DV121" i="1"/>
  <c r="E49" i="29"/>
  <c r="E56" i="29"/>
  <c r="DD121" i="1"/>
  <c r="EB121" i="1"/>
  <c r="CR121" i="1"/>
  <c r="EW109" i="1"/>
  <c r="EW110" i="1" s="1"/>
  <c r="EM24" i="1"/>
  <c r="EM28" i="1" s="1"/>
  <c r="EE24" i="1"/>
  <c r="EE28" i="1" s="1"/>
  <c r="EE29" i="1" s="1"/>
  <c r="DK24" i="1"/>
  <c r="DR121" i="1"/>
  <c r="EN24" i="1"/>
  <c r="EZ76" i="1"/>
  <c r="E92" i="29"/>
  <c r="FM52" i="1"/>
  <c r="DD38" i="1"/>
  <c r="DD39" i="1" s="1"/>
  <c r="E67" i="29"/>
  <c r="CQ117" i="1"/>
  <c r="CQ118" i="1" s="1"/>
  <c r="CQ120" i="1" s="1"/>
  <c r="CR52" i="1"/>
  <c r="CR76" i="1"/>
  <c r="DA76" i="1"/>
  <c r="F40" i="29"/>
  <c r="G40" i="29" s="1"/>
  <c r="FK121" i="1"/>
  <c r="ET121" i="1"/>
  <c r="F82" i="29"/>
  <c r="G82" i="29" s="1"/>
  <c r="E31" i="29"/>
  <c r="DY109" i="1"/>
  <c r="DY110" i="1" s="1"/>
  <c r="EE52" i="1"/>
  <c r="ES52" i="1"/>
  <c r="CO109" i="1"/>
  <c r="CO110" i="1" s="1"/>
  <c r="F100" i="29"/>
  <c r="G100" i="29" s="1"/>
  <c r="EY121" i="1"/>
  <c r="F61" i="29"/>
  <c r="G61" i="29" s="1"/>
  <c r="EY24" i="1"/>
  <c r="DP24" i="1"/>
  <c r="EO121" i="1"/>
  <c r="F98" i="29"/>
  <c r="G98" i="29" s="1"/>
  <c r="DF109" i="1"/>
  <c r="DF110" i="1" s="1"/>
  <c r="FC24" i="1"/>
  <c r="EZ24" i="1"/>
  <c r="E35" i="29"/>
  <c r="FJ24" i="1"/>
  <c r="FA24" i="1"/>
  <c r="DP76" i="1"/>
  <c r="DP91" i="1" s="1"/>
  <c r="E98" i="29"/>
  <c r="EK24" i="1"/>
  <c r="EK28" i="1" s="1"/>
  <c r="E93" i="29"/>
  <c r="F54" i="29"/>
  <c r="G54" i="29" s="1"/>
  <c r="F60" i="29"/>
  <c r="G60" i="29" s="1"/>
  <c r="DP121" i="1"/>
  <c r="E47" i="29"/>
  <c r="F95" i="29"/>
  <c r="G95" i="29" s="1"/>
  <c r="EA24" i="1"/>
  <c r="ED76" i="1"/>
  <c r="DK76" i="1"/>
  <c r="EI76" i="1"/>
  <c r="F33" i="29"/>
  <c r="G33" i="29" s="1"/>
  <c r="CS76" i="1"/>
  <c r="CU24" i="1"/>
  <c r="CU28" i="1" s="1"/>
  <c r="CU29" i="1" s="1"/>
  <c r="DD52" i="1"/>
  <c r="DC52" i="1"/>
  <c r="DS24" i="1"/>
  <c r="CQ38" i="1"/>
  <c r="CQ39" i="1" s="1"/>
  <c r="E48" i="29"/>
  <c r="DC76" i="1"/>
  <c r="DB24" i="1"/>
  <c r="DB28" i="1" s="1"/>
  <c r="CU52" i="1"/>
  <c r="CZ76" i="1"/>
  <c r="CZ24" i="1"/>
  <c r="DD76" i="1"/>
  <c r="CZ52" i="1"/>
  <c r="F44" i="29"/>
  <c r="G44" i="29" s="1"/>
  <c r="DZ109" i="1"/>
  <c r="DZ110" i="1" s="1"/>
  <c r="EA52" i="1"/>
  <c r="DU24" i="1"/>
  <c r="DU28" i="1" s="1"/>
  <c r="DU29" i="1" s="1"/>
  <c r="FC52" i="1"/>
  <c r="EL52" i="1"/>
  <c r="F26" i="29"/>
  <c r="G26" i="29" s="1"/>
  <c r="ED24" i="1"/>
  <c r="EO117" i="1"/>
  <c r="EO118" i="1" s="1"/>
  <c r="EO120" i="1" s="1"/>
  <c r="CQ121" i="1"/>
  <c r="F30" i="29"/>
  <c r="G30" i="29" s="1"/>
  <c r="EP121" i="1"/>
  <c r="FL76" i="1"/>
  <c r="DU76" i="1"/>
  <c r="EV76" i="1"/>
  <c r="DZ76" i="1"/>
  <c r="DZ91" i="1" s="1"/>
  <c r="EP52" i="1"/>
  <c r="F75" i="29"/>
  <c r="G75" i="29" s="1"/>
  <c r="EF52" i="1"/>
  <c r="DI52" i="1"/>
  <c r="FA52" i="1"/>
  <c r="FM24" i="1"/>
  <c r="EP24" i="1"/>
  <c r="EP28" i="1" s="1"/>
  <c r="EU24" i="1"/>
  <c r="ES24" i="1"/>
  <c r="ES28" i="1" s="1"/>
  <c r="EJ52" i="1"/>
  <c r="FF76" i="1"/>
  <c r="EN52" i="1"/>
  <c r="DO76" i="1"/>
  <c r="EO24" i="1"/>
  <c r="EO28" i="1" s="1"/>
  <c r="EO29" i="1" s="1"/>
  <c r="EO30" i="1" s="1"/>
  <c r="FE52" i="1"/>
  <c r="ED52" i="1"/>
  <c r="EH121" i="1"/>
  <c r="FI24" i="1"/>
  <c r="FK52" i="1"/>
  <c r="CV121" i="1"/>
  <c r="DS52" i="1"/>
  <c r="EM76" i="1"/>
  <c r="EA76" i="1"/>
  <c r="F45" i="29"/>
  <c r="G45" i="29" s="1"/>
  <c r="F17" i="29"/>
  <c r="G17" i="29" s="1"/>
  <c r="EU17" i="1"/>
  <c r="EU18" i="1" s="1"/>
  <c r="F32" i="29"/>
  <c r="G32" i="29" s="1"/>
  <c r="EC24" i="1"/>
  <c r="EB76" i="1"/>
  <c r="F103" i="29"/>
  <c r="G103" i="29" s="1"/>
  <c r="EJ24" i="1"/>
  <c r="F41" i="29"/>
  <c r="G41" i="29" s="1"/>
  <c r="E79" i="29"/>
  <c r="CR117" i="1"/>
  <c r="CR118" i="1" s="1"/>
  <c r="CR120" i="1" s="1"/>
  <c r="CR103" i="1" s="1"/>
  <c r="FK24" i="1"/>
  <c r="DM76" i="1"/>
  <c r="DM91" i="1" s="1"/>
  <c r="DM92" i="1" s="1"/>
  <c r="E30" i="29"/>
  <c r="CO117" i="1"/>
  <c r="CO118" i="1" s="1"/>
  <c r="CO120" i="1" s="1"/>
  <c r="CO102" i="1" s="1"/>
  <c r="CV52" i="1"/>
  <c r="DB52" i="1"/>
  <c r="CS24" i="1"/>
  <c r="CQ76" i="1"/>
  <c r="CY24" i="1"/>
  <c r="CY28" i="1" s="1"/>
  <c r="DA24" i="1"/>
  <c r="CO24" i="1"/>
  <c r="CO28" i="1" s="1"/>
  <c r="CU76" i="1"/>
  <c r="DF117" i="1"/>
  <c r="DF118" i="1" s="1"/>
  <c r="DF120" i="1" s="1"/>
  <c r="CV117" i="1"/>
  <c r="CV118" i="1" s="1"/>
  <c r="CV120" i="1" s="1"/>
  <c r="F85" i="29"/>
  <c r="G85" i="29" s="1"/>
  <c r="DA121" i="1"/>
  <c r="FJ121" i="1"/>
  <c r="EC76" i="1"/>
  <c r="FC76" i="1"/>
  <c r="DB109" i="1"/>
  <c r="DB110" i="1" s="1"/>
  <c r="DY117" i="1"/>
  <c r="DY118" i="1" s="1"/>
  <c r="DY120" i="1" s="1"/>
  <c r="E20" i="29"/>
  <c r="E29" i="29"/>
  <c r="FC121" i="1"/>
  <c r="DO52" i="1"/>
  <c r="FF121" i="1"/>
  <c r="DQ52" i="1"/>
  <c r="F94" i="29"/>
  <c r="G94" i="29" s="1"/>
  <c r="EQ52" i="1"/>
  <c r="FD76" i="1"/>
  <c r="DU109" i="1"/>
  <c r="DU110" i="1" s="1"/>
  <c r="EQ24" i="1"/>
  <c r="F102" i="29"/>
  <c r="G102" i="29" s="1"/>
  <c r="CX109" i="1"/>
  <c r="CX110" i="1" s="1"/>
  <c r="DO121" i="1"/>
  <c r="EG52" i="1"/>
  <c r="FG76" i="1"/>
  <c r="DQ76" i="1"/>
  <c r="CT109" i="1"/>
  <c r="CT110" i="1" s="1"/>
  <c r="FB117" i="1"/>
  <c r="FB118" i="1" s="1"/>
  <c r="FB120" i="1" s="1"/>
  <c r="DJ121" i="1"/>
  <c r="DX76" i="1"/>
  <c r="EH52" i="1"/>
  <c r="F69" i="29"/>
  <c r="G69" i="29" s="1"/>
  <c r="EG109" i="1"/>
  <c r="EG110" i="1" s="1"/>
  <c r="DR24" i="1"/>
  <c r="DN24" i="1"/>
  <c r="EJ76" i="1"/>
  <c r="FD52" i="1"/>
  <c r="EK117" i="1"/>
  <c r="EK118" i="1" s="1"/>
  <c r="EK120" i="1" s="1"/>
  <c r="DW24" i="1"/>
  <c r="DO24" i="1"/>
  <c r="EK76" i="1"/>
  <c r="FH52" i="1"/>
  <c r="DA109" i="1"/>
  <c r="DA110" i="1" s="1"/>
  <c r="DH121" i="1"/>
  <c r="F104" i="29"/>
  <c r="G104" i="29" s="1"/>
  <c r="E40" i="29"/>
  <c r="DY24" i="1"/>
  <c r="EO76" i="1"/>
  <c r="EP76" i="1"/>
  <c r="E89" i="29"/>
  <c r="ES17" i="1"/>
  <c r="ES18" i="1" s="1"/>
  <c r="F62" i="29"/>
  <c r="G62" i="29" s="1"/>
  <c r="DT117" i="1"/>
  <c r="DT118" i="1" s="1"/>
  <c r="DT120" i="1" s="1"/>
  <c r="DT103" i="1" s="1"/>
  <c r="F81" i="29"/>
  <c r="G81" i="29" s="1"/>
  <c r="EE76" i="1"/>
  <c r="EY109" i="1"/>
  <c r="EY110" i="1" s="1"/>
  <c r="EY113" i="1" s="1"/>
  <c r="D167" i="29" s="1"/>
  <c r="EH109" i="1"/>
  <c r="EH110" i="1" s="1"/>
  <c r="F74" i="29"/>
  <c r="G74" i="29" s="1"/>
  <c r="FL117" i="1"/>
  <c r="FL118" i="1" s="1"/>
  <c r="FL120" i="1" s="1"/>
  <c r="FK109" i="1"/>
  <c r="FK110" i="1" s="1"/>
  <c r="FK113" i="1" s="1"/>
  <c r="F64" i="29"/>
  <c r="G64" i="29" s="1"/>
  <c r="DN52" i="1"/>
  <c r="EX24" i="1"/>
  <c r="EX28" i="1" s="1"/>
  <c r="EX29" i="1" s="1"/>
  <c r="EX30" i="1" s="1"/>
  <c r="DK109" i="1"/>
  <c r="DK110" i="1" s="1"/>
  <c r="FK17" i="1"/>
  <c r="FK18" i="1" s="1"/>
  <c r="EW17" i="1"/>
  <c r="EW18" i="1" s="1"/>
  <c r="EW19" i="1" s="1"/>
  <c r="DW17" i="1"/>
  <c r="DW18" i="1" s="1"/>
  <c r="DW19" i="1" s="1"/>
  <c r="DK17" i="1"/>
  <c r="DK18" i="1" s="1"/>
  <c r="DH109" i="1"/>
  <c r="DH110" i="1" s="1"/>
  <c r="FA121" i="1"/>
  <c r="DC109" i="1"/>
  <c r="DC110" i="1" s="1"/>
  <c r="EX52" i="1"/>
  <c r="F83" i="29"/>
  <c r="G83" i="29" s="1"/>
  <c r="EX76" i="1"/>
  <c r="E97" i="29"/>
  <c r="DO17" i="1"/>
  <c r="DO18" i="1" s="1"/>
  <c r="DO19" i="1" s="1"/>
  <c r="FI17" i="1"/>
  <c r="FI18" i="1" s="1"/>
  <c r="CO17" i="1"/>
  <c r="CO18" i="1" s="1"/>
  <c r="DS17" i="1"/>
  <c r="DS18" i="1" s="1"/>
  <c r="DS19" i="1" s="1"/>
  <c r="DL17" i="1"/>
  <c r="DL18" i="1" s="1"/>
  <c r="EB38" i="1"/>
  <c r="EB39" i="1" s="1"/>
  <c r="DG52" i="1"/>
  <c r="DE24" i="1"/>
  <c r="CP76" i="1"/>
  <c r="F92" i="29"/>
  <c r="G92" i="29" s="1"/>
  <c r="CY38" i="1"/>
  <c r="CY39" i="1" s="1"/>
  <c r="E81" i="29"/>
  <c r="CQ24" i="1"/>
  <c r="CX76" i="1"/>
  <c r="CQ52" i="1"/>
  <c r="DG117" i="1"/>
  <c r="DG118" i="1" s="1"/>
  <c r="DG120" i="1" s="1"/>
  <c r="CY117" i="1"/>
  <c r="CY118" i="1" s="1"/>
  <c r="CY120" i="1" s="1"/>
  <c r="DH52" i="1"/>
  <c r="CP24" i="1"/>
  <c r="CX117" i="1"/>
  <c r="CX118" i="1" s="1"/>
  <c r="CX120" i="1" s="1"/>
  <c r="CX103" i="1" s="1"/>
  <c r="CZ117" i="1"/>
  <c r="CZ118" i="1" s="1"/>
  <c r="CZ120" i="1" s="1"/>
  <c r="ES109" i="1"/>
  <c r="ES110" i="1" s="1"/>
  <c r="EW121" i="1"/>
  <c r="CU109" i="1"/>
  <c r="CU110" i="1" s="1"/>
  <c r="DW121" i="1"/>
  <c r="E23" i="29"/>
  <c r="DF121" i="1"/>
  <c r="E52" i="29"/>
  <c r="DN121" i="1"/>
  <c r="DI109" i="1"/>
  <c r="DI110" i="1" s="1"/>
  <c r="EW76" i="1"/>
  <c r="CW109" i="1"/>
  <c r="CW110" i="1" s="1"/>
  <c r="FG121" i="1"/>
  <c r="ES121" i="1"/>
  <c r="CZ121" i="1"/>
  <c r="EE121" i="1"/>
  <c r="DX52" i="1"/>
  <c r="E54" i="29"/>
  <c r="DJ76" i="1"/>
  <c r="FM121" i="1"/>
  <c r="DT121" i="1"/>
  <c r="F38" i="29"/>
  <c r="G38" i="29" s="1"/>
  <c r="FB52" i="1"/>
  <c r="CR109" i="1"/>
  <c r="CR110" i="1" s="1"/>
  <c r="ES117" i="1"/>
  <c r="ES118" i="1" s="1"/>
  <c r="ES120" i="1" s="1"/>
  <c r="ES103" i="1" s="1"/>
  <c r="E32" i="29"/>
  <c r="FG24" i="1"/>
  <c r="FG28" i="1" s="1"/>
  <c r="FE24" i="1"/>
  <c r="FE28" i="1" s="1"/>
  <c r="FH121" i="1"/>
  <c r="EZ52" i="1"/>
  <c r="EZ60" i="1" s="1"/>
  <c r="EZ61" i="1" s="1"/>
  <c r="EZ62" i="1" s="1"/>
  <c r="DL121" i="1"/>
  <c r="EN121" i="1"/>
  <c r="FE117" i="1"/>
  <c r="FE118" i="1" s="1"/>
  <c r="FE120" i="1" s="1"/>
  <c r="F99" i="29"/>
  <c r="G99" i="29" s="1"/>
  <c r="EL121" i="1"/>
  <c r="E94" i="29"/>
  <c r="DN109" i="1"/>
  <c r="DN110" i="1" s="1"/>
  <c r="FM117" i="1"/>
  <c r="FM118" i="1" s="1"/>
  <c r="FM120" i="1" s="1"/>
  <c r="EQ121" i="1"/>
  <c r="DX121" i="1"/>
  <c r="CS121" i="1"/>
  <c r="DR109" i="1"/>
  <c r="DR110" i="1" s="1"/>
  <c r="EF24" i="1"/>
  <c r="CV109" i="1"/>
  <c r="CV110" i="1" s="1"/>
  <c r="E33" i="29"/>
  <c r="F63" i="29"/>
  <c r="G63" i="29" s="1"/>
  <c r="E38" i="29"/>
  <c r="DT109" i="1"/>
  <c r="DT110" i="1" s="1"/>
  <c r="FM109" i="1"/>
  <c r="FM110" i="1" s="1"/>
  <c r="FI109" i="1"/>
  <c r="FI110" i="1" s="1"/>
  <c r="F87" i="29"/>
  <c r="G87" i="29" s="1"/>
  <c r="F46" i="29"/>
  <c r="G46" i="29" s="1"/>
  <c r="EU76" i="1"/>
  <c r="EY117" i="1"/>
  <c r="EY118" i="1" s="1"/>
  <c r="EY120" i="1" s="1"/>
  <c r="EI109" i="1"/>
  <c r="EI110" i="1" s="1"/>
  <c r="EQ109" i="1"/>
  <c r="EQ110" i="1" s="1"/>
  <c r="FH109" i="1"/>
  <c r="FH110" i="1" s="1"/>
  <c r="F31" i="29"/>
  <c r="G31" i="29" s="1"/>
  <c r="EJ109" i="1"/>
  <c r="EJ110" i="1" s="1"/>
  <c r="EQ76" i="1"/>
  <c r="E44" i="29"/>
  <c r="E62" i="29"/>
  <c r="DG24" i="1"/>
  <c r="DG28" i="1" s="1"/>
  <c r="DG29" i="1" s="1"/>
  <c r="DE117" i="1"/>
  <c r="DE118" i="1" s="1"/>
  <c r="DE120" i="1" s="1"/>
  <c r="CR24" i="1"/>
  <c r="CR28" i="1" s="1"/>
  <c r="CT76" i="1"/>
  <c r="DE121" i="1"/>
  <c r="E60" i="29"/>
  <c r="EK121" i="1"/>
  <c r="EG76" i="1"/>
  <c r="DY76" i="1"/>
  <c r="E82" i="29"/>
  <c r="DG109" i="1"/>
  <c r="DG110" i="1" s="1"/>
  <c r="EG24" i="1"/>
  <c r="EG28" i="1" s="1"/>
  <c r="FH24" i="1"/>
  <c r="FI117" i="1"/>
  <c r="FI118" i="1" s="1"/>
  <c r="FI120" i="1" s="1"/>
  <c r="FA76" i="1"/>
  <c r="EX117" i="1"/>
  <c r="EX118" i="1" s="1"/>
  <c r="EX120" i="1" s="1"/>
  <c r="ED109" i="1"/>
  <c r="ED110" i="1" s="1"/>
  <c r="F35" i="29"/>
  <c r="G35" i="29" s="1"/>
  <c r="F52" i="29"/>
  <c r="G52" i="29" s="1"/>
  <c r="CY17" i="1"/>
  <c r="CY18" i="1" s="1"/>
  <c r="EV17" i="1"/>
  <c r="EV18" i="1" s="1"/>
  <c r="EV19" i="1" s="1"/>
  <c r="EQ17" i="1"/>
  <c r="EQ18" i="1" s="1"/>
  <c r="DX17" i="1"/>
  <c r="DX18" i="1" s="1"/>
  <c r="EF17" i="1"/>
  <c r="EF18" i="1" s="1"/>
  <c r="DY17" i="1"/>
  <c r="DY18" i="1" s="1"/>
  <c r="EM17" i="1"/>
  <c r="EM18" i="1" s="1"/>
  <c r="DR76" i="1"/>
  <c r="CS117" i="1"/>
  <c r="CS118" i="1" s="1"/>
  <c r="CS120" i="1" s="1"/>
  <c r="CX52" i="1"/>
  <c r="DC117" i="1"/>
  <c r="DC118" i="1" s="1"/>
  <c r="DC120" i="1" s="1"/>
  <c r="F59" i="29"/>
  <c r="G59" i="29" s="1"/>
  <c r="EF76" i="1"/>
  <c r="ED121" i="1"/>
  <c r="EO109" i="1"/>
  <c r="EO110" i="1" s="1"/>
  <c r="DE109" i="1"/>
  <c r="DE110" i="1" s="1"/>
  <c r="E85" i="29"/>
  <c r="EW24" i="1"/>
  <c r="FD24" i="1"/>
  <c r="FG52" i="1"/>
  <c r="DT76" i="1"/>
  <c r="DW76" i="1"/>
  <c r="DW91" i="1" s="1"/>
  <c r="DM109" i="1"/>
  <c r="DM110" i="1" s="1"/>
  <c r="FH76" i="1"/>
  <c r="DM24" i="1"/>
  <c r="ES76" i="1"/>
  <c r="ET24" i="1"/>
  <c r="DU52" i="1"/>
  <c r="EV109" i="1"/>
  <c r="EV110" i="1" s="1"/>
  <c r="DL52" i="1"/>
  <c r="EE117" i="1"/>
  <c r="EE118" i="1" s="1"/>
  <c r="EE120" i="1" s="1"/>
  <c r="F27" i="29"/>
  <c r="G27" i="29" s="1"/>
  <c r="EB109" i="1"/>
  <c r="EB110" i="1" s="1"/>
  <c r="EU117" i="1"/>
  <c r="EU118" i="1" s="1"/>
  <c r="EU120" i="1" s="1"/>
  <c r="DK52" i="1"/>
  <c r="DW109" i="1"/>
  <c r="DW110" i="1" s="1"/>
  <c r="FF24" i="1"/>
  <c r="FF28" i="1" s="1"/>
  <c r="DI117" i="1"/>
  <c r="DI118" i="1" s="1"/>
  <c r="DI120" i="1" s="1"/>
  <c r="F56" i="29"/>
  <c r="G56" i="29" s="1"/>
  <c r="CR17" i="1"/>
  <c r="CR18" i="1" s="1"/>
  <c r="CS17" i="1"/>
  <c r="CS18" i="1" s="1"/>
  <c r="C27" i="18"/>
  <c r="E27" i="18" s="1"/>
  <c r="DT17" i="1"/>
  <c r="DT18" i="1" s="1"/>
  <c r="CT24" i="1"/>
  <c r="CP117" i="1"/>
  <c r="CP118" i="1" s="1"/>
  <c r="CP120" i="1" s="1"/>
  <c r="FA117" i="1"/>
  <c r="FA118" i="1" s="1"/>
  <c r="FA120" i="1" s="1"/>
  <c r="FA103" i="1" s="1"/>
  <c r="DD109" i="1"/>
  <c r="DD110" i="1" s="1"/>
  <c r="F28" i="29"/>
  <c r="G28" i="29" s="1"/>
  <c r="F43" i="29"/>
  <c r="G43" i="29" s="1"/>
  <c r="F90" i="29"/>
  <c r="G90" i="29" s="1"/>
  <c r="DI17" i="1"/>
  <c r="DI18" i="1" s="1"/>
  <c r="EO17" i="1"/>
  <c r="EO18" i="1" s="1"/>
  <c r="EY17" i="1"/>
  <c r="EY18" i="1" s="1"/>
  <c r="E55" i="29"/>
  <c r="FG109" i="1"/>
  <c r="FG110" i="1" s="1"/>
  <c r="FM17" i="1"/>
  <c r="FM18" i="1" s="1"/>
  <c r="E42" i="29"/>
  <c r="CO76" i="1"/>
  <c r="DB117" i="1"/>
  <c r="DB118" i="1" s="1"/>
  <c r="DB120" i="1" s="1"/>
  <c r="EI121" i="1"/>
  <c r="EK109" i="1"/>
  <c r="EK110" i="1" s="1"/>
  <c r="EK52" i="1"/>
  <c r="EC52" i="1"/>
  <c r="ER121" i="1"/>
  <c r="DZ24" i="1"/>
  <c r="F71" i="29"/>
  <c r="G71" i="29" s="1"/>
  <c r="DV109" i="1"/>
  <c r="DV110" i="1" s="1"/>
  <c r="FI76" i="1"/>
  <c r="FE121" i="1"/>
  <c r="CU121" i="1"/>
  <c r="FL24" i="1"/>
  <c r="FL28" i="1" s="1"/>
  <c r="FL29" i="1" s="1"/>
  <c r="FM76" i="1"/>
  <c r="FM91" i="1" s="1"/>
  <c r="DR52" i="1"/>
  <c r="EP109" i="1"/>
  <c r="EP110" i="1" s="1"/>
  <c r="EX109" i="1"/>
  <c r="EX110" i="1" s="1"/>
  <c r="F58" i="29"/>
  <c r="G58" i="29" s="1"/>
  <c r="EL117" i="1"/>
  <c r="EL118" i="1" s="1"/>
  <c r="EL120" i="1" s="1"/>
  <c r="F18" i="29"/>
  <c r="G18" i="29" s="1"/>
  <c r="DK117" i="1"/>
  <c r="DK118" i="1" s="1"/>
  <c r="DK120" i="1" s="1"/>
  <c r="F37" i="29"/>
  <c r="G37" i="29" s="1"/>
  <c r="EM109" i="1"/>
  <c r="EM110" i="1" s="1"/>
  <c r="F50" i="29"/>
  <c r="G50" i="29" s="1"/>
  <c r="F21" i="29"/>
  <c r="G21" i="29" s="1"/>
  <c r="ER17" i="1"/>
  <c r="ER18" i="1" s="1"/>
  <c r="EC17" i="1"/>
  <c r="EC18" i="1" s="1"/>
  <c r="EP17" i="1"/>
  <c r="EP18" i="1" s="1"/>
  <c r="EP19" i="1" s="1"/>
  <c r="FA17" i="1"/>
  <c r="FA18" i="1" s="1"/>
  <c r="FA19" i="1" s="1"/>
  <c r="DD17" i="1"/>
  <c r="DD18" i="1" s="1"/>
  <c r="DD19" i="1" s="1"/>
  <c r="EH17" i="1"/>
  <c r="EH18" i="1" s="1"/>
  <c r="FD17" i="1"/>
  <c r="FD18" i="1" s="1"/>
  <c r="CZ17" i="1"/>
  <c r="CZ18" i="1" s="1"/>
  <c r="CP17" i="1"/>
  <c r="CP18" i="1" s="1"/>
  <c r="FF17" i="1"/>
  <c r="FF18" i="1" s="1"/>
  <c r="F51" i="29"/>
  <c r="G51" i="29" s="1"/>
  <c r="DJ52" i="1"/>
  <c r="ED17" i="1"/>
  <c r="ED18" i="1" s="1"/>
  <c r="FF109" i="1"/>
  <c r="FF110" i="1" s="1"/>
  <c r="DM117" i="1"/>
  <c r="DM118" i="1" s="1"/>
  <c r="DM120" i="1" s="1"/>
  <c r="DW117" i="1"/>
  <c r="DW118" i="1" s="1"/>
  <c r="DW120" i="1" s="1"/>
  <c r="EM117" i="1"/>
  <c r="EM118" i="1" s="1"/>
  <c r="EM120" i="1" s="1"/>
  <c r="DZ17" i="1"/>
  <c r="DZ18" i="1" s="1"/>
  <c r="DH24" i="1"/>
  <c r="E104" i="29"/>
  <c r="ER52" i="1"/>
  <c r="FE109" i="1"/>
  <c r="FE110" i="1" s="1"/>
  <c r="ET117" i="1"/>
  <c r="ET118" i="1" s="1"/>
  <c r="ET120" i="1" s="1"/>
  <c r="EP117" i="1"/>
  <c r="EP118" i="1" s="1"/>
  <c r="EP120" i="1" s="1"/>
  <c r="F89" i="29"/>
  <c r="G89" i="29" s="1"/>
  <c r="DZ68" i="1"/>
  <c r="DZ69" i="1" s="1"/>
  <c r="CO52" i="1"/>
  <c r="CV24" i="1"/>
  <c r="F36" i="29"/>
  <c r="G36" i="29" s="1"/>
  <c r="DY52" i="1"/>
  <c r="F53" i="29"/>
  <c r="G53" i="29" s="1"/>
  <c r="FJ52" i="1"/>
  <c r="E43" i="29"/>
  <c r="DV76" i="1"/>
  <c r="DV91" i="1" s="1"/>
  <c r="F22" i="29"/>
  <c r="G22" i="29" s="1"/>
  <c r="DP109" i="1"/>
  <c r="DP110" i="1" s="1"/>
  <c r="EH24" i="1"/>
  <c r="ET52" i="1"/>
  <c r="EI24" i="1"/>
  <c r="EB52" i="1"/>
  <c r="FL52" i="1"/>
  <c r="EU52" i="1"/>
  <c r="DZ52" i="1"/>
  <c r="EB117" i="1"/>
  <c r="EB118" i="1" s="1"/>
  <c r="EB120" i="1" s="1"/>
  <c r="F20" i="29"/>
  <c r="G20" i="29" s="1"/>
  <c r="E46" i="29"/>
  <c r="FD117" i="1"/>
  <c r="FD118" i="1" s="1"/>
  <c r="FD120" i="1" s="1"/>
  <c r="DR117" i="1"/>
  <c r="DR118" i="1" s="1"/>
  <c r="DR120" i="1" s="1"/>
  <c r="DP117" i="1"/>
  <c r="DP118" i="1" s="1"/>
  <c r="DP120" i="1" s="1"/>
  <c r="F88" i="29"/>
  <c r="G88" i="29" s="1"/>
  <c r="EU109" i="1"/>
  <c r="EU110" i="1" s="1"/>
  <c r="FG117" i="1"/>
  <c r="FG118" i="1" s="1"/>
  <c r="FG120" i="1" s="1"/>
  <c r="DZ117" i="1"/>
  <c r="DZ118" i="1" s="1"/>
  <c r="DZ120" i="1" s="1"/>
  <c r="FF117" i="1"/>
  <c r="FF118" i="1" s="1"/>
  <c r="FF120" i="1" s="1"/>
  <c r="EA117" i="1"/>
  <c r="EA118" i="1" s="1"/>
  <c r="EA120" i="1" s="1"/>
  <c r="EA102" i="1" s="1"/>
  <c r="EF109" i="1"/>
  <c r="EF110" i="1" s="1"/>
  <c r="DL109" i="1"/>
  <c r="DL110" i="1" s="1"/>
  <c r="DO117" i="1"/>
  <c r="DO118" i="1" s="1"/>
  <c r="DO120" i="1" s="1"/>
  <c r="FC109" i="1"/>
  <c r="FC110" i="1" s="1"/>
  <c r="FB17" i="1"/>
  <c r="FB18" i="1" s="1"/>
  <c r="FB19" i="1" s="1"/>
  <c r="DE52" i="1"/>
  <c r="CW121" i="1"/>
  <c r="FI52" i="1"/>
  <c r="E86" i="29"/>
  <c r="DT52" i="1"/>
  <c r="DF17" i="1"/>
  <c r="DF18" i="1" s="1"/>
  <c r="DF19" i="1" s="1"/>
  <c r="FG17" i="1"/>
  <c r="FG18" i="1" s="1"/>
  <c r="E34" i="29"/>
  <c r="E28" i="29"/>
  <c r="EX121" i="1"/>
  <c r="DM52" i="1"/>
  <c r="DM60" i="1" s="1"/>
  <c r="DM61" i="1" s="1"/>
  <c r="F48" i="29"/>
  <c r="G48" i="29" s="1"/>
  <c r="F91" i="29"/>
  <c r="G91" i="29" s="1"/>
  <c r="DV117" i="1"/>
  <c r="DV118" i="1" s="1"/>
  <c r="DV120" i="1" s="1"/>
  <c r="DQ17" i="1"/>
  <c r="DQ18" i="1" s="1"/>
  <c r="DQ19" i="1" s="1"/>
  <c r="E18" i="8"/>
  <c r="CW24" i="1"/>
  <c r="CX121" i="1"/>
  <c r="DS76" i="1"/>
  <c r="DL24" i="1"/>
  <c r="DL28" i="1" s="1"/>
  <c r="EF117" i="1"/>
  <c r="EF118" i="1" s="1"/>
  <c r="EF120" i="1" s="1"/>
  <c r="F67" i="29"/>
  <c r="G67" i="29" s="1"/>
  <c r="EJ121" i="1"/>
  <c r="EU121" i="1"/>
  <c r="EM121" i="1"/>
  <c r="DQ109" i="1"/>
  <c r="DQ110" i="1" s="1"/>
  <c r="ER76" i="1"/>
  <c r="ER91" i="1" s="1"/>
  <c r="CY109" i="1"/>
  <c r="CY110" i="1" s="1"/>
  <c r="EC109" i="1"/>
  <c r="EC110" i="1" s="1"/>
  <c r="EC113" i="1" s="1"/>
  <c r="D145" i="29" s="1"/>
  <c r="EV121" i="1"/>
  <c r="DK121" i="1"/>
  <c r="FB76" i="1"/>
  <c r="EH76" i="1"/>
  <c r="DY121" i="1"/>
  <c r="F68" i="29"/>
  <c r="G68" i="29" s="1"/>
  <c r="DX117" i="1"/>
  <c r="DX118" i="1" s="1"/>
  <c r="DX120" i="1" s="1"/>
  <c r="F80" i="29"/>
  <c r="G80" i="29" s="1"/>
  <c r="FJ109" i="1"/>
  <c r="FJ110" i="1" s="1"/>
  <c r="FL109" i="1"/>
  <c r="FL110" i="1" s="1"/>
  <c r="ED117" i="1"/>
  <c r="ED118" i="1" s="1"/>
  <c r="ED120" i="1" s="1"/>
  <c r="EC117" i="1"/>
  <c r="EC118" i="1" s="1"/>
  <c r="EC120" i="1" s="1"/>
  <c r="DJ117" i="1"/>
  <c r="DJ118" i="1" s="1"/>
  <c r="DJ120" i="1" s="1"/>
  <c r="EN117" i="1"/>
  <c r="EN118" i="1" s="1"/>
  <c r="EN120" i="1" s="1"/>
  <c r="DS117" i="1"/>
  <c r="DS118" i="1" s="1"/>
  <c r="DS120" i="1" s="1"/>
  <c r="FH117" i="1"/>
  <c r="FH118" i="1" s="1"/>
  <c r="FH120" i="1" s="1"/>
  <c r="EN17" i="1"/>
  <c r="EN18" i="1" s="1"/>
  <c r="DJ17" i="1"/>
  <c r="DJ18" i="1" s="1"/>
  <c r="CX17" i="1"/>
  <c r="CX18" i="1" s="1"/>
  <c r="EL17" i="1"/>
  <c r="EL18" i="1" s="1"/>
  <c r="DU17" i="1"/>
  <c r="DU18" i="1" s="1"/>
  <c r="EA17" i="1"/>
  <c r="EA18" i="1" s="1"/>
  <c r="DU117" i="1"/>
  <c r="DU118" i="1" s="1"/>
  <c r="DU120" i="1" s="1"/>
  <c r="DP17" i="1"/>
  <c r="DP18" i="1" s="1"/>
  <c r="DP19" i="1" s="1"/>
  <c r="CQ17" i="1"/>
  <c r="CQ18" i="1" s="1"/>
  <c r="CV17" i="1"/>
  <c r="CV18" i="1" s="1"/>
  <c r="CU17" i="1"/>
  <c r="CU18" i="1" s="1"/>
  <c r="CT17" i="1"/>
  <c r="CT18" i="1" s="1"/>
  <c r="DC17" i="1"/>
  <c r="DC18" i="1" s="1"/>
  <c r="DM17" i="1"/>
  <c r="DM18" i="1" s="1"/>
  <c r="EI117" i="1"/>
  <c r="EI118" i="1" s="1"/>
  <c r="EI120" i="1" s="1"/>
  <c r="FL17" i="1"/>
  <c r="FL18" i="1" s="1"/>
  <c r="CS52" i="1"/>
  <c r="DH117" i="1"/>
  <c r="DH118" i="1" s="1"/>
  <c r="DH120" i="1" s="1"/>
  <c r="DH102" i="1" s="1"/>
  <c r="EI52" i="1"/>
  <c r="DZ121" i="1"/>
  <c r="EW52" i="1"/>
  <c r="EY52" i="1"/>
  <c r="CT121" i="1"/>
  <c r="EN109" i="1"/>
  <c r="EN110" i="1" s="1"/>
  <c r="DN117" i="1"/>
  <c r="DN118" i="1" s="1"/>
  <c r="DN120" i="1" s="1"/>
  <c r="F39" i="29"/>
  <c r="G39" i="29" s="1"/>
  <c r="EL109" i="1"/>
  <c r="EL110" i="1" s="1"/>
  <c r="FC17" i="1"/>
  <c r="FC18" i="1" s="1"/>
  <c r="DB17" i="1"/>
  <c r="DB18" i="1" s="1"/>
  <c r="DB19" i="1" s="1"/>
  <c r="E18" i="29"/>
  <c r="F93" i="29"/>
  <c r="G93" i="29" s="1"/>
  <c r="EY76" i="1"/>
  <c r="EZ121" i="1"/>
  <c r="FJ76" i="1"/>
  <c r="EQ117" i="1"/>
  <c r="EQ118" i="1" s="1"/>
  <c r="EQ120" i="1" s="1"/>
  <c r="ET109" i="1"/>
  <c r="ET110" i="1" s="1"/>
  <c r="F76" i="29"/>
  <c r="G76" i="29" s="1"/>
  <c r="F19" i="29"/>
  <c r="G19" i="29" s="1"/>
  <c r="DG17" i="1"/>
  <c r="DG18" i="1" s="1"/>
  <c r="DG19" i="1" s="1"/>
  <c r="ET17" i="1"/>
  <c r="ET18" i="1" s="1"/>
  <c r="EV52" i="1"/>
  <c r="CP121" i="1"/>
  <c r="FK76" i="1"/>
  <c r="FK91" i="1" s="1"/>
  <c r="E57" i="29"/>
  <c r="EZ117" i="1"/>
  <c r="EZ118" i="1" s="1"/>
  <c r="EZ120" i="1" s="1"/>
  <c r="DO109" i="1"/>
  <c r="DO110" i="1" s="1"/>
  <c r="DH17" i="1"/>
  <c r="DH18" i="1" s="1"/>
  <c r="DM121" i="1"/>
  <c r="DP52" i="1"/>
  <c r="F66" i="29"/>
  <c r="G66" i="29" s="1"/>
  <c r="DL117" i="1"/>
  <c r="DL118" i="1" s="1"/>
  <c r="DL120" i="1" s="1"/>
  <c r="CU117" i="1"/>
  <c r="CU118" i="1" s="1"/>
  <c r="CU120" i="1" s="1"/>
  <c r="F55" i="29"/>
  <c r="G55" i="29" s="1"/>
  <c r="E50" i="29"/>
  <c r="EG17" i="1"/>
  <c r="EG18" i="1" s="1"/>
  <c r="EZ17" i="1"/>
  <c r="EZ18" i="1" s="1"/>
  <c r="DA117" i="1"/>
  <c r="DA118" i="1" s="1"/>
  <c r="DA120" i="1" s="1"/>
  <c r="DA102" i="1" s="1"/>
  <c r="EW117" i="1"/>
  <c r="EW118" i="1" s="1"/>
  <c r="EW120" i="1" s="1"/>
  <c r="DQ24" i="1"/>
  <c r="DJ109" i="1"/>
  <c r="DJ110" i="1" s="1"/>
  <c r="FH17" i="1"/>
  <c r="FH18" i="1" s="1"/>
  <c r="DA52" i="1"/>
  <c r="CY121" i="1"/>
  <c r="E102" i="29"/>
  <c r="EH117" i="1"/>
  <c r="EH118" i="1" s="1"/>
  <c r="EH120" i="1" s="1"/>
  <c r="EH102" i="1" s="1"/>
  <c r="EB17" i="1"/>
  <c r="EB18" i="1" s="1"/>
  <c r="FJ17" i="1"/>
  <c r="FJ18" i="1" s="1"/>
  <c r="FJ19" i="1" s="1"/>
  <c r="CQ109" i="1"/>
  <c r="CQ110" i="1" s="1"/>
  <c r="F73" i="29"/>
  <c r="G73" i="29" s="1"/>
  <c r="EG117" i="1"/>
  <c r="EG118" i="1" s="1"/>
  <c r="EG120" i="1" s="1"/>
  <c r="DR17" i="1"/>
  <c r="DR18" i="1" s="1"/>
  <c r="CP52" i="1"/>
  <c r="DD117" i="1"/>
  <c r="DD118" i="1" s="1"/>
  <c r="DD120" i="1" s="1"/>
  <c r="FA109" i="1"/>
  <c r="FA110" i="1" s="1"/>
  <c r="F77" i="29"/>
  <c r="G77" i="29" s="1"/>
  <c r="DB121" i="1"/>
  <c r="F86" i="29"/>
  <c r="G86" i="29" s="1"/>
  <c r="FC117" i="1"/>
  <c r="FC118" i="1" s="1"/>
  <c r="FC120" i="1" s="1"/>
  <c r="EI17" i="1"/>
  <c r="EI18" i="1" s="1"/>
  <c r="CW17" i="1"/>
  <c r="CW18" i="1" s="1"/>
  <c r="F72" i="29"/>
  <c r="G72" i="29" s="1"/>
  <c r="EC121" i="1"/>
  <c r="F70" i="29"/>
  <c r="G70" i="29" s="1"/>
  <c r="EJ17" i="1"/>
  <c r="EJ18" i="1" s="1"/>
  <c r="EE17" i="1"/>
  <c r="EE18" i="1" s="1"/>
  <c r="CO121" i="1"/>
  <c r="FD121" i="1"/>
  <c r="EE109" i="1"/>
  <c r="EE110" i="1" s="1"/>
  <c r="ER109" i="1"/>
  <c r="ER110" i="1" s="1"/>
  <c r="F47" i="29"/>
  <c r="G47" i="29" s="1"/>
  <c r="F23" i="29"/>
  <c r="G23" i="29" s="1"/>
  <c r="EA109" i="1"/>
  <c r="EA110" i="1" s="1"/>
  <c r="DC121" i="1"/>
  <c r="EN76" i="1"/>
  <c r="EN91" i="1" s="1"/>
  <c r="DQ117" i="1"/>
  <c r="DQ118" i="1" s="1"/>
  <c r="DQ120" i="1" s="1"/>
  <c r="DQ102" i="1" s="1"/>
  <c r="C25" i="18"/>
  <c r="G25" i="18" s="1"/>
  <c r="DW52" i="1"/>
  <c r="F65" i="29"/>
  <c r="G65" i="29" s="1"/>
  <c r="DA17" i="1"/>
  <c r="DA18" i="1" s="1"/>
  <c r="DA19" i="1" s="1"/>
  <c r="FB109" i="1"/>
  <c r="FB110" i="1" s="1"/>
  <c r="FH38" i="1"/>
  <c r="FH39" i="1" s="1"/>
  <c r="EG121" i="1"/>
  <c r="DS121" i="1"/>
  <c r="DX109" i="1"/>
  <c r="DX110" i="1" s="1"/>
  <c r="DS109" i="1"/>
  <c r="DS110" i="1" s="1"/>
  <c r="EK17" i="1"/>
  <c r="EK18" i="1" s="1"/>
  <c r="EV117" i="1"/>
  <c r="EV118" i="1" s="1"/>
  <c r="EV120" i="1" s="1"/>
  <c r="CW117" i="1"/>
  <c r="CW118" i="1" s="1"/>
  <c r="CW120" i="1" s="1"/>
  <c r="CT117" i="1"/>
  <c r="CT118" i="1" s="1"/>
  <c r="CT120" i="1" s="1"/>
  <c r="CZ109" i="1"/>
  <c r="CZ110" i="1" s="1"/>
  <c r="EJ117" i="1"/>
  <c r="EJ118" i="1" s="1"/>
  <c r="EJ120" i="1" s="1"/>
  <c r="E25" i="29"/>
  <c r="FI121" i="1"/>
  <c r="DV17" i="1"/>
  <c r="DV18" i="1" s="1"/>
  <c r="ER117" i="1"/>
  <c r="ER118" i="1" s="1"/>
  <c r="ER120" i="1" s="1"/>
  <c r="FK117" i="1"/>
  <c r="FK118" i="1" s="1"/>
  <c r="FK120" i="1" s="1"/>
  <c r="EZ109" i="1"/>
  <c r="EZ110" i="1" s="1"/>
  <c r="EZ113" i="1" s="1"/>
  <c r="D168" i="29" s="1"/>
  <c r="F29" i="29"/>
  <c r="G29" i="29" s="1"/>
  <c r="DV52" i="1"/>
  <c r="FB24" i="1"/>
  <c r="FE17" i="1"/>
  <c r="FE18" i="1" s="1"/>
  <c r="DE17" i="1"/>
  <c r="DE18" i="1" s="1"/>
  <c r="FD109" i="1"/>
  <c r="FD110" i="1" s="1"/>
  <c r="F78" i="29"/>
  <c r="G78" i="29" s="1"/>
  <c r="EF121" i="1"/>
  <c r="FF52" i="1"/>
  <c r="DN17" i="1"/>
  <c r="DN18" i="1" s="1"/>
  <c r="F24" i="29"/>
  <c r="G24" i="29" s="1"/>
  <c r="EM52" i="1"/>
  <c r="DG121" i="1"/>
  <c r="F25" i="29"/>
  <c r="G25" i="29" s="1"/>
  <c r="FJ117" i="1"/>
  <c r="FJ118" i="1" s="1"/>
  <c r="FJ120" i="1" s="1"/>
  <c r="CP109" i="1"/>
  <c r="CP110" i="1" s="1"/>
  <c r="DI121" i="1"/>
  <c r="F42" i="29"/>
  <c r="G42" i="29" s="1"/>
  <c r="EX17" i="1"/>
  <c r="EX18" i="1" s="1"/>
  <c r="EX19" i="1" s="1"/>
  <c r="DM113" i="1" l="1"/>
  <c r="DM99" i="1" s="1"/>
  <c r="DC113" i="1"/>
  <c r="D119" i="29" s="1"/>
  <c r="EF113" i="1"/>
  <c r="CZ113" i="1"/>
  <c r="FI113" i="1"/>
  <c r="D177" i="29" s="1"/>
  <c r="CQ113" i="1"/>
  <c r="D107" i="29" s="1"/>
  <c r="E107" i="29" s="1"/>
  <c r="FH113" i="1"/>
  <c r="D176" i="29" s="1"/>
  <c r="EG91" i="1"/>
  <c r="EG92" i="1" s="1"/>
  <c r="FF91" i="1"/>
  <c r="CT91" i="1"/>
  <c r="D116" i="29"/>
  <c r="E116" i="29" s="1"/>
  <c r="FK99" i="1"/>
  <c r="D179" i="29"/>
  <c r="E179" i="29" s="1"/>
  <c r="CQ99" i="1"/>
  <c r="EF99" i="1"/>
  <c r="D148" i="29"/>
  <c r="E148" i="29" s="1"/>
  <c r="D129" i="29"/>
  <c r="E129" i="29" s="1"/>
  <c r="DC28" i="1"/>
  <c r="DC29" i="1" s="1"/>
  <c r="FA28" i="1"/>
  <c r="FA29" i="1" s="1"/>
  <c r="FI91" i="1"/>
  <c r="FI92" i="1" s="1"/>
  <c r="FI93" i="1" s="1"/>
  <c r="FA91" i="1"/>
  <c r="FA92" i="1" s="1"/>
  <c r="FA93" i="1" s="1"/>
  <c r="CP91" i="1"/>
  <c r="CP92" i="1" s="1"/>
  <c r="CP93" i="1" s="1"/>
  <c r="DC91" i="1"/>
  <c r="DC92" i="1" s="1"/>
  <c r="DC93" i="1" s="1"/>
  <c r="CU113" i="1"/>
  <c r="EN113" i="1"/>
  <c r="DT91" i="1"/>
  <c r="DT92" i="1" s="1"/>
  <c r="DP60" i="1"/>
  <c r="DP61" i="1" s="1"/>
  <c r="DP62" i="1" s="1"/>
  <c r="DP70" i="1" s="1"/>
  <c r="DM28" i="1"/>
  <c r="DM29" i="1" s="1"/>
  <c r="DM30" i="1" s="1"/>
  <c r="DH113" i="1"/>
  <c r="DY113" i="1"/>
  <c r="DD28" i="1"/>
  <c r="DD29" i="1" s="1"/>
  <c r="DD30" i="1" s="1"/>
  <c r="CP60" i="1"/>
  <c r="CP61" i="1" s="1"/>
  <c r="DL113" i="1"/>
  <c r="FH91" i="1"/>
  <c r="FH92" i="1" s="1"/>
  <c r="FH93" i="1" s="1"/>
  <c r="EU91" i="1"/>
  <c r="EU92" i="1" s="1"/>
  <c r="EU93" i="1" s="1"/>
  <c r="EX60" i="1"/>
  <c r="EX61" i="1" s="1"/>
  <c r="EX62" i="1" s="1"/>
  <c r="EX70" i="1" s="1"/>
  <c r="CQ91" i="1"/>
  <c r="CQ92" i="1" s="1"/>
  <c r="CQ93" i="1" s="1"/>
  <c r="EM91" i="1"/>
  <c r="FM28" i="1"/>
  <c r="FM29" i="1" s="1"/>
  <c r="FM30" i="1" s="1"/>
  <c r="DK28" i="1"/>
  <c r="DK29" i="1" s="1"/>
  <c r="DK30" i="1" s="1"/>
  <c r="EL28" i="1"/>
  <c r="EL29" i="1" s="1"/>
  <c r="EL30" i="1" s="1"/>
  <c r="FG113" i="1"/>
  <c r="DE28" i="1"/>
  <c r="DE29" i="1" s="1"/>
  <c r="DE30" i="1" s="1"/>
  <c r="EP60" i="1"/>
  <c r="EP61" i="1" s="1"/>
  <c r="EP62" i="1" s="1"/>
  <c r="EP70" i="1" s="1"/>
  <c r="EY28" i="1"/>
  <c r="EY29" i="1" s="1"/>
  <c r="DV60" i="1"/>
  <c r="DV61" i="1" s="1"/>
  <c r="DV62" i="1" s="1"/>
  <c r="DV70" i="1" s="1"/>
  <c r="CW60" i="1"/>
  <c r="CW61" i="1" s="1"/>
  <c r="DG60" i="1"/>
  <c r="DG61" i="1" s="1"/>
  <c r="EU60" i="1"/>
  <c r="EU61" i="1" s="1"/>
  <c r="EU62" i="1" s="1"/>
  <c r="EU70" i="1" s="1"/>
  <c r="DR91" i="1"/>
  <c r="DR92" i="1" s="1"/>
  <c r="DR93" i="1" s="1"/>
  <c r="EV91" i="1"/>
  <c r="EV92" i="1" s="1"/>
  <c r="DA60" i="1"/>
  <c r="DA61" i="1" s="1"/>
  <c r="DA62" i="1" s="1"/>
  <c r="DA70" i="1" s="1"/>
  <c r="DO113" i="1"/>
  <c r="FD28" i="1"/>
  <c r="FD29" i="1" s="1"/>
  <c r="FD30" i="1" s="1"/>
  <c r="CR91" i="1"/>
  <c r="CR92" i="1" s="1"/>
  <c r="CX91" i="1"/>
  <c r="CX92" i="1" s="1"/>
  <c r="CX93" i="1" s="1"/>
  <c r="EH91" i="1"/>
  <c r="EH92" i="1" s="1"/>
  <c r="EH93" i="1" s="1"/>
  <c r="EJ113" i="1"/>
  <c r="EJ99" i="1" s="1"/>
  <c r="DL91" i="1"/>
  <c r="DL92" i="1" s="1"/>
  <c r="DL93" i="1" s="1"/>
  <c r="DL60" i="1"/>
  <c r="DL61" i="1" s="1"/>
  <c r="EG113" i="1"/>
  <c r="EI91" i="1"/>
  <c r="EI92" i="1" s="1"/>
  <c r="FD113" i="1"/>
  <c r="EM113" i="1"/>
  <c r="DZ28" i="1"/>
  <c r="DZ29" i="1" s="1"/>
  <c r="DZ30" i="1" s="1"/>
  <c r="DD91" i="1"/>
  <c r="DD92" i="1" s="1"/>
  <c r="DD93" i="1" s="1"/>
  <c r="DI113" i="1"/>
  <c r="EW28" i="1"/>
  <c r="EW29" i="1" s="1"/>
  <c r="EW30" i="1" s="1"/>
  <c r="EY91" i="1"/>
  <c r="EY92" i="1" s="1"/>
  <c r="EY93" i="1" s="1"/>
  <c r="DH28" i="1"/>
  <c r="DH29" i="1" s="1"/>
  <c r="DH30" i="1" s="1"/>
  <c r="EB113" i="1"/>
  <c r="DN60" i="1"/>
  <c r="DN61" i="1" s="1"/>
  <c r="DX91" i="1"/>
  <c r="DX92" i="1" s="1"/>
  <c r="DX93" i="1" s="1"/>
  <c r="DA28" i="1"/>
  <c r="DA29" i="1" s="1"/>
  <c r="DA30" i="1" s="1"/>
  <c r="EC28" i="1"/>
  <c r="EC29" i="1" s="1"/>
  <c r="EE60" i="1"/>
  <c r="EE61" i="1" s="1"/>
  <c r="EE62" i="1" s="1"/>
  <c r="EE70" i="1" s="1"/>
  <c r="DI91" i="1"/>
  <c r="DI92" i="1" s="1"/>
  <c r="DI93" i="1" s="1"/>
  <c r="EL91" i="1"/>
  <c r="EL92" i="1" s="1"/>
  <c r="DU60" i="1"/>
  <c r="DU61" i="1" s="1"/>
  <c r="EY60" i="1"/>
  <c r="EY61" i="1" s="1"/>
  <c r="EY62" i="1" s="1"/>
  <c r="EY70" i="1" s="1"/>
  <c r="FB28" i="1"/>
  <c r="FB29" i="1" s="1"/>
  <c r="FB30" i="1" s="1"/>
  <c r="CS60" i="1"/>
  <c r="CS61" i="1" s="1"/>
  <c r="CS62" i="1" s="1"/>
  <c r="CS70" i="1" s="1"/>
  <c r="DJ60" i="1"/>
  <c r="DJ61" i="1" s="1"/>
  <c r="DJ62" i="1" s="1"/>
  <c r="DJ70" i="1" s="1"/>
  <c r="DN113" i="1"/>
  <c r="EE91" i="1"/>
  <c r="EE92" i="1" s="1"/>
  <c r="EH60" i="1"/>
  <c r="EH61" i="1" s="1"/>
  <c r="DQ60" i="1"/>
  <c r="DQ61" i="1" s="1"/>
  <c r="FC91" i="1"/>
  <c r="FC92" i="1" s="1"/>
  <c r="EB91" i="1"/>
  <c r="EB92" i="1" s="1"/>
  <c r="EB93" i="1" s="1"/>
  <c r="FC60" i="1"/>
  <c r="FC61" i="1" s="1"/>
  <c r="FC62" i="1" s="1"/>
  <c r="FC70" i="1" s="1"/>
  <c r="EA28" i="1"/>
  <c r="EA29" i="1" s="1"/>
  <c r="DA91" i="1"/>
  <c r="DA92" i="1" s="1"/>
  <c r="DJ28" i="1"/>
  <c r="DJ29" i="1" s="1"/>
  <c r="DJ30" i="1" s="1"/>
  <c r="CT60" i="1"/>
  <c r="CT61" i="1" s="1"/>
  <c r="EC60" i="1"/>
  <c r="EC61" i="1" s="1"/>
  <c r="EN60" i="1"/>
  <c r="EN61" i="1" s="1"/>
  <c r="EN62" i="1" s="1"/>
  <c r="EN70" i="1" s="1"/>
  <c r="EI28" i="1"/>
  <c r="EI29" i="1" s="1"/>
  <c r="EI30" i="1" s="1"/>
  <c r="DH60" i="1"/>
  <c r="DH61" i="1" s="1"/>
  <c r="DH62" i="1" s="1"/>
  <c r="DH70" i="1" s="1"/>
  <c r="ET91" i="1"/>
  <c r="ET92" i="1" s="1"/>
  <c r="ET93" i="1" s="1"/>
  <c r="EM60" i="1"/>
  <c r="EM61" i="1" s="1"/>
  <c r="CT28" i="1"/>
  <c r="CT29" i="1" s="1"/>
  <c r="FC28" i="1"/>
  <c r="FC29" i="1" s="1"/>
  <c r="FC30" i="1" s="1"/>
  <c r="EW113" i="1"/>
  <c r="CW28" i="1"/>
  <c r="CW29" i="1" s="1"/>
  <c r="CW30" i="1" s="1"/>
  <c r="DZ122" i="1"/>
  <c r="F142" i="29" s="1"/>
  <c r="G142" i="29" s="1"/>
  <c r="EV113" i="1"/>
  <c r="EV99" i="1" s="1"/>
  <c r="EF91" i="1"/>
  <c r="EQ113" i="1"/>
  <c r="DI28" i="1"/>
  <c r="DI29" i="1" s="1"/>
  <c r="DI30" i="1" s="1"/>
  <c r="EL60" i="1"/>
  <c r="EL61" i="1" s="1"/>
  <c r="DG122" i="1"/>
  <c r="F123" i="29" s="1"/>
  <c r="G123" i="29" s="1"/>
  <c r="EK91" i="1"/>
  <c r="EK92" i="1" s="1"/>
  <c r="CS113" i="1"/>
  <c r="FB113" i="1"/>
  <c r="DS91" i="1"/>
  <c r="DS92" i="1" s="1"/>
  <c r="EB60" i="1"/>
  <c r="EB61" i="1" s="1"/>
  <c r="EB62" i="1" s="1"/>
  <c r="EB70" i="1" s="1"/>
  <c r="DU113" i="1"/>
  <c r="EV28" i="1"/>
  <c r="EV29" i="1" s="1"/>
  <c r="EG60" i="1"/>
  <c r="EG61" i="1" s="1"/>
  <c r="CO91" i="1"/>
  <c r="FG60" i="1"/>
  <c r="FG61" i="1" s="1"/>
  <c r="FG62" i="1" s="1"/>
  <c r="FG70" i="1" s="1"/>
  <c r="DS28" i="1"/>
  <c r="DS29" i="1" s="1"/>
  <c r="DS30" i="1" s="1"/>
  <c r="EF122" i="1"/>
  <c r="F148" i="29" s="1"/>
  <c r="G148" i="29" s="1"/>
  <c r="EK113" i="1"/>
  <c r="EB28" i="1"/>
  <c r="EB29" i="1" s="1"/>
  <c r="EB30" i="1" s="1"/>
  <c r="DH91" i="1"/>
  <c r="DH92" i="1" s="1"/>
  <c r="DH93" i="1" s="1"/>
  <c r="DR28" i="1"/>
  <c r="DR29" i="1" s="1"/>
  <c r="DR30" i="1" s="1"/>
  <c r="DT60" i="1"/>
  <c r="DT61" i="1" s="1"/>
  <c r="DP113" i="1"/>
  <c r="EQ28" i="1"/>
  <c r="EQ29" i="1" s="1"/>
  <c r="FB91" i="1"/>
  <c r="FB92" i="1" s="1"/>
  <c r="FB93" i="1" s="1"/>
  <c r="DE60" i="1"/>
  <c r="DE61" i="1" s="1"/>
  <c r="DE62" i="1" s="1"/>
  <c r="DE70" i="1" s="1"/>
  <c r="FJ60" i="1"/>
  <c r="FJ61" i="1" s="1"/>
  <c r="FJ62" i="1" s="1"/>
  <c r="FJ70" i="1" s="1"/>
  <c r="EO91" i="1"/>
  <c r="EO92" i="1" s="1"/>
  <c r="EO93" i="1" s="1"/>
  <c r="DO28" i="1"/>
  <c r="DO29" i="1" s="1"/>
  <c r="DO91" i="1"/>
  <c r="DO92" i="1" s="1"/>
  <c r="DO93" i="1" s="1"/>
  <c r="DU91" i="1"/>
  <c r="DU92" i="1" s="1"/>
  <c r="DU93" i="1" s="1"/>
  <c r="CZ60" i="1"/>
  <c r="CZ61" i="1" s="1"/>
  <c r="CZ62" i="1" s="1"/>
  <c r="CZ70" i="1" s="1"/>
  <c r="EN28" i="1"/>
  <c r="EN29" i="1" s="1"/>
  <c r="EN30" i="1" s="1"/>
  <c r="FE91" i="1"/>
  <c r="FE92" i="1" s="1"/>
  <c r="DF28" i="1"/>
  <c r="DF29" i="1" s="1"/>
  <c r="DF30" i="1" s="1"/>
  <c r="EC91" i="1"/>
  <c r="EC92" i="1" s="1"/>
  <c r="DZ60" i="1"/>
  <c r="DZ61" i="1" s="1"/>
  <c r="DZ62" i="1" s="1"/>
  <c r="DZ70" i="1" s="1"/>
  <c r="EP113" i="1"/>
  <c r="EE113" i="1"/>
  <c r="FJ91" i="1"/>
  <c r="FJ92" i="1" s="1"/>
  <c r="FJ93" i="1" s="1"/>
  <c r="FC113" i="1"/>
  <c r="EH28" i="1"/>
  <c r="EH29" i="1" s="1"/>
  <c r="ES91" i="1"/>
  <c r="ES92" i="1" s="1"/>
  <c r="EO113" i="1"/>
  <c r="DG113" i="1"/>
  <c r="EQ91" i="1"/>
  <c r="EQ92" i="1" s="1"/>
  <c r="DB60" i="1"/>
  <c r="DB61" i="1" s="1"/>
  <c r="DB62" i="1" s="1"/>
  <c r="DB70" i="1" s="1"/>
  <c r="FI28" i="1"/>
  <c r="FI29" i="1" s="1"/>
  <c r="FI30" i="1" s="1"/>
  <c r="EF60" i="1"/>
  <c r="EF61" i="1" s="1"/>
  <c r="EF62" i="1" s="1"/>
  <c r="EF70" i="1" s="1"/>
  <c r="DX28" i="1"/>
  <c r="DX29" i="1" s="1"/>
  <c r="DX30" i="1" s="1"/>
  <c r="CW91" i="1"/>
  <c r="CW92" i="1" s="1"/>
  <c r="FD91" i="1"/>
  <c r="FD92" i="1" s="1"/>
  <c r="FD93" i="1" s="1"/>
  <c r="CY113" i="1"/>
  <c r="DD60" i="1"/>
  <c r="DD61" i="1" s="1"/>
  <c r="DD62" i="1" s="1"/>
  <c r="DD70" i="1" s="1"/>
  <c r="DW60" i="1"/>
  <c r="DW61" i="1" s="1"/>
  <c r="DW62" i="1" s="1"/>
  <c r="DW70" i="1" s="1"/>
  <c r="DY60" i="1"/>
  <c r="DY61" i="1" s="1"/>
  <c r="ET28" i="1"/>
  <c r="ET29" i="1" s="1"/>
  <c r="ET30" i="1" s="1"/>
  <c r="CP28" i="1"/>
  <c r="CP29" i="1" s="1"/>
  <c r="CP30" i="1" s="1"/>
  <c r="FK60" i="1"/>
  <c r="FK61" i="1" s="1"/>
  <c r="DN91" i="1"/>
  <c r="DN92" i="1" s="1"/>
  <c r="DQ91" i="1"/>
  <c r="DY91" i="1"/>
  <c r="DY92" i="1" s="1"/>
  <c r="DY93" i="1" s="1"/>
  <c r="EW91" i="1"/>
  <c r="EW92" i="1" s="1"/>
  <c r="EW93" i="1" s="1"/>
  <c r="FM60" i="1"/>
  <c r="FM61" i="1" s="1"/>
  <c r="CZ91" i="1"/>
  <c r="CZ92" i="1" s="1"/>
  <c r="CZ93" i="1" s="1"/>
  <c r="DJ113" i="1"/>
  <c r="G27" i="18"/>
  <c r="J27" i="18" s="1"/>
  <c r="L27" i="18" s="1"/>
  <c r="P27" i="18" s="1"/>
  <c r="DK60" i="1"/>
  <c r="DK61" i="1" s="1"/>
  <c r="DK62" i="1" s="1"/>
  <c r="DK70" i="1" s="1"/>
  <c r="EZ70" i="1"/>
  <c r="DY28" i="1"/>
  <c r="DY29" i="1" s="1"/>
  <c r="DW28" i="1"/>
  <c r="DW29" i="1" s="1"/>
  <c r="DW30" i="1" s="1"/>
  <c r="DE91" i="1"/>
  <c r="DE92" i="1" s="1"/>
  <c r="FI122" i="1"/>
  <c r="F177" i="29" s="1"/>
  <c r="G177" i="29" s="1"/>
  <c r="CW122" i="1"/>
  <c r="F113" i="29" s="1"/>
  <c r="G113" i="29" s="1"/>
  <c r="DC122" i="1"/>
  <c r="F119" i="29" s="1"/>
  <c r="G119" i="29" s="1"/>
  <c r="DY122" i="1"/>
  <c r="F141" i="29" s="1"/>
  <c r="G141" i="29" s="1"/>
  <c r="CO122" i="1"/>
  <c r="F105" i="29" s="1"/>
  <c r="G105" i="29" s="1"/>
  <c r="CX122" i="1"/>
  <c r="F114" i="29" s="1"/>
  <c r="G114" i="29" s="1"/>
  <c r="EI122" i="1"/>
  <c r="F151" i="29" s="1"/>
  <c r="G151" i="29" s="1"/>
  <c r="CV122" i="1"/>
  <c r="F112" i="29" s="1"/>
  <c r="G112" i="29" s="1"/>
  <c r="EY122" i="1"/>
  <c r="F167" i="29" s="1"/>
  <c r="G167" i="29" s="1"/>
  <c r="CR113" i="1"/>
  <c r="DS113" i="1"/>
  <c r="ER113" i="1"/>
  <c r="FJ113" i="1"/>
  <c r="DW113" i="1"/>
  <c r="EI113" i="1"/>
  <c r="D151" i="29" s="1"/>
  <c r="FM113" i="1"/>
  <c r="CP113" i="1"/>
  <c r="FA113" i="1"/>
  <c r="ET113" i="1"/>
  <c r="CT113" i="1"/>
  <c r="DF113" i="1"/>
  <c r="FF113" i="1"/>
  <c r="DD113" i="1"/>
  <c r="DZ113" i="1"/>
  <c r="CW113" i="1"/>
  <c r="DK113" i="1"/>
  <c r="DX113" i="1"/>
  <c r="DQ113" i="1"/>
  <c r="CO113" i="1"/>
  <c r="CO99" i="1" s="1"/>
  <c r="DE19" i="1"/>
  <c r="DE20" i="1" s="1"/>
  <c r="EW103" i="1"/>
  <c r="EW102" i="1"/>
  <c r="FG103" i="1"/>
  <c r="FG102" i="1"/>
  <c r="CY19" i="1"/>
  <c r="CY20" i="1" s="1"/>
  <c r="DP92" i="1"/>
  <c r="DP93" i="1" s="1"/>
  <c r="FD103" i="1"/>
  <c r="FD102" i="1"/>
  <c r="FD122" i="1"/>
  <c r="F172" i="29" s="1"/>
  <c r="G172" i="29" s="1"/>
  <c r="FI99" i="1"/>
  <c r="E177" i="29"/>
  <c r="EV103" i="1"/>
  <c r="EV102" i="1"/>
  <c r="DJ19" i="1"/>
  <c r="DJ20" i="1" s="1"/>
  <c r="DI19" i="1"/>
  <c r="DI20" i="1" s="1"/>
  <c r="FG122" i="1"/>
  <c r="F175" i="29" s="1"/>
  <c r="G175" i="29" s="1"/>
  <c r="CU60" i="1"/>
  <c r="CU61" i="1" s="1"/>
  <c r="CU62" i="1" s="1"/>
  <c r="CU70" i="1" s="1"/>
  <c r="CX102" i="1"/>
  <c r="CX104" i="1" s="1"/>
  <c r="CX105" i="1" s="1"/>
  <c r="FK28" i="1"/>
  <c r="FK29" i="1" s="1"/>
  <c r="FK30" i="1" s="1"/>
  <c r="E25" i="18"/>
  <c r="J25" i="18" s="1"/>
  <c r="L25" i="18" s="1"/>
  <c r="EQ60" i="1"/>
  <c r="EJ28" i="1"/>
  <c r="EZ28" i="1"/>
  <c r="EZ29" i="1" s="1"/>
  <c r="EZ30" i="1" s="1"/>
  <c r="DQ28" i="1"/>
  <c r="DQ29" i="1" s="1"/>
  <c r="EL113" i="1"/>
  <c r="D154" i="29" s="1"/>
  <c r="E154" i="29" s="1"/>
  <c r="CV113" i="1"/>
  <c r="FH122" i="1"/>
  <c r="F176" i="29" s="1"/>
  <c r="G176" i="29" s="1"/>
  <c r="CS91" i="1"/>
  <c r="CS92" i="1" s="1"/>
  <c r="CS93" i="1" s="1"/>
  <c r="EZ91" i="1"/>
  <c r="EZ92" i="1" s="1"/>
  <c r="EZ93" i="1" s="1"/>
  <c r="ES19" i="1"/>
  <c r="ES20" i="1" s="1"/>
  <c r="FB20" i="1"/>
  <c r="FF60" i="1"/>
  <c r="FF61" i="1" s="1"/>
  <c r="DJ91" i="1"/>
  <c r="DJ92" i="1" s="1"/>
  <c r="EB122" i="1"/>
  <c r="F144" i="29" s="1"/>
  <c r="G144" i="29" s="1"/>
  <c r="DN28" i="1"/>
  <c r="DN29" i="1" s="1"/>
  <c r="DB91" i="1"/>
  <c r="DB92" i="1" s="1"/>
  <c r="FI60" i="1"/>
  <c r="FI61" i="1" s="1"/>
  <c r="FI62" i="1" s="1"/>
  <c r="FI70" i="1" s="1"/>
  <c r="EK60" i="1"/>
  <c r="FH28" i="1"/>
  <c r="FH29" i="1" s="1"/>
  <c r="EJ91" i="1"/>
  <c r="EJ92" i="1" s="1"/>
  <c r="EJ93" i="1" s="1"/>
  <c r="DO60" i="1"/>
  <c r="DO61" i="1" s="1"/>
  <c r="EJ60" i="1"/>
  <c r="FA60" i="1"/>
  <c r="FA61" i="1" s="1"/>
  <c r="DV113" i="1"/>
  <c r="D138" i="29" s="1"/>
  <c r="ED91" i="1"/>
  <c r="ED92" i="1" s="1"/>
  <c r="ED93" i="1" s="1"/>
  <c r="CX28" i="1"/>
  <c r="DB20" i="1"/>
  <c r="CX113" i="1"/>
  <c r="CR122" i="1"/>
  <c r="F108" i="29" s="1"/>
  <c r="G108" i="29" s="1"/>
  <c r="EA113" i="1"/>
  <c r="EW60" i="1"/>
  <c r="EW61" i="1" s="1"/>
  <c r="FL113" i="1"/>
  <c r="EU122" i="1"/>
  <c r="F163" i="29" s="1"/>
  <c r="G163" i="29" s="1"/>
  <c r="EX122" i="1"/>
  <c r="F166" i="29" s="1"/>
  <c r="G166" i="29" s="1"/>
  <c r="CO60" i="1"/>
  <c r="CO61" i="1" s="1"/>
  <c r="CO62" i="1" s="1"/>
  <c r="CO70" i="1" s="1"/>
  <c r="FE113" i="1"/>
  <c r="EX113" i="1"/>
  <c r="FE122" i="1"/>
  <c r="F173" i="29" s="1"/>
  <c r="G173" i="29" s="1"/>
  <c r="DE113" i="1"/>
  <c r="CX60" i="1"/>
  <c r="CX61" i="1" s="1"/>
  <c r="CX62" i="1" s="1"/>
  <c r="CX70" i="1" s="1"/>
  <c r="ED113" i="1"/>
  <c r="DR113" i="1"/>
  <c r="ES113" i="1"/>
  <c r="EP91" i="1"/>
  <c r="EP92" i="1" s="1"/>
  <c r="FD60" i="1"/>
  <c r="FD61" i="1" s="1"/>
  <c r="FD62" i="1" s="1"/>
  <c r="FD70" i="1" s="1"/>
  <c r="FE60" i="1"/>
  <c r="FE61" i="1" s="1"/>
  <c r="FE62" i="1" s="1"/>
  <c r="FE70" i="1" s="1"/>
  <c r="EA60" i="1"/>
  <c r="EA61" i="1" s="1"/>
  <c r="FJ28" i="1"/>
  <c r="CV91" i="1"/>
  <c r="CV92" i="1" s="1"/>
  <c r="CY91" i="1"/>
  <c r="CY92" i="1" s="1"/>
  <c r="DR60" i="1"/>
  <c r="DR61" i="1" s="1"/>
  <c r="DR62" i="1" s="1"/>
  <c r="DR70" i="1" s="1"/>
  <c r="EO60" i="1"/>
  <c r="EO61" i="1" s="1"/>
  <c r="EO62" i="1" s="1"/>
  <c r="EO70" i="1" s="1"/>
  <c r="DT113" i="1"/>
  <c r="DK91" i="1"/>
  <c r="DM122" i="1"/>
  <c r="F129" i="29" s="1"/>
  <c r="G129" i="29" s="1"/>
  <c r="EV60" i="1"/>
  <c r="EV61" i="1" s="1"/>
  <c r="EU113" i="1"/>
  <c r="CV28" i="1"/>
  <c r="CV29" i="1" s="1"/>
  <c r="EF28" i="1"/>
  <c r="EF29" i="1" s="1"/>
  <c r="EF30" i="1" s="1"/>
  <c r="EW122" i="1"/>
  <c r="F165" i="29" s="1"/>
  <c r="G165" i="29" s="1"/>
  <c r="DA113" i="1"/>
  <c r="FG91" i="1"/>
  <c r="FG92" i="1" s="1"/>
  <c r="DB113" i="1"/>
  <c r="D118" i="29" s="1"/>
  <c r="CV60" i="1"/>
  <c r="CV61" i="1" s="1"/>
  <c r="CV62" i="1" s="1"/>
  <c r="CV70" i="1" s="1"/>
  <c r="DS60" i="1"/>
  <c r="DS61" i="1" s="1"/>
  <c r="EP29" i="1"/>
  <c r="EP30" i="1" s="1"/>
  <c r="CZ28" i="1"/>
  <c r="CZ29" i="1" s="1"/>
  <c r="DP28" i="1"/>
  <c r="DP29" i="1" s="1"/>
  <c r="DP30" i="1" s="1"/>
  <c r="FB122" i="1"/>
  <c r="F170" i="29" s="1"/>
  <c r="G170" i="29" s="1"/>
  <c r="ER28" i="1"/>
  <c r="ER29" i="1" s="1"/>
  <c r="ER30" i="1" s="1"/>
  <c r="FH60" i="1"/>
  <c r="FH61" i="1" s="1"/>
  <c r="FH62" i="1" s="1"/>
  <c r="FH70" i="1" s="1"/>
  <c r="DX60" i="1"/>
  <c r="DX61" i="1" s="1"/>
  <c r="DX62" i="1" s="1"/>
  <c r="DX70" i="1" s="1"/>
  <c r="ET60" i="1"/>
  <c r="ET61" i="1" s="1"/>
  <c r="EI60" i="1"/>
  <c r="EI61" i="1" s="1"/>
  <c r="FL60" i="1"/>
  <c r="FL61" i="1" s="1"/>
  <c r="CY60" i="1"/>
  <c r="CY61" i="1" s="1"/>
  <c r="CY62" i="1" s="1"/>
  <c r="CY70" i="1" s="1"/>
  <c r="ES60" i="1"/>
  <c r="ES61" i="1" s="1"/>
  <c r="ES62" i="1" s="1"/>
  <c r="ES70" i="1" s="1"/>
  <c r="DC60" i="1"/>
  <c r="DC61" i="1" s="1"/>
  <c r="DC62" i="1" s="1"/>
  <c r="DC70" i="1" s="1"/>
  <c r="ED28" i="1"/>
  <c r="DT28" i="1"/>
  <c r="DT29" i="1" s="1"/>
  <c r="DT30" i="1" s="1"/>
  <c r="FK103" i="1"/>
  <c r="FK102" i="1"/>
  <c r="DJ122" i="1"/>
  <c r="F126" i="29" s="1"/>
  <c r="G126" i="29" s="1"/>
  <c r="DJ102" i="1"/>
  <c r="DJ103" i="1"/>
  <c r="EZ99" i="1"/>
  <c r="E168" i="29"/>
  <c r="EJ103" i="1"/>
  <c r="EJ102" i="1"/>
  <c r="EZ19" i="1"/>
  <c r="EZ20" i="1" s="1"/>
  <c r="CQ19" i="1"/>
  <c r="CQ20" i="1" s="1"/>
  <c r="EM102" i="1"/>
  <c r="EM103" i="1"/>
  <c r="CZ102" i="1"/>
  <c r="CZ103" i="1"/>
  <c r="CZ122" i="1"/>
  <c r="F116" i="29" s="1"/>
  <c r="G116" i="29" s="1"/>
  <c r="CY103" i="1"/>
  <c r="CY102" i="1"/>
  <c r="CY122" i="1"/>
  <c r="F115" i="29" s="1"/>
  <c r="G115" i="29" s="1"/>
  <c r="EG102" i="1"/>
  <c r="EG103" i="1"/>
  <c r="EZ103" i="1"/>
  <c r="EZ102" i="1"/>
  <c r="EZ122" i="1"/>
  <c r="F168" i="29" s="1"/>
  <c r="G168" i="29" s="1"/>
  <c r="E145" i="29"/>
  <c r="EC99" i="1"/>
  <c r="EB19" i="1"/>
  <c r="EB20" i="1" s="1"/>
  <c r="EQ103" i="1"/>
  <c r="EQ102" i="1"/>
  <c r="EE19" i="1"/>
  <c r="EE20" i="1" s="1"/>
  <c r="CT122" i="1"/>
  <c r="F110" i="29" s="1"/>
  <c r="G110" i="29" s="1"/>
  <c r="CT103" i="1"/>
  <c r="CT102" i="1"/>
  <c r="CU103" i="1"/>
  <c r="CU102" i="1"/>
  <c r="EK19" i="1"/>
  <c r="EK20" i="1" s="1"/>
  <c r="DD122" i="1"/>
  <c r="F120" i="29" s="1"/>
  <c r="G120" i="29" s="1"/>
  <c r="DD103" i="1"/>
  <c r="DD102" i="1"/>
  <c r="EA19" i="1"/>
  <c r="EA20" i="1" s="1"/>
  <c r="DV103" i="1"/>
  <c r="DV102" i="1"/>
  <c r="ED122" i="1"/>
  <c r="F146" i="29" s="1"/>
  <c r="G146" i="29" s="1"/>
  <c r="ED102" i="1"/>
  <c r="ED103" i="1"/>
  <c r="DV19" i="1"/>
  <c r="DV20" i="1" s="1"/>
  <c r="CT19" i="1"/>
  <c r="CT20" i="1" s="1"/>
  <c r="FJ102" i="1"/>
  <c r="FJ103" i="1"/>
  <c r="CW19" i="1"/>
  <c r="CW20" i="1" s="1"/>
  <c r="FK92" i="1"/>
  <c r="FK93" i="1" s="1"/>
  <c r="DM19" i="1"/>
  <c r="DM20" i="1" s="1"/>
  <c r="EF103" i="1"/>
  <c r="EF102" i="1"/>
  <c r="CX19" i="1"/>
  <c r="CX20" i="1" s="1"/>
  <c r="DX103" i="1"/>
  <c r="DX102" i="1"/>
  <c r="ER92" i="1"/>
  <c r="ER93" i="1" s="1"/>
  <c r="DR122" i="1"/>
  <c r="F134" i="29" s="1"/>
  <c r="G134" i="29" s="1"/>
  <c r="DR102" i="1"/>
  <c r="DR103" i="1"/>
  <c r="DK103" i="1"/>
  <c r="DK122" i="1"/>
  <c r="F127" i="29" s="1"/>
  <c r="G127" i="29" s="1"/>
  <c r="DK102" i="1"/>
  <c r="DB103" i="1"/>
  <c r="DB102" i="1"/>
  <c r="DB122" i="1"/>
  <c r="F118" i="29" s="1"/>
  <c r="G118" i="29" s="1"/>
  <c r="CP103" i="1"/>
  <c r="CP102" i="1"/>
  <c r="EG29" i="1"/>
  <c r="EG30" i="1" s="1"/>
  <c r="DE103" i="1"/>
  <c r="DE102" i="1"/>
  <c r="FM103" i="1"/>
  <c r="FM102" i="1"/>
  <c r="FE103" i="1"/>
  <c r="FE102" i="1"/>
  <c r="FL103" i="1"/>
  <c r="FL102" i="1"/>
  <c r="FL122" i="1"/>
  <c r="F180" i="29" s="1"/>
  <c r="G180" i="29" s="1"/>
  <c r="DF92" i="1"/>
  <c r="DF93" i="1" s="1"/>
  <c r="FE19" i="1"/>
  <c r="FE20" i="1" s="1"/>
  <c r="FC19" i="1"/>
  <c r="FC20" i="1" s="1"/>
  <c r="FL19" i="1"/>
  <c r="FL20" i="1" s="1"/>
  <c r="DU103" i="1"/>
  <c r="DU102" i="1"/>
  <c r="FH102" i="1"/>
  <c r="FH103" i="1"/>
  <c r="EC103" i="1"/>
  <c r="EC122" i="1"/>
  <c r="F145" i="29" s="1"/>
  <c r="G145" i="29" s="1"/>
  <c r="DO103" i="1"/>
  <c r="DO102" i="1"/>
  <c r="DV92" i="1"/>
  <c r="DV93" i="1" s="1"/>
  <c r="ET103" i="1"/>
  <c r="ET102" i="1"/>
  <c r="DM103" i="1"/>
  <c r="DM102" i="1"/>
  <c r="FF19" i="1"/>
  <c r="FF20" i="1" s="1"/>
  <c r="ER19" i="1"/>
  <c r="ER20" i="1" s="1"/>
  <c r="EO19" i="1"/>
  <c r="EO20" i="1" s="1"/>
  <c r="EO31" i="1" s="1"/>
  <c r="FF29" i="1"/>
  <c r="FF30" i="1" s="1"/>
  <c r="CS103" i="1"/>
  <c r="CS102" i="1"/>
  <c r="DZ92" i="1"/>
  <c r="DZ93" i="1" s="1"/>
  <c r="EJ19" i="1"/>
  <c r="EJ20" i="1" s="1"/>
  <c r="FC102" i="1"/>
  <c r="FC103" i="1"/>
  <c r="ET19" i="1"/>
  <c r="ET20" i="1" s="1"/>
  <c r="FG19" i="1"/>
  <c r="FG20" i="1" s="1"/>
  <c r="EP122" i="1"/>
  <c r="F158" i="29" s="1"/>
  <c r="G158" i="29" s="1"/>
  <c r="EP102" i="1"/>
  <c r="EP103" i="1"/>
  <c r="EC19" i="1"/>
  <c r="EC20" i="1" s="1"/>
  <c r="DX19" i="1"/>
  <c r="DX20" i="1" s="1"/>
  <c r="CR29" i="1"/>
  <c r="CR30" i="1" s="1"/>
  <c r="FI19" i="1"/>
  <c r="FI20" i="1" s="1"/>
  <c r="DY103" i="1"/>
  <c r="DY102" i="1"/>
  <c r="FF92" i="1"/>
  <c r="FF93" i="1" s="1"/>
  <c r="DV29" i="1"/>
  <c r="DV30" i="1" s="1"/>
  <c r="FM122" i="1"/>
  <c r="F181" i="29" s="1"/>
  <c r="G181" i="29" s="1"/>
  <c r="DQ103" i="1"/>
  <c r="DQ104" i="1" s="1"/>
  <c r="DQ105" i="1" s="1"/>
  <c r="DQ122" i="1"/>
  <c r="F133" i="29" s="1"/>
  <c r="G133" i="29" s="1"/>
  <c r="EX20" i="1"/>
  <c r="EX31" i="1" s="1"/>
  <c r="EG122" i="1"/>
  <c r="F149" i="29" s="1"/>
  <c r="G149" i="29" s="1"/>
  <c r="DF20" i="1"/>
  <c r="DD20" i="1"/>
  <c r="EK122" i="1"/>
  <c r="F153" i="29" s="1"/>
  <c r="G153" i="29" s="1"/>
  <c r="EQ122" i="1"/>
  <c r="F159" i="29" s="1"/>
  <c r="G159" i="29" s="1"/>
  <c r="CQ122" i="1"/>
  <c r="F107" i="29" s="1"/>
  <c r="G107" i="29" s="1"/>
  <c r="EH103" i="1"/>
  <c r="EH104" i="1" s="1"/>
  <c r="EH105" i="1" s="1"/>
  <c r="DA20" i="1"/>
  <c r="DP20" i="1"/>
  <c r="EC102" i="1"/>
  <c r="EJ122" i="1"/>
  <c r="F152" i="29" s="1"/>
  <c r="G152" i="29" s="1"/>
  <c r="CU122" i="1"/>
  <c r="F111" i="29" s="1"/>
  <c r="G111" i="29" s="1"/>
  <c r="FA102" i="1"/>
  <c r="FA104" i="1" s="1"/>
  <c r="FA105" i="1" s="1"/>
  <c r="DX122" i="1"/>
  <c r="F140" i="29" s="1"/>
  <c r="G140" i="29" s="1"/>
  <c r="DN122" i="1"/>
  <c r="F130" i="29" s="1"/>
  <c r="G130" i="29" s="1"/>
  <c r="EQ19" i="1"/>
  <c r="EQ20" i="1" s="1"/>
  <c r="FG29" i="1"/>
  <c r="FG30" i="1" s="1"/>
  <c r="ER60" i="1"/>
  <c r="DS103" i="1"/>
  <c r="DS122" i="1"/>
  <c r="F135" i="29" s="1"/>
  <c r="G135" i="29" s="1"/>
  <c r="DS102" i="1"/>
  <c r="CW103" i="1"/>
  <c r="CW102" i="1"/>
  <c r="EL103" i="1"/>
  <c r="EL102" i="1"/>
  <c r="EY99" i="1"/>
  <c r="E167" i="29"/>
  <c r="DT19" i="1"/>
  <c r="DT20" i="1" s="1"/>
  <c r="EF19" i="1"/>
  <c r="EF20" i="1" s="1"/>
  <c r="CT92" i="1"/>
  <c r="CT93" i="1" s="1"/>
  <c r="CY29" i="1"/>
  <c r="CY30" i="1" s="1"/>
  <c r="FH19" i="1"/>
  <c r="FH20" i="1" s="1"/>
  <c r="DL29" i="1"/>
  <c r="DL30" i="1" s="1"/>
  <c r="ED19" i="1"/>
  <c r="ED20" i="1" s="1"/>
  <c r="CZ19" i="1"/>
  <c r="CZ20" i="1" s="1"/>
  <c r="FM92" i="1"/>
  <c r="FM93" i="1" s="1"/>
  <c r="DC103" i="1"/>
  <c r="DC102" i="1"/>
  <c r="DY19" i="1"/>
  <c r="DY20" i="1" s="1"/>
  <c r="EY103" i="1"/>
  <c r="EY102" i="1"/>
  <c r="DL19" i="1"/>
  <c r="DL20" i="1" s="1"/>
  <c r="DI122" i="1"/>
  <c r="F125" i="29" s="1"/>
  <c r="G125" i="29" s="1"/>
  <c r="EM122" i="1"/>
  <c r="F155" i="29" s="1"/>
  <c r="G155" i="29" s="1"/>
  <c r="EP20" i="1"/>
  <c r="DE122" i="1"/>
  <c r="F121" i="29" s="1"/>
  <c r="G121" i="29" s="1"/>
  <c r="DH122" i="1"/>
  <c r="F124" i="29" s="1"/>
  <c r="G124" i="29" s="1"/>
  <c r="FA20" i="1"/>
  <c r="EH122" i="1"/>
  <c r="F150" i="29" s="1"/>
  <c r="G150" i="29" s="1"/>
  <c r="DU30" i="1"/>
  <c r="EA103" i="1"/>
  <c r="EA104" i="1" s="1"/>
  <c r="EA105" i="1" s="1"/>
  <c r="DH103" i="1"/>
  <c r="DH104" i="1" s="1"/>
  <c r="DH105" i="1" s="1"/>
  <c r="DU19" i="1"/>
  <c r="DU20" i="1" s="1"/>
  <c r="DH19" i="1"/>
  <c r="DH20" i="1" s="1"/>
  <c r="EI19" i="1"/>
  <c r="EI20" i="1" s="1"/>
  <c r="DC19" i="1"/>
  <c r="DC20" i="1" s="1"/>
  <c r="EN19" i="1"/>
  <c r="EN20" i="1" s="1"/>
  <c r="DW103" i="1"/>
  <c r="DW102" i="1"/>
  <c r="DI103" i="1"/>
  <c r="DI102" i="1"/>
  <c r="DN103" i="1"/>
  <c r="DN102" i="1"/>
  <c r="EL19" i="1"/>
  <c r="EL20" i="1" s="1"/>
  <c r="DZ103" i="1"/>
  <c r="DZ102" i="1"/>
  <c r="FM19" i="1"/>
  <c r="FM20" i="1" s="1"/>
  <c r="FI103" i="1"/>
  <c r="FI102" i="1"/>
  <c r="DK19" i="1"/>
  <c r="DK20" i="1" s="1"/>
  <c r="EN92" i="1"/>
  <c r="EN93" i="1" s="1"/>
  <c r="DR19" i="1"/>
  <c r="DR20" i="1" s="1"/>
  <c r="CV19" i="1"/>
  <c r="CV20" i="1" s="1"/>
  <c r="EN103" i="1"/>
  <c r="EN102" i="1"/>
  <c r="FF103" i="1"/>
  <c r="FF122" i="1"/>
  <c r="F174" i="29" s="1"/>
  <c r="G174" i="29" s="1"/>
  <c r="CP19" i="1"/>
  <c r="CP20" i="1" s="1"/>
  <c r="CR19" i="1"/>
  <c r="CR20" i="1" s="1"/>
  <c r="EE103" i="1"/>
  <c r="EE122" i="1"/>
  <c r="F147" i="29" s="1"/>
  <c r="G147" i="29" s="1"/>
  <c r="EE102" i="1"/>
  <c r="DW92" i="1"/>
  <c r="DW93" i="1" s="1"/>
  <c r="EM19" i="1"/>
  <c r="EM20" i="1" s="1"/>
  <c r="FB102" i="1"/>
  <c r="FB103" i="1"/>
  <c r="DM93" i="1"/>
  <c r="DV122" i="1"/>
  <c r="F138" i="29" s="1"/>
  <c r="G138" i="29" s="1"/>
  <c r="DQ20" i="1"/>
  <c r="EL122" i="1"/>
  <c r="F154" i="29" s="1"/>
  <c r="G154" i="29" s="1"/>
  <c r="DU122" i="1"/>
  <c r="F137" i="29" s="1"/>
  <c r="G137" i="29" s="1"/>
  <c r="CP122" i="1"/>
  <c r="F106" i="29" s="1"/>
  <c r="G106" i="29" s="1"/>
  <c r="EV20" i="1"/>
  <c r="DG30" i="1"/>
  <c r="DL122" i="1"/>
  <c r="F128" i="29" s="1"/>
  <c r="G128" i="29" s="1"/>
  <c r="FA122" i="1"/>
  <c r="F169" i="29" s="1"/>
  <c r="G169" i="29" s="1"/>
  <c r="FL30" i="1"/>
  <c r="EA122" i="1"/>
  <c r="F143" i="29" s="1"/>
  <c r="G143" i="29" s="1"/>
  <c r="EG19" i="1"/>
  <c r="EG20" i="1" s="1"/>
  <c r="DP103" i="1"/>
  <c r="DP102" i="1"/>
  <c r="DP122" i="1"/>
  <c r="F132" i="29" s="1"/>
  <c r="G132" i="29" s="1"/>
  <c r="EY19" i="1"/>
  <c r="EY20" i="1" s="1"/>
  <c r="EX103" i="1"/>
  <c r="EX102" i="1"/>
  <c r="FH99" i="1"/>
  <c r="E176" i="29"/>
  <c r="CQ103" i="1"/>
  <c r="CQ102" i="1"/>
  <c r="DG92" i="1"/>
  <c r="DG93" i="1" s="1"/>
  <c r="FD19" i="1"/>
  <c r="FD20" i="1" s="1"/>
  <c r="EU103" i="1"/>
  <c r="EU102" i="1"/>
  <c r="EK103" i="1"/>
  <c r="EK102" i="1"/>
  <c r="DF103" i="1"/>
  <c r="DF102" i="1"/>
  <c r="DN19" i="1"/>
  <c r="DN20" i="1" s="1"/>
  <c r="ER102" i="1"/>
  <c r="ER103" i="1"/>
  <c r="DL103" i="1"/>
  <c r="DL102" i="1"/>
  <c r="EI103" i="1"/>
  <c r="EI102" i="1"/>
  <c r="CU19" i="1"/>
  <c r="CU20" i="1" s="1"/>
  <c r="EB103" i="1"/>
  <c r="EB102" i="1"/>
  <c r="DZ19" i="1"/>
  <c r="DZ20" i="1" s="1"/>
  <c r="CS19" i="1"/>
  <c r="CS20" i="1" s="1"/>
  <c r="EM92" i="1"/>
  <c r="EM93" i="1" s="1"/>
  <c r="ES29" i="1"/>
  <c r="ES30" i="1" s="1"/>
  <c r="DB29" i="1"/>
  <c r="DB30" i="1" s="1"/>
  <c r="EM29" i="1"/>
  <c r="EM30" i="1" s="1"/>
  <c r="CO19" i="1"/>
  <c r="CO20" i="1" s="1"/>
  <c r="FJ20" i="1"/>
  <c r="DM62" i="1"/>
  <c r="DM70" i="1" s="1"/>
  <c r="EG93" i="1"/>
  <c r="DS20" i="1"/>
  <c r="EW20" i="1"/>
  <c r="EV122" i="1"/>
  <c r="F164" i="29" s="1"/>
  <c r="G164" i="29" s="1"/>
  <c r="FF102" i="1"/>
  <c r="ER122" i="1"/>
  <c r="F160" i="29" s="1"/>
  <c r="G160" i="29" s="1"/>
  <c r="EN122" i="1"/>
  <c r="F156" i="29" s="1"/>
  <c r="G156" i="29" s="1"/>
  <c r="DO122" i="1"/>
  <c r="F131" i="29" s="1"/>
  <c r="G131" i="29" s="1"/>
  <c r="ET122" i="1"/>
  <c r="F162" i="29" s="1"/>
  <c r="G162" i="29" s="1"/>
  <c r="DA103" i="1"/>
  <c r="DA104" i="1" s="1"/>
  <c r="DA105" i="1" s="1"/>
  <c r="CZ99" i="1"/>
  <c r="EH19" i="1"/>
  <c r="EH20" i="1" s="1"/>
  <c r="CO103" i="1"/>
  <c r="CO104" i="1" s="1"/>
  <c r="CO105" i="1" s="1"/>
  <c r="FK19" i="1"/>
  <c r="FK20" i="1" s="1"/>
  <c r="EX91" i="1"/>
  <c r="FC122" i="1"/>
  <c r="F171" i="29" s="1"/>
  <c r="G171" i="29" s="1"/>
  <c r="DA122" i="1"/>
  <c r="F117" i="29" s="1"/>
  <c r="G117" i="29" s="1"/>
  <c r="DT102" i="1"/>
  <c r="DT104" i="1" s="1"/>
  <c r="DT105" i="1" s="1"/>
  <c r="EA91" i="1"/>
  <c r="EK29" i="1"/>
  <c r="EK30" i="1" s="1"/>
  <c r="FB60" i="1"/>
  <c r="ES122" i="1"/>
  <c r="F161" i="29" s="1"/>
  <c r="G161" i="29" s="1"/>
  <c r="DW122" i="1"/>
  <c r="F139" i="29" s="1"/>
  <c r="G139" i="29" s="1"/>
  <c r="CQ28" i="1"/>
  <c r="EH113" i="1"/>
  <c r="D150" i="29" s="1"/>
  <c r="FJ122" i="1"/>
  <c r="F178" i="29" s="1"/>
  <c r="G178" i="29" s="1"/>
  <c r="EE30" i="1"/>
  <c r="CV103" i="1"/>
  <c r="CS28" i="1"/>
  <c r="DI60" i="1"/>
  <c r="FE29" i="1"/>
  <c r="FE30" i="1" s="1"/>
  <c r="DF122" i="1"/>
  <c r="F122" i="29" s="1"/>
  <c r="G122" i="29" s="1"/>
  <c r="CQ60" i="1"/>
  <c r="DO20" i="1"/>
  <c r="CV102" i="1"/>
  <c r="DW20" i="1"/>
  <c r="DC99" i="1"/>
  <c r="E119" i="29"/>
  <c r="FK122" i="1"/>
  <c r="F179" i="29" s="1"/>
  <c r="G179" i="29" s="1"/>
  <c r="CU91" i="1"/>
  <c r="FL91" i="1"/>
  <c r="CU30" i="1"/>
  <c r="EY30" i="1"/>
  <c r="ES102" i="1"/>
  <c r="ES104" i="1" s="1"/>
  <c r="ES105" i="1" s="1"/>
  <c r="EU19" i="1"/>
  <c r="EU20" i="1" s="1"/>
  <c r="DF60" i="1"/>
  <c r="CO29" i="1"/>
  <c r="CO30" i="1" s="1"/>
  <c r="DG102" i="1"/>
  <c r="DG103" i="1"/>
  <c r="EO103" i="1"/>
  <c r="EO122" i="1"/>
  <c r="F157" i="29" s="1"/>
  <c r="G157" i="29" s="1"/>
  <c r="EO102" i="1"/>
  <c r="ED60" i="1"/>
  <c r="DG20" i="1"/>
  <c r="CS122" i="1"/>
  <c r="F109" i="29" s="1"/>
  <c r="G109" i="29" s="1"/>
  <c r="DT122" i="1"/>
  <c r="F136" i="29" s="1"/>
  <c r="G136" i="29" s="1"/>
  <c r="CR102" i="1"/>
  <c r="CR104" i="1" s="1"/>
  <c r="CR105" i="1" s="1"/>
  <c r="EU28" i="1"/>
  <c r="CR60" i="1"/>
  <c r="CW62" i="1" l="1"/>
  <c r="CW70" i="1" s="1"/>
  <c r="DY62" i="1"/>
  <c r="DY70" i="1" s="1"/>
  <c r="DC30" i="1"/>
  <c r="DC31" i="1" s="1"/>
  <c r="DT93" i="1"/>
  <c r="CZ30" i="1"/>
  <c r="CZ31" i="1" s="1"/>
  <c r="EL99" i="1"/>
  <c r="FF99" i="1"/>
  <c r="D174" i="29"/>
  <c r="E174" i="29" s="1"/>
  <c r="D158" i="29"/>
  <c r="E158" i="29" s="1"/>
  <c r="CU99" i="1"/>
  <c r="D111" i="29"/>
  <c r="E111" i="29" s="1"/>
  <c r="D173" i="29"/>
  <c r="E173" i="29" s="1"/>
  <c r="D114" i="29"/>
  <c r="E114" i="29" s="1"/>
  <c r="D120" i="29"/>
  <c r="E120" i="29" s="1"/>
  <c r="EE99" i="1"/>
  <c r="D147" i="29"/>
  <c r="E147" i="29" s="1"/>
  <c r="D132" i="29"/>
  <c r="E132" i="29" s="1"/>
  <c r="CS99" i="1"/>
  <c r="D109" i="29"/>
  <c r="E109" i="29" s="1"/>
  <c r="DL99" i="1"/>
  <c r="D128" i="29"/>
  <c r="E128" i="29" s="1"/>
  <c r="EN99" i="1"/>
  <c r="D156" i="29"/>
  <c r="E156" i="29" s="1"/>
  <c r="EX99" i="1"/>
  <c r="D166" i="29"/>
  <c r="CV99" i="1"/>
  <c r="D112" i="29"/>
  <c r="E112" i="29" s="1"/>
  <c r="D142" i="29"/>
  <c r="E142" i="29" s="1"/>
  <c r="D181" i="29"/>
  <c r="E181" i="29" s="1"/>
  <c r="FB99" i="1"/>
  <c r="D170" i="29"/>
  <c r="E170" i="29" s="1"/>
  <c r="D164" i="29"/>
  <c r="E164" i="29" s="1"/>
  <c r="D152" i="29"/>
  <c r="E152" i="29" s="1"/>
  <c r="D175" i="29"/>
  <c r="E175" i="29" s="1"/>
  <c r="DW99" i="1"/>
  <c r="D139" i="29"/>
  <c r="E139" i="29" s="1"/>
  <c r="DT99" i="1"/>
  <c r="D136" i="29"/>
  <c r="E136" i="29" s="1"/>
  <c r="CW99" i="1"/>
  <c r="D113" i="29"/>
  <c r="E113" i="29" s="1"/>
  <c r="FC99" i="1"/>
  <c r="D171" i="29"/>
  <c r="E171" i="29" s="1"/>
  <c r="DA99" i="1"/>
  <c r="D117" i="29"/>
  <c r="E117" i="29" s="1"/>
  <c r="D121" i="29"/>
  <c r="E121" i="29" s="1"/>
  <c r="CR99" i="1"/>
  <c r="D108" i="29"/>
  <c r="E108" i="29" s="1"/>
  <c r="D180" i="29"/>
  <c r="E180" i="29" s="1"/>
  <c r="DX99" i="1"/>
  <c r="D140" i="29"/>
  <c r="E140" i="29" s="1"/>
  <c r="D162" i="29"/>
  <c r="E162" i="29" s="1"/>
  <c r="D135" i="29"/>
  <c r="E135" i="29" s="1"/>
  <c r="D137" i="29"/>
  <c r="E137" i="29" s="1"/>
  <c r="D149" i="29"/>
  <c r="E149" i="29" s="1"/>
  <c r="D131" i="29"/>
  <c r="E131" i="29" s="1"/>
  <c r="D124" i="29"/>
  <c r="E124" i="29" s="1"/>
  <c r="D163" i="29"/>
  <c r="E163" i="29" s="1"/>
  <c r="D161" i="29"/>
  <c r="E161" i="29" s="1"/>
  <c r="EA99" i="1"/>
  <c r="D143" i="29"/>
  <c r="E143" i="29" s="1"/>
  <c r="D106" i="29"/>
  <c r="E106" i="29" s="1"/>
  <c r="DK99" i="1"/>
  <c r="D127" i="29"/>
  <c r="E127" i="29" s="1"/>
  <c r="FA99" i="1"/>
  <c r="D169" i="29"/>
  <c r="E169" i="29" s="1"/>
  <c r="DJ99" i="1"/>
  <c r="D126" i="29"/>
  <c r="E126" i="29" s="1"/>
  <c r="EQ99" i="1"/>
  <c r="D159" i="29"/>
  <c r="E159" i="29" s="1"/>
  <c r="D130" i="29"/>
  <c r="E130" i="29" s="1"/>
  <c r="D146" i="29"/>
  <c r="E146" i="29" s="1"/>
  <c r="D133" i="29"/>
  <c r="E133" i="29" s="1"/>
  <c r="D110" i="29"/>
  <c r="E110" i="29" s="1"/>
  <c r="D160" i="29"/>
  <c r="E160" i="29" s="1"/>
  <c r="EO99" i="1"/>
  <c r="D157" i="29"/>
  <c r="E157" i="29" s="1"/>
  <c r="D141" i="29"/>
  <c r="E141" i="29" s="1"/>
  <c r="EM99" i="1"/>
  <c r="D155" i="29"/>
  <c r="E155" i="29" s="1"/>
  <c r="DI99" i="1"/>
  <c r="D125" i="29"/>
  <c r="E125" i="29" s="1"/>
  <c r="D153" i="29"/>
  <c r="E153" i="29" s="1"/>
  <c r="DR99" i="1"/>
  <c r="D134" i="29"/>
  <c r="E134" i="29" s="1"/>
  <c r="D105" i="29"/>
  <c r="E105" i="29" s="1"/>
  <c r="D122" i="29"/>
  <c r="E122" i="29" s="1"/>
  <c r="D178" i="29"/>
  <c r="E178" i="29" s="1"/>
  <c r="D115" i="29"/>
  <c r="E115" i="29" s="1"/>
  <c r="DG99" i="1"/>
  <c r="D123" i="29"/>
  <c r="E123" i="29" s="1"/>
  <c r="EW99" i="1"/>
  <c r="D165" i="29"/>
  <c r="E165" i="29" s="1"/>
  <c r="EB99" i="1"/>
  <c r="D144" i="29"/>
  <c r="E144" i="29" s="1"/>
  <c r="FD99" i="1"/>
  <c r="D172" i="29"/>
  <c r="E172" i="29" s="1"/>
  <c r="DG62" i="1"/>
  <c r="DG70" i="1" s="1"/>
  <c r="FD31" i="1"/>
  <c r="FD100" i="1" s="1"/>
  <c r="FA30" i="1"/>
  <c r="FA31" i="1" s="1"/>
  <c r="DG31" i="1"/>
  <c r="CP62" i="1"/>
  <c r="CP70" i="1" s="1"/>
  <c r="EG99" i="1"/>
  <c r="DN99" i="1"/>
  <c r="DD99" i="1"/>
  <c r="FG99" i="1"/>
  <c r="DO99" i="1"/>
  <c r="FB31" i="1"/>
  <c r="DU99" i="1"/>
  <c r="ES99" i="1"/>
  <c r="DH99" i="1"/>
  <c r="EK99" i="1"/>
  <c r="DQ30" i="1"/>
  <c r="DQ31" i="1" s="1"/>
  <c r="E166" i="29"/>
  <c r="FC93" i="1"/>
  <c r="EQ30" i="1"/>
  <c r="EV30" i="1"/>
  <c r="EV31" i="1" s="1"/>
  <c r="EP104" i="1"/>
  <c r="EP105" i="1" s="1"/>
  <c r="DY99" i="1"/>
  <c r="CP104" i="1"/>
  <c r="CP105" i="1" s="1"/>
  <c r="DR104" i="1"/>
  <c r="DR105" i="1" s="1"/>
  <c r="EG104" i="1"/>
  <c r="EG105" i="1" s="1"/>
  <c r="CZ104" i="1"/>
  <c r="CZ105" i="1" s="1"/>
  <c r="EL93" i="1"/>
  <c r="EQ93" i="1"/>
  <c r="CY31" i="1"/>
  <c r="DB31" i="1"/>
  <c r="DU62" i="1"/>
  <c r="DU70" i="1" s="1"/>
  <c r="CT62" i="1"/>
  <c r="CT70" i="1" s="1"/>
  <c r="EV93" i="1"/>
  <c r="EG62" i="1"/>
  <c r="EG70" i="1" s="1"/>
  <c r="FM62" i="1"/>
  <c r="FM70" i="1" s="1"/>
  <c r="CW93" i="1"/>
  <c r="CY93" i="1"/>
  <c r="DE93" i="1"/>
  <c r="DZ99" i="1"/>
  <c r="FA62" i="1"/>
  <c r="FA70" i="1" s="1"/>
  <c r="EM62" i="1"/>
  <c r="EM70" i="1" s="1"/>
  <c r="FE99" i="1"/>
  <c r="EU99" i="1"/>
  <c r="DS93" i="1"/>
  <c r="EA30" i="1"/>
  <c r="EA31" i="1" s="1"/>
  <c r="EP93" i="1"/>
  <c r="FM99" i="1"/>
  <c r="EF92" i="1"/>
  <c r="EF93" i="1" s="1"/>
  <c r="CX99" i="1"/>
  <c r="DA93" i="1"/>
  <c r="EH62" i="1"/>
  <c r="EH70" i="1" s="1"/>
  <c r="DN30" i="1"/>
  <c r="DN31" i="1" s="1"/>
  <c r="EV62" i="1"/>
  <c r="EV70" i="1" s="1"/>
  <c r="EC62" i="1"/>
  <c r="EC70" i="1" s="1"/>
  <c r="DL62" i="1"/>
  <c r="DL70" i="1" s="1"/>
  <c r="DQ62" i="1"/>
  <c r="DQ70" i="1" s="1"/>
  <c r="EI93" i="1"/>
  <c r="EC30" i="1"/>
  <c r="EC31" i="1" s="1"/>
  <c r="CR93" i="1"/>
  <c r="CP99" i="1"/>
  <c r="ES31" i="1"/>
  <c r="CP31" i="1"/>
  <c r="FM31" i="1"/>
  <c r="EW62" i="1"/>
  <c r="EW70" i="1" s="1"/>
  <c r="EK93" i="1"/>
  <c r="CO31" i="1"/>
  <c r="FE93" i="1"/>
  <c r="DP99" i="1"/>
  <c r="EY31" i="1"/>
  <c r="EY100" i="1" s="1"/>
  <c r="CO92" i="1"/>
  <c r="CO93" i="1" s="1"/>
  <c r="DU31" i="1"/>
  <c r="DS62" i="1"/>
  <c r="DS70" i="1" s="1"/>
  <c r="DE31" i="1"/>
  <c r="DN62" i="1"/>
  <c r="DN70" i="1" s="1"/>
  <c r="EE93" i="1"/>
  <c r="EL62" i="1"/>
  <c r="EL70" i="1" s="1"/>
  <c r="CT30" i="1"/>
  <c r="CT31" i="1" s="1"/>
  <c r="DN104" i="1"/>
  <c r="DN105" i="1" s="1"/>
  <c r="DH31" i="1"/>
  <c r="DH100" i="1" s="1"/>
  <c r="CT99" i="1"/>
  <c r="DX104" i="1"/>
  <c r="DX105" i="1" s="1"/>
  <c r="EH30" i="1"/>
  <c r="EH31" i="1" s="1"/>
  <c r="EZ104" i="1"/>
  <c r="EZ105" i="1" s="1"/>
  <c r="DB93" i="1"/>
  <c r="DK31" i="1"/>
  <c r="DJ31" i="1"/>
  <c r="EI62" i="1"/>
  <c r="EI70" i="1" s="1"/>
  <c r="DT62" i="1"/>
  <c r="DT70" i="1" s="1"/>
  <c r="DO62" i="1"/>
  <c r="DO70" i="1" s="1"/>
  <c r="EP99" i="1"/>
  <c r="DE99" i="1"/>
  <c r="DQ92" i="1"/>
  <c r="DQ93" i="1" s="1"/>
  <c r="CY99" i="1"/>
  <c r="ER99" i="1"/>
  <c r="FG93" i="1"/>
  <c r="EV104" i="1"/>
  <c r="EV105" i="1" s="1"/>
  <c r="EQ31" i="1"/>
  <c r="G31" i="18"/>
  <c r="DO30" i="1"/>
  <c r="DO31" i="1" s="1"/>
  <c r="FJ29" i="1"/>
  <c r="FJ30" i="1" s="1"/>
  <c r="FJ31" i="1" s="1"/>
  <c r="FJ100" i="1" s="1"/>
  <c r="DJ93" i="1"/>
  <c r="EK61" i="1"/>
  <c r="EK62" i="1" s="1"/>
  <c r="EK70" i="1" s="1"/>
  <c r="FI31" i="1"/>
  <c r="FI100" i="1" s="1"/>
  <c r="CV93" i="1"/>
  <c r="DN93" i="1"/>
  <c r="DY30" i="1"/>
  <c r="DY31" i="1" s="1"/>
  <c r="ET99" i="1"/>
  <c r="EC93" i="1"/>
  <c r="CW31" i="1"/>
  <c r="FK62" i="1"/>
  <c r="FK70" i="1" s="1"/>
  <c r="ET62" i="1"/>
  <c r="ET70" i="1" s="1"/>
  <c r="ES93" i="1"/>
  <c r="FB104" i="1"/>
  <c r="FB105" i="1" s="1"/>
  <c r="FL99" i="1"/>
  <c r="CV30" i="1"/>
  <c r="CV31" i="1" s="1"/>
  <c r="DQ99" i="1"/>
  <c r="EE104" i="1"/>
  <c r="EE105" i="1" s="1"/>
  <c r="DG104" i="1"/>
  <c r="DG105" i="1" s="1"/>
  <c r="CW104" i="1"/>
  <c r="CW105" i="1" s="1"/>
  <c r="DJ104" i="1"/>
  <c r="DJ105" i="1" s="1"/>
  <c r="EN104" i="1"/>
  <c r="EN105" i="1" s="1"/>
  <c r="ER104" i="1"/>
  <c r="ER105" i="1" s="1"/>
  <c r="FH104" i="1"/>
  <c r="FH105" i="1" s="1"/>
  <c r="E151" i="29"/>
  <c r="EI99" i="1"/>
  <c r="DS99" i="1"/>
  <c r="FJ99" i="1"/>
  <c r="DF99" i="1"/>
  <c r="DL31" i="1"/>
  <c r="CR31" i="1"/>
  <c r="EJ61" i="1"/>
  <c r="EJ62" i="1" s="1"/>
  <c r="EJ70" i="1" s="1"/>
  <c r="DB99" i="1"/>
  <c r="E118" i="29"/>
  <c r="EA62" i="1"/>
  <c r="EA70" i="1" s="1"/>
  <c r="DU104" i="1"/>
  <c r="DU105" i="1" s="1"/>
  <c r="DX31" i="1"/>
  <c r="DK92" i="1"/>
  <c r="DK93" i="1" s="1"/>
  <c r="FD104" i="1"/>
  <c r="FD105" i="1" s="1"/>
  <c r="EQ61" i="1"/>
  <c r="EQ62" i="1" s="1"/>
  <c r="EQ70" i="1" s="1"/>
  <c r="ED99" i="1"/>
  <c r="EP31" i="1"/>
  <c r="EF31" i="1"/>
  <c r="FE31" i="1"/>
  <c r="FL104" i="1"/>
  <c r="FL105" i="1" s="1"/>
  <c r="DE104" i="1"/>
  <c r="DE105" i="1" s="1"/>
  <c r="EE31" i="1"/>
  <c r="EZ31" i="1"/>
  <c r="EZ100" i="1" s="1"/>
  <c r="E138" i="29"/>
  <c r="DV99" i="1"/>
  <c r="ED29" i="1"/>
  <c r="ED30" i="1" s="1"/>
  <c r="ED31" i="1" s="1"/>
  <c r="EB31" i="1"/>
  <c r="EB100" i="1" s="1"/>
  <c r="P25" i="18"/>
  <c r="E22" i="25" s="1"/>
  <c r="FG104" i="1"/>
  <c r="FG105" i="1" s="1"/>
  <c r="EK104" i="1"/>
  <c r="EK105" i="1" s="1"/>
  <c r="EI31" i="1"/>
  <c r="E31" i="18"/>
  <c r="CV104" i="1"/>
  <c r="CV105" i="1" s="1"/>
  <c r="DZ31" i="1"/>
  <c r="DZ100" i="1" s="1"/>
  <c r="CX29" i="1"/>
  <c r="CX30" i="1" s="1"/>
  <c r="CX31" i="1" s="1"/>
  <c r="EJ29" i="1"/>
  <c r="EJ30" i="1" s="1"/>
  <c r="EJ31" i="1" s="1"/>
  <c r="DI31" i="1"/>
  <c r="CU31" i="1"/>
  <c r="EX104" i="1"/>
  <c r="EX105" i="1" s="1"/>
  <c r="DB104" i="1"/>
  <c r="DB105" i="1" s="1"/>
  <c r="EL31" i="1"/>
  <c r="FH30" i="1"/>
  <c r="FH31" i="1" s="1"/>
  <c r="EK31" i="1"/>
  <c r="DT31" i="1"/>
  <c r="FL62" i="1"/>
  <c r="FL70" i="1" s="1"/>
  <c r="DW31" i="1"/>
  <c r="DW100" i="1" s="1"/>
  <c r="EO104" i="1"/>
  <c r="EO105" i="1" s="1"/>
  <c r="EW31" i="1"/>
  <c r="FF62" i="1"/>
  <c r="FF70" i="1" s="1"/>
  <c r="DF31" i="1"/>
  <c r="EM104" i="1"/>
  <c r="EM105" i="1" s="1"/>
  <c r="EW104" i="1"/>
  <c r="EW105" i="1" s="1"/>
  <c r="EO100" i="1"/>
  <c r="EM31" i="1"/>
  <c r="EG31" i="1"/>
  <c r="EN31" i="1"/>
  <c r="ER31" i="1"/>
  <c r="CU92" i="1"/>
  <c r="CU93" i="1" s="1"/>
  <c r="CQ61" i="1"/>
  <c r="CQ62" i="1" s="1"/>
  <c r="CQ70" i="1" s="1"/>
  <c r="EX92" i="1"/>
  <c r="EX93" i="1" s="1"/>
  <c r="E24" i="25"/>
  <c r="O27" i="18"/>
  <c r="D24" i="25" s="1"/>
  <c r="EU29" i="1"/>
  <c r="EU30" i="1" s="1"/>
  <c r="EU31" i="1" s="1"/>
  <c r="DF61" i="1"/>
  <c r="DF62" i="1" s="1"/>
  <c r="DF70" i="1" s="1"/>
  <c r="FL92" i="1"/>
  <c r="FL93" i="1" s="1"/>
  <c r="FB61" i="1"/>
  <c r="FB62" i="1" s="1"/>
  <c r="FB70" i="1" s="1"/>
  <c r="DS31" i="1"/>
  <c r="DP31" i="1"/>
  <c r="FF31" i="1"/>
  <c r="DM31" i="1"/>
  <c r="DP104" i="1"/>
  <c r="DP105" i="1" s="1"/>
  <c r="DW104" i="1"/>
  <c r="DW105" i="1" s="1"/>
  <c r="EC104" i="1"/>
  <c r="EC105" i="1" s="1"/>
  <c r="DD31" i="1"/>
  <c r="ET31" i="1"/>
  <c r="FE104" i="1"/>
  <c r="FE105" i="1" s="1"/>
  <c r="DV31" i="1"/>
  <c r="DD104" i="1"/>
  <c r="DD105" i="1" s="1"/>
  <c r="FK104" i="1"/>
  <c r="FK105" i="1" s="1"/>
  <c r="DF104" i="1"/>
  <c r="DF105" i="1" s="1"/>
  <c r="EF104" i="1"/>
  <c r="EF105" i="1" s="1"/>
  <c r="CU104" i="1"/>
  <c r="CU105" i="1" s="1"/>
  <c r="EJ104" i="1"/>
  <c r="EJ105" i="1" s="1"/>
  <c r="DI61" i="1"/>
  <c r="DI62" i="1" s="1"/>
  <c r="DI70" i="1" s="1"/>
  <c r="EA92" i="1"/>
  <c r="EA93" i="1" s="1"/>
  <c r="FK31" i="1"/>
  <c r="DR31" i="1"/>
  <c r="EB104" i="1"/>
  <c r="EB105" i="1" s="1"/>
  <c r="ET104" i="1"/>
  <c r="ET105" i="1" s="1"/>
  <c r="CT104" i="1"/>
  <c r="CT105" i="1" s="1"/>
  <c r="DI104" i="1"/>
  <c r="DI105" i="1" s="1"/>
  <c r="EY104" i="1"/>
  <c r="EY105" i="1" s="1"/>
  <c r="DA31" i="1"/>
  <c r="FG31" i="1"/>
  <c r="FL31" i="1"/>
  <c r="DV104" i="1"/>
  <c r="DV105" i="1" s="1"/>
  <c r="CR61" i="1"/>
  <c r="CR62" i="1" s="1"/>
  <c r="CR70" i="1" s="1"/>
  <c r="ED61" i="1"/>
  <c r="ED62" i="1" s="1"/>
  <c r="ED70" i="1" s="1"/>
  <c r="CQ29" i="1"/>
  <c r="CQ30" i="1" s="1"/>
  <c r="CQ31" i="1" s="1"/>
  <c r="EH99" i="1"/>
  <c r="E150" i="29"/>
  <c r="FC31" i="1"/>
  <c r="DL104" i="1"/>
  <c r="DL105" i="1" s="1"/>
  <c r="EU104" i="1"/>
  <c r="EU105" i="1" s="1"/>
  <c r="CQ104" i="1"/>
  <c r="CQ105" i="1" s="1"/>
  <c r="CS104" i="1"/>
  <c r="CS105" i="1" s="1"/>
  <c r="DM104" i="1"/>
  <c r="DM105" i="1" s="1"/>
  <c r="DO104" i="1"/>
  <c r="DO105" i="1" s="1"/>
  <c r="DK104" i="1"/>
  <c r="DK105" i="1" s="1"/>
  <c r="CS29" i="1"/>
  <c r="CS30" i="1" s="1"/>
  <c r="CS31" i="1" s="1"/>
  <c r="ER61" i="1"/>
  <c r="ER62" i="1" s="1"/>
  <c r="ER70" i="1" s="1"/>
  <c r="EI104" i="1"/>
  <c r="EI105" i="1" s="1"/>
  <c r="FF104" i="1"/>
  <c r="FF105" i="1" s="1"/>
  <c r="FI104" i="1"/>
  <c r="FI105" i="1" s="1"/>
  <c r="DZ104" i="1"/>
  <c r="DZ105" i="1" s="1"/>
  <c r="DC104" i="1"/>
  <c r="DC105" i="1" s="1"/>
  <c r="EL104" i="1"/>
  <c r="EL105" i="1" s="1"/>
  <c r="DS104" i="1"/>
  <c r="DS105" i="1" s="1"/>
  <c r="DY104" i="1"/>
  <c r="DY105" i="1" s="1"/>
  <c r="FC104" i="1"/>
  <c r="FC105" i="1" s="1"/>
  <c r="FM104" i="1"/>
  <c r="FM105" i="1" s="1"/>
  <c r="FJ104" i="1"/>
  <c r="FJ105" i="1" s="1"/>
  <c r="ED104" i="1"/>
  <c r="ED105" i="1" s="1"/>
  <c r="EQ104" i="1"/>
  <c r="EQ105" i="1" s="1"/>
  <c r="CY104" i="1"/>
  <c r="CY105" i="1" s="1"/>
  <c r="DG100" i="1" l="1"/>
  <c r="DY100" i="1"/>
  <c r="DG74" i="1"/>
  <c r="DG98" i="1" s="1"/>
  <c r="FD74" i="1"/>
  <c r="FD98" i="1" s="1"/>
  <c r="DH74" i="1"/>
  <c r="DH98" i="1" s="1"/>
  <c r="CP100" i="1"/>
  <c r="DB100" i="1"/>
  <c r="CO74" i="1"/>
  <c r="CO98" i="1" s="1"/>
  <c r="ES100" i="1"/>
  <c r="FM100" i="1"/>
  <c r="CY100" i="1"/>
  <c r="DU100" i="1"/>
  <c r="CT100" i="1"/>
  <c r="DB74" i="1"/>
  <c r="DB98" i="1" s="1"/>
  <c r="CW100" i="1"/>
  <c r="DN74" i="1"/>
  <c r="DN98" i="1" s="1"/>
  <c r="EL74" i="1"/>
  <c r="EL98" i="1" s="1"/>
  <c r="EY74" i="1"/>
  <c r="EY98" i="1" s="1"/>
  <c r="EY124" i="1" s="1"/>
  <c r="CP74" i="1"/>
  <c r="CP98" i="1" s="1"/>
  <c r="DE100" i="1"/>
  <c r="EQ100" i="1"/>
  <c r="CO100" i="1"/>
  <c r="EE100" i="1"/>
  <c r="EF100" i="1"/>
  <c r="EP74" i="1"/>
  <c r="EP98" i="1" s="1"/>
  <c r="DX74" i="1"/>
  <c r="DX98" i="1" s="1"/>
  <c r="DJ100" i="1"/>
  <c r="DE74" i="1"/>
  <c r="DE98" i="1" s="1"/>
  <c r="DE124" i="1" s="1"/>
  <c r="DL100" i="1"/>
  <c r="EE74" i="1"/>
  <c r="EE98" i="1" s="1"/>
  <c r="EH100" i="1"/>
  <c r="EH74" i="1"/>
  <c r="EH98" i="1" s="1"/>
  <c r="DJ74" i="1"/>
  <c r="DJ98" i="1" s="1"/>
  <c r="DZ74" i="1"/>
  <c r="DZ98" i="1" s="1"/>
  <c r="DX100" i="1"/>
  <c r="EL100" i="1"/>
  <c r="EZ74" i="1"/>
  <c r="EZ98" i="1" s="1"/>
  <c r="EZ124" i="1" s="1"/>
  <c r="EZ3" i="1" s="1"/>
  <c r="DT100" i="1"/>
  <c r="CV74" i="1"/>
  <c r="CV98" i="1" s="1"/>
  <c r="EI74" i="1"/>
  <c r="EI98" i="1" s="1"/>
  <c r="EB74" i="1"/>
  <c r="EB98" i="1" s="1"/>
  <c r="EB124" i="1" s="1"/>
  <c r="EB3" i="1" s="1"/>
  <c r="FE100" i="1"/>
  <c r="DU74" i="1"/>
  <c r="DU98" i="1" s="1"/>
  <c r="DO100" i="1"/>
  <c r="DQ100" i="1"/>
  <c r="FH100" i="1"/>
  <c r="FH74" i="1"/>
  <c r="FH98" i="1" s="1"/>
  <c r="CW74" i="1"/>
  <c r="CW98" i="1" s="1"/>
  <c r="EQ74" i="1"/>
  <c r="EQ98" i="1" s="1"/>
  <c r="DO74" i="1"/>
  <c r="DO98" i="1" s="1"/>
  <c r="DQ74" i="1"/>
  <c r="DQ98" i="1" s="1"/>
  <c r="EK100" i="1"/>
  <c r="EP100" i="1"/>
  <c r="ES74" i="1"/>
  <c r="ES98" i="1" s="1"/>
  <c r="FE74" i="1"/>
  <c r="FE98" i="1" s="1"/>
  <c r="DN100" i="1"/>
  <c r="EI100" i="1"/>
  <c r="EC100" i="1"/>
  <c r="EF74" i="1"/>
  <c r="EF98" i="1" s="1"/>
  <c r="DY74" i="1"/>
  <c r="EK74" i="1"/>
  <c r="FI74" i="1"/>
  <c r="FI98" i="1" s="1"/>
  <c r="FI124" i="1" s="1"/>
  <c r="CT74" i="1"/>
  <c r="CT98" i="1" s="1"/>
  <c r="J31" i="18"/>
  <c r="L31" i="18" s="1"/>
  <c r="L29" i="18" s="1"/>
  <c r="EX74" i="1"/>
  <c r="EX98" i="1" s="1"/>
  <c r="E26" i="25"/>
  <c r="CX100" i="1"/>
  <c r="CX74" i="1"/>
  <c r="CX98" i="1" s="1"/>
  <c r="DK100" i="1"/>
  <c r="DK74" i="1"/>
  <c r="DK98" i="1" s="1"/>
  <c r="EJ74" i="1"/>
  <c r="EJ98" i="1" s="1"/>
  <c r="EJ100" i="1"/>
  <c r="EC74" i="1"/>
  <c r="EC98" i="1" s="1"/>
  <c r="CV100" i="1"/>
  <c r="FJ74" i="1"/>
  <c r="FJ98" i="1" s="1"/>
  <c r="FJ124" i="1" s="1"/>
  <c r="DL74" i="1"/>
  <c r="DL98" i="1" s="1"/>
  <c r="EW74" i="1"/>
  <c r="EW98" i="1" s="1"/>
  <c r="DT74" i="1"/>
  <c r="DT98" i="1" s="1"/>
  <c r="EO74" i="1"/>
  <c r="EO98" i="1" s="1"/>
  <c r="EO124" i="1" s="1"/>
  <c r="DW74" i="1"/>
  <c r="O25" i="18"/>
  <c r="D41" i="33" s="1"/>
  <c r="G41" i="33" s="1"/>
  <c r="G51" i="33" s="1"/>
  <c r="EW100" i="1"/>
  <c r="CR74" i="1"/>
  <c r="CR98" i="1" s="1"/>
  <c r="CS100" i="1"/>
  <c r="CS74" i="1"/>
  <c r="CS98" i="1" s="1"/>
  <c r="DI74" i="1"/>
  <c r="DI100" i="1"/>
  <c r="EA100" i="1"/>
  <c r="EA74" i="1"/>
  <c r="EA98" i="1" s="1"/>
  <c r="FB74" i="1"/>
  <c r="FB98" i="1" s="1"/>
  <c r="FB100" i="1"/>
  <c r="EU100" i="1"/>
  <c r="EU74" i="1"/>
  <c r="EU98" i="1" s="1"/>
  <c r="CU100" i="1"/>
  <c r="CU74" i="1"/>
  <c r="CU98" i="1" s="1"/>
  <c r="CQ74" i="1"/>
  <c r="CQ98" i="1" s="1"/>
  <c r="CQ100" i="1"/>
  <c r="ED74" i="1"/>
  <c r="ED98" i="1" s="1"/>
  <c r="ED100" i="1"/>
  <c r="DF100" i="1"/>
  <c r="DF74" i="1"/>
  <c r="DF98" i="1" s="1"/>
  <c r="DC100" i="1"/>
  <c r="DC74" i="1"/>
  <c r="DC98" i="1" s="1"/>
  <c r="FC74" i="1"/>
  <c r="FC98" i="1" s="1"/>
  <c r="FC100" i="1"/>
  <c r="DA74" i="1"/>
  <c r="DA98" i="1" s="1"/>
  <c r="DA100" i="1"/>
  <c r="ET74" i="1"/>
  <c r="ET98" i="1" s="1"/>
  <c r="ET100" i="1"/>
  <c r="DP100" i="1"/>
  <c r="DP74" i="1"/>
  <c r="DP98" i="1" s="1"/>
  <c r="FG100" i="1"/>
  <c r="FG74" i="1"/>
  <c r="FG98" i="1" s="1"/>
  <c r="FK100" i="1"/>
  <c r="FK74" i="1"/>
  <c r="FK98" i="1" s="1"/>
  <c r="FF74" i="1"/>
  <c r="FF98" i="1" s="1"/>
  <c r="FF100" i="1"/>
  <c r="EM74" i="1"/>
  <c r="EM100" i="1"/>
  <c r="FM74" i="1"/>
  <c r="CR100" i="1"/>
  <c r="DR100" i="1"/>
  <c r="DR74" i="1"/>
  <c r="DM74" i="1"/>
  <c r="DM98" i="1" s="1"/>
  <c r="DM100" i="1"/>
  <c r="EV100" i="1"/>
  <c r="EV74" i="1"/>
  <c r="EV98" i="1" s="1"/>
  <c r="EN74" i="1"/>
  <c r="EN98" i="1" s="1"/>
  <c r="EN100" i="1"/>
  <c r="EX100" i="1"/>
  <c r="DD74" i="1"/>
  <c r="DD100" i="1"/>
  <c r="FA100" i="1"/>
  <c r="FA74" i="1"/>
  <c r="FA98" i="1" s="1"/>
  <c r="CZ100" i="1"/>
  <c r="CZ74" i="1"/>
  <c r="CZ98" i="1" s="1"/>
  <c r="ER74" i="1"/>
  <c r="ER100" i="1"/>
  <c r="CY74" i="1"/>
  <c r="CY98" i="1" s="1"/>
  <c r="FL74" i="1"/>
  <c r="FL98" i="1" s="1"/>
  <c r="FL100" i="1"/>
  <c r="DV74" i="1"/>
  <c r="DV98" i="1" s="1"/>
  <c r="DV100" i="1"/>
  <c r="EG100" i="1"/>
  <c r="EG74" i="1"/>
  <c r="EG98" i="1" s="1"/>
  <c r="DS74" i="1"/>
  <c r="DS100" i="1"/>
  <c r="DH124" i="1" l="1"/>
  <c r="E122" i="8" s="1"/>
  <c r="DU124" i="1"/>
  <c r="E135" i="8" s="1"/>
  <c r="DG124" i="1"/>
  <c r="E121" i="8" s="1"/>
  <c r="CT124" i="1"/>
  <c r="CT3" i="1" s="1"/>
  <c r="FD124" i="1"/>
  <c r="FD3" i="1" s="1"/>
  <c r="CY124" i="1"/>
  <c r="CY3" i="1" s="1"/>
  <c r="CO124" i="1"/>
  <c r="E103" i="8" s="1"/>
  <c r="DB124" i="1"/>
  <c r="DB3" i="1" s="1"/>
  <c r="CW124" i="1"/>
  <c r="E111" i="8" s="1"/>
  <c r="DO124" i="1"/>
  <c r="DO3" i="1" s="1"/>
  <c r="DQ124" i="1"/>
  <c r="E131" i="8" s="1"/>
  <c r="EQ124" i="1"/>
  <c r="EQ3" i="1" s="1"/>
  <c r="DX124" i="1"/>
  <c r="DX3" i="1" s="1"/>
  <c r="CP124" i="1"/>
  <c r="E104" i="8" s="1"/>
  <c r="DN124" i="1"/>
  <c r="DN3" i="1" s="1"/>
  <c r="EL124" i="1"/>
  <c r="E152" i="8" s="1"/>
  <c r="EI124" i="1"/>
  <c r="EI3" i="1" s="1"/>
  <c r="EE124" i="1"/>
  <c r="E145" i="8" s="1"/>
  <c r="EP124" i="1"/>
  <c r="E156" i="8" s="1"/>
  <c r="DM124" i="1"/>
  <c r="DM3" i="1" s="1"/>
  <c r="FC124" i="1"/>
  <c r="FC3" i="1" s="1"/>
  <c r="EA124" i="1"/>
  <c r="E141" i="8" s="1"/>
  <c r="FA124" i="1"/>
  <c r="E167" i="8" s="1"/>
  <c r="ET124" i="1"/>
  <c r="ET3" i="1" s="1"/>
  <c r="CV124" i="1"/>
  <c r="CV3" i="1" s="1"/>
  <c r="EH124" i="1"/>
  <c r="CZ124" i="1"/>
  <c r="E114" i="8" s="1"/>
  <c r="EJ124" i="1"/>
  <c r="EJ3" i="1" s="1"/>
  <c r="FG124" i="1"/>
  <c r="E173" i="8" s="1"/>
  <c r="DA124" i="1"/>
  <c r="DA3" i="1" s="1"/>
  <c r="FE124" i="1"/>
  <c r="FE3" i="1" s="1"/>
  <c r="DZ124" i="1"/>
  <c r="DZ3" i="1" s="1"/>
  <c r="ES124" i="1"/>
  <c r="E159" i="8" s="1"/>
  <c r="DT124" i="1"/>
  <c r="E134" i="8" s="1"/>
  <c r="DJ124" i="1"/>
  <c r="E124" i="8" s="1"/>
  <c r="CQ124" i="1"/>
  <c r="E105" i="8" s="1"/>
  <c r="DF124" i="1"/>
  <c r="DF3" i="1" s="1"/>
  <c r="DK124" i="1"/>
  <c r="E125" i="8" s="1"/>
  <c r="DC124" i="1"/>
  <c r="DC3" i="1" s="1"/>
  <c r="J29" i="18"/>
  <c r="I6" i="18" s="1"/>
  <c r="J8" i="18"/>
  <c r="FH124" i="1"/>
  <c r="FH3" i="1" s="1"/>
  <c r="EK98" i="1"/>
  <c r="EK124" i="1" s="1"/>
  <c r="DY98" i="1"/>
  <c r="DY124" i="1" s="1"/>
  <c r="FL124" i="1"/>
  <c r="E178" i="8" s="1"/>
  <c r="EN124" i="1"/>
  <c r="EN3" i="1" s="1"/>
  <c r="EC124" i="1"/>
  <c r="EC3" i="1" s="1"/>
  <c r="EX124" i="1"/>
  <c r="EX3" i="1" s="1"/>
  <c r="EF124" i="1"/>
  <c r="EF3" i="1" s="1"/>
  <c r="DW98" i="1"/>
  <c r="DW124" i="1" s="1"/>
  <c r="DL124" i="1"/>
  <c r="E126" i="8" s="1"/>
  <c r="L8" i="18"/>
  <c r="E166" i="8"/>
  <c r="P31" i="18"/>
  <c r="CR124" i="1"/>
  <c r="E106" i="8" s="1"/>
  <c r="CX124" i="1"/>
  <c r="E112" i="8" s="1"/>
  <c r="E176" i="8"/>
  <c r="FJ3" i="1"/>
  <c r="E155" i="8"/>
  <c r="EO3" i="1"/>
  <c r="DP124" i="1"/>
  <c r="E130" i="8" s="1"/>
  <c r="ED124" i="1"/>
  <c r="ED3" i="1" s="1"/>
  <c r="CS124" i="1"/>
  <c r="E107" i="8" s="1"/>
  <c r="D22" i="25"/>
  <c r="CU124" i="1"/>
  <c r="CU3" i="1" s="1"/>
  <c r="EV124" i="1"/>
  <c r="EV3" i="1" s="1"/>
  <c r="E142" i="8"/>
  <c r="EU124" i="1"/>
  <c r="E161" i="8" s="1"/>
  <c r="DR98" i="1"/>
  <c r="DR124" i="1" s="1"/>
  <c r="E132" i="8" s="1"/>
  <c r="FK124" i="1"/>
  <c r="E177" i="8" s="1"/>
  <c r="EW124" i="1"/>
  <c r="E119" i="8"/>
  <c r="DE3" i="1"/>
  <c r="EY3" i="1"/>
  <c r="E165" i="8"/>
  <c r="DI98" i="1"/>
  <c r="DI124" i="1" s="1"/>
  <c r="DS98" i="1"/>
  <c r="DS124" i="1" s="1"/>
  <c r="DV124" i="1"/>
  <c r="FF124" i="1"/>
  <c r="ER98" i="1"/>
  <c r="ER124" i="1" s="1"/>
  <c r="DD98" i="1"/>
  <c r="DD124" i="1" s="1"/>
  <c r="FI3" i="1"/>
  <c r="E175" i="8"/>
  <c r="EG124" i="1"/>
  <c r="EM98" i="1"/>
  <c r="EM124" i="1" s="1"/>
  <c r="FB124" i="1"/>
  <c r="FM98" i="1"/>
  <c r="FM124" i="1" s="1"/>
  <c r="DU3" i="1" l="1"/>
  <c r="DH3" i="1"/>
  <c r="DG3" i="1"/>
  <c r="E113" i="8"/>
  <c r="E108" i="8"/>
  <c r="E170" i="8"/>
  <c r="E116" i="8"/>
  <c r="CO3" i="1"/>
  <c r="E149" i="8"/>
  <c r="CW3" i="1"/>
  <c r="DQ3" i="1"/>
  <c r="E129" i="8"/>
  <c r="CP3" i="1"/>
  <c r="E169" i="8"/>
  <c r="E157" i="8"/>
  <c r="EL3" i="1"/>
  <c r="E138" i="8"/>
  <c r="E128" i="8"/>
  <c r="E127" i="8"/>
  <c r="DT3" i="1"/>
  <c r="EE3" i="1"/>
  <c r="CZ3" i="1"/>
  <c r="E115" i="8"/>
  <c r="EP3" i="1"/>
  <c r="ES3" i="1"/>
  <c r="E160" i="8"/>
  <c r="E154" i="8"/>
  <c r="CX3" i="1"/>
  <c r="E109" i="8"/>
  <c r="FL3" i="1"/>
  <c r="E110" i="8"/>
  <c r="EH3" i="1"/>
  <c r="E148" i="8"/>
  <c r="E120" i="8"/>
  <c r="E164" i="8"/>
  <c r="EA3" i="1"/>
  <c r="FA3" i="1"/>
  <c r="FG3" i="1"/>
  <c r="E171" i="8"/>
  <c r="I8" i="18"/>
  <c r="E150" i="8"/>
  <c r="CQ3" i="1"/>
  <c r="E140" i="8"/>
  <c r="E146" i="8"/>
  <c r="DJ3" i="1"/>
  <c r="E174" i="8"/>
  <c r="EU3" i="1"/>
  <c r="DY3" i="1"/>
  <c r="E139" i="8"/>
  <c r="EK3" i="1"/>
  <c r="E151" i="8"/>
  <c r="CR3" i="1"/>
  <c r="E117" i="8"/>
  <c r="DK3" i="1"/>
  <c r="M29" i="18"/>
  <c r="E143" i="8"/>
  <c r="P29" i="18"/>
  <c r="E30" i="25" s="1"/>
  <c r="DW3" i="1"/>
  <c r="E137" i="8"/>
  <c r="DL3" i="1"/>
  <c r="E162" i="8"/>
  <c r="FK3" i="1"/>
  <c r="DP3" i="1"/>
  <c r="E144" i="8"/>
  <c r="CS3" i="1"/>
  <c r="E163" i="8"/>
  <c r="EW3" i="1"/>
  <c r="DR3" i="1"/>
  <c r="DI3" i="1"/>
  <c r="E123" i="8"/>
  <c r="E153" i="8"/>
  <c r="EM3" i="1"/>
  <c r="E133" i="8"/>
  <c r="DS3" i="1"/>
  <c r="E168" i="8"/>
  <c r="FB3" i="1"/>
  <c r="DD3" i="1"/>
  <c r="E118" i="8"/>
  <c r="E179" i="8"/>
  <c r="FM3" i="1"/>
  <c r="E158" i="8"/>
  <c r="ER3" i="1"/>
  <c r="DV3" i="1"/>
  <c r="E136" i="8"/>
  <c r="E172" i="8"/>
  <c r="FF3" i="1"/>
  <c r="EG3" i="1"/>
  <c r="E147" i="8"/>
  <c r="M6" i="18" l="1"/>
  <c r="K8" i="18"/>
  <c r="I54" i="3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Raimund Wolter</author>
    <author>Lothar Stolba</author>
  </authors>
  <commentList>
    <comment ref="A10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hier sind keine Werte zu verändern</t>
        </r>
      </text>
    </comment>
    <comment ref="D12" authorId="1" shapeId="0" xr:uid="{00000000-0006-0000-0500-000002000000}">
      <text>
        <r>
          <rPr>
            <b/>
            <sz val="9"/>
            <color indexed="81"/>
            <rFont val="Segoe UI"/>
            <family val="2"/>
          </rPr>
          <t>Lothar Stolba:</t>
        </r>
        <r>
          <rPr>
            <sz val="9"/>
            <color indexed="81"/>
            <rFont val="Segoe UI"/>
            <family val="2"/>
          </rPr>
          <t xml:space="preserve">
she. Planung 2014
"Personalkosten" C33</t>
        </r>
      </text>
    </comment>
    <comment ref="D18" authorId="1" shapeId="0" xr:uid="{00000000-0006-0000-0500-000003000000}">
      <text>
        <r>
          <rPr>
            <b/>
            <sz val="9"/>
            <color indexed="81"/>
            <rFont val="Segoe UI"/>
            <family val="2"/>
          </rPr>
          <t>Lothar Stolba:</t>
        </r>
        <r>
          <rPr>
            <sz val="9"/>
            <color indexed="81"/>
            <rFont val="Segoe UI"/>
            <family val="2"/>
          </rPr>
          <t xml:space="preserve">
she. Planung 2014
"Stundensatz" D11</t>
        </r>
      </text>
    </comment>
    <comment ref="A26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prozentuale Zuschläge unter Punkt 2.1+2.2+2.3 so variieren, dass
Angebotssumme-netto = budgetierte Netto-Gesamtsumme</t>
        </r>
      </text>
    </comment>
    <comment ref="A39" authorId="0" shapeId="0" xr:uid="{00000000-0006-0000-0500-000005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hier sind keine Werte zu verändern</t>
        </r>
      </text>
    </comment>
    <comment ref="B43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Bezugstabelle = Kalkulationsextrakt
3.2 Materialkosten = Summe01 Profile + Summe02 Beschläge + Summe03 Glas + Summe04 Zusatzmaterial</t>
        </r>
      </text>
    </comment>
    <comment ref="B47" authorId="0" shapeId="0" xr:uid="{00000000-0006-0000-0500-000007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Bezugstabelle = Kalkulationsextrakt
3.4 Nachunternehmerleistungen = Summe05  Fremdleistungen</t>
        </r>
      </text>
    </comment>
    <comment ref="B49" authorId="0" shapeId="0" xr:uid="{00000000-0006-0000-0500-000008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Bezugstabelle = Kalkulationsextrakt
3.5 Sonstige Kosten = externe Planung/Statik(P18) + Bauwesen, Baustrom, Bauwasser(P21)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Raimund Wolter</author>
  </authors>
  <commentList>
    <comment ref="J6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Kostengruppen 01 / 02 / 03 / 04</t>
        </r>
      </text>
    </comment>
    <comment ref="J8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 05</t>
        </r>
      </text>
    </comment>
    <comment ref="J9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externe Planung + Statik
Bauwesen, Baustrom, Bauwasser</t>
        </r>
      </text>
    </comment>
    <comment ref="C14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Kostengruppen 01 / 02 / 03 / 04</t>
        </r>
      </text>
    </comment>
    <comment ref="C16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Kostengruppe 05</t>
        </r>
      </text>
    </comment>
    <comment ref="C17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Raimund Wolter:</t>
        </r>
        <r>
          <rPr>
            <sz val="9"/>
            <color indexed="81"/>
            <rFont val="Tahoma"/>
            <family val="2"/>
          </rPr>
          <t xml:space="preserve">
externe Planung + Statik
Bauwesen, Baustrom, Bauwasser</t>
        </r>
      </text>
    </comment>
  </commentList>
</comments>
</file>

<file path=xl/sharedStrings.xml><?xml version="1.0" encoding="utf-8"?>
<sst xmlns="http://schemas.openxmlformats.org/spreadsheetml/2006/main" count="776" uniqueCount="402">
  <si>
    <t>EP</t>
  </si>
  <si>
    <t>Beschläge</t>
  </si>
  <si>
    <t>Dichtungen</t>
  </si>
  <si>
    <t>Sondermaterial</t>
  </si>
  <si>
    <t>Gesamt Netto</t>
  </si>
  <si>
    <t>Aufschlag</t>
  </si>
  <si>
    <t>Paneele</t>
  </si>
  <si>
    <t>Glas</t>
  </si>
  <si>
    <t>Verglasungszubehör</t>
  </si>
  <si>
    <t>Sonnenschutz</t>
  </si>
  <si>
    <t>Fertigungszeiten</t>
  </si>
  <si>
    <t>Kosten / m² Fassade</t>
  </si>
  <si>
    <t>Montage Element</t>
  </si>
  <si>
    <t>Spesen</t>
  </si>
  <si>
    <r>
      <t>Scheibengröße Gesamt  in m</t>
    </r>
    <r>
      <rPr>
        <b/>
        <sz val="11"/>
        <rFont val="Arial"/>
        <family val="2"/>
      </rPr>
      <t>² Fassade</t>
    </r>
  </si>
  <si>
    <t>m²</t>
  </si>
  <si>
    <t>Montagezeit Glas ohne Verlei.</t>
  </si>
  <si>
    <t>Pos.:</t>
  </si>
  <si>
    <t>Bezeichnung</t>
  </si>
  <si>
    <t>Zukauf Stahltüren</t>
  </si>
  <si>
    <t>Übernachtungskosten</t>
  </si>
  <si>
    <t>Bauwesen, Baustrom, Bauwasser</t>
  </si>
  <si>
    <t>Index =</t>
  </si>
  <si>
    <t>Nachlaß</t>
  </si>
  <si>
    <t>Skonto</t>
  </si>
  <si>
    <t>Anzahl Befestigungen eingeben</t>
  </si>
  <si>
    <t>Zukauf Montage</t>
  </si>
  <si>
    <t>54</t>
  </si>
  <si>
    <t>55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</si>
  <si>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</si>
  <si>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</si>
  <si>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</si>
  <si>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</si>
  <si>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</si>
  <si>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</si>
  <si>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</si>
  <si>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</si>
  <si>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</si>
  <si>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</si>
  <si>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</si>
  <si>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</si>
  <si>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</si>
  <si>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</si>
  <si>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</si>
  <si>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</si>
  <si>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</si>
  <si>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</si>
  <si>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</si>
  <si>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</si>
  <si>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</si>
  <si>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</si>
  <si>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</si>
  <si>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</si>
  <si>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</si>
  <si>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</si>
  <si>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</si>
  <si>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</si>
  <si>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</si>
  <si>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</si>
  <si>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</si>
  <si>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</si>
  <si>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</si>
  <si>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</si>
  <si>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</si>
  <si>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</si>
  <si>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</si>
  <si>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</si>
  <si>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</si>
  <si>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</si>
  <si>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</si>
  <si>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</si>
  <si>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</si>
  <si>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</si>
  <si>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</si>
  <si>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</si>
  <si>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</si>
  <si>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</si>
  <si>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</si>
  <si>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</si>
  <si>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</si>
  <si>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</si>
  <si>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</si>
  <si>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 xml:space="preserve">Auftraggeber: </t>
  </si>
  <si>
    <t xml:space="preserve">Datum: </t>
  </si>
  <si>
    <t>NEP j/n</t>
  </si>
  <si>
    <t>Glas j/n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</si>
  <si>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</si>
  <si>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</si>
  <si>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</si>
  <si>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</si>
  <si>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</si>
  <si>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</si>
  <si>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</si>
  <si>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</si>
  <si>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</si>
  <si>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</si>
  <si>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</si>
  <si>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</si>
  <si>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</si>
  <si>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</si>
  <si>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</si>
  <si>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</si>
  <si>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</si>
  <si>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</si>
  <si>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</si>
  <si>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</si>
  <si>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</si>
  <si>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</si>
  <si>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</si>
  <si>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</si>
  <si>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</si>
  <si>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</si>
  <si>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</si>
  <si>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</si>
  <si>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</si>
  <si>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</si>
  <si>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</si>
  <si>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</si>
  <si>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</si>
  <si>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</si>
  <si>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</si>
  <si>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</si>
  <si>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</si>
  <si>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</si>
  <si>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</si>
  <si>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</si>
  <si>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</si>
  <si>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</si>
  <si>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</si>
  <si>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</si>
  <si>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</si>
  <si>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</si>
  <si>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</si>
  <si>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</si>
  <si>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</si>
  <si>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</si>
  <si>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</si>
  <si>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</si>
  <si>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</si>
  <si>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</si>
  <si>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</si>
  <si>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</si>
  <si>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</si>
  <si>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</si>
  <si>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</si>
  <si>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</si>
  <si>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</si>
  <si>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</si>
  <si>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</si>
  <si>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</si>
  <si>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</si>
  <si>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</si>
  <si>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</si>
  <si>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</si>
  <si>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</si>
  <si>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</si>
  <si>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</si>
  <si>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</si>
  <si>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</si>
  <si>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</si>
  <si>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</si>
  <si>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</si>
  <si>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</si>
  <si>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</si>
  <si>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</si>
  <si>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</si>
  <si>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</si>
  <si>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</si>
  <si>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</si>
  <si>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</si>
  <si>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</si>
  <si>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</si>
  <si>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</si>
  <si>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</si>
  <si>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</si>
  <si>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</si>
  <si>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</si>
  <si>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</si>
  <si>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</si>
  <si>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</si>
  <si>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</si>
  <si>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</si>
  <si>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</si>
  <si>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</si>
  <si>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</si>
  <si>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</si>
  <si>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</si>
  <si>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</si>
  <si>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</si>
  <si>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</si>
  <si>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</si>
  <si>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</si>
  <si>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</si>
  <si>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</si>
  <si>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</si>
  <si>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</si>
  <si>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Gesamtnachlass Mat.</t>
  </si>
  <si>
    <t>Risiko+Gewinn</t>
  </si>
  <si>
    <t>Netto-Gesamtsumme</t>
  </si>
  <si>
    <t>LV-Zusammenstellung</t>
  </si>
  <si>
    <t>Materialkosten</t>
  </si>
  <si>
    <t>Soetebeer Aufschlag</t>
  </si>
  <si>
    <t>Datum:</t>
  </si>
  <si>
    <t>Bezeichnung:</t>
  </si>
  <si>
    <t xml:space="preserve">01-Profile </t>
  </si>
  <si>
    <t>Summe 01-Profile</t>
  </si>
  <si>
    <t>02-Beschläge</t>
  </si>
  <si>
    <t>Summe 02-Beschläge</t>
  </si>
  <si>
    <t>03-Glas</t>
  </si>
  <si>
    <t>Summe 03-Glas</t>
  </si>
  <si>
    <t>Summe 05-Fremdleistungen</t>
  </si>
  <si>
    <t>Summe Sonnenschutz</t>
  </si>
  <si>
    <t>05-Fremdleistungen</t>
  </si>
  <si>
    <t>04-Zusatzmaterial</t>
  </si>
  <si>
    <t>Summe 04-Zusatzmaterial</t>
  </si>
  <si>
    <t>07-Spesen / Übernachtungen</t>
  </si>
  <si>
    <t>Summe 07-Spesen / Übernachtungen</t>
  </si>
  <si>
    <t>08-Fertigung</t>
  </si>
  <si>
    <t>Summe 08-Fertigung</t>
  </si>
  <si>
    <t>09-Montage</t>
  </si>
  <si>
    <t>Summe 09-Montage</t>
  </si>
  <si>
    <t>Beschichtung Preis/m²</t>
  </si>
  <si>
    <t>Profile / Stahl</t>
  </si>
  <si>
    <t>Edelstahl</t>
  </si>
  <si>
    <t>Profile / Alu</t>
  </si>
  <si>
    <t>Bleche / Alu</t>
  </si>
  <si>
    <t>Summe Stahlzubehör/Anschlüsse</t>
  </si>
  <si>
    <t>Profilzylinder</t>
  </si>
  <si>
    <t>Schrauben</t>
  </si>
  <si>
    <t>Briefkastenanlagen</t>
  </si>
  <si>
    <t>Externe Planung / Statik</t>
  </si>
  <si>
    <t>Blenden</t>
  </si>
  <si>
    <t>Blechanschlüsse  bis 300 mm</t>
  </si>
  <si>
    <t>Blechanschlüsse bis 500 mm</t>
  </si>
  <si>
    <t>eckvulkanisierte Dichtungsrahmen</t>
  </si>
  <si>
    <t>Transportkosten</t>
  </si>
  <si>
    <t>RWA -Inbetriebnahme</t>
  </si>
  <si>
    <t>RWA -Motoren</t>
  </si>
  <si>
    <t>RWA -Steuerung</t>
  </si>
  <si>
    <t>GP</t>
  </si>
  <si>
    <t>Projektname:</t>
  </si>
  <si>
    <t>Kalkulationsextrakt</t>
  </si>
  <si>
    <t>Grundkalkulation</t>
  </si>
  <si>
    <t>Anzahl / Menge</t>
  </si>
  <si>
    <t>Beschichtungfläche innen in m²</t>
  </si>
  <si>
    <t>Beschichtungsfläche außen in m²</t>
  </si>
  <si>
    <t>LV-Pos.-Nr.</t>
  </si>
  <si>
    <t>Summe Profile und Beschichtung</t>
  </si>
  <si>
    <t>Konsolen</t>
  </si>
  <si>
    <t>Summe Befestigungen, Versiegelungen und Zukauf</t>
  </si>
  <si>
    <t>Stundenverrechungssatz</t>
  </si>
  <si>
    <t>Montagezeiten</t>
  </si>
  <si>
    <t>Fassade: Befestigungsmaterial / Befestigungspunkt</t>
  </si>
  <si>
    <t>Nachtragskalkulation</t>
  </si>
  <si>
    <t>LV-Zusammenstellung Nachtrag</t>
  </si>
  <si>
    <t>Gesamt-stunden</t>
  </si>
  <si>
    <t>Riskio + Gewinn</t>
  </si>
  <si>
    <t>(ohne Bauwesen, Baustrom, Bauwasser und Soetebeer Aufschlag)</t>
  </si>
  <si>
    <t>(ohne externe Planung und Statik)</t>
  </si>
  <si>
    <t>Angebot-Nr.:</t>
  </si>
  <si>
    <t>Projekt-Nr.:</t>
  </si>
  <si>
    <t>Einzelpreis</t>
  </si>
  <si>
    <t>Gesamtpreis</t>
  </si>
  <si>
    <t>Summe</t>
  </si>
  <si>
    <t>Summe 07 - Spesen / Übernachtungen</t>
  </si>
  <si>
    <t>Summe 01 - Profile</t>
  </si>
  <si>
    <t>Summe 02 - Beschläge</t>
  </si>
  <si>
    <t>Summe 03 - Glas</t>
  </si>
  <si>
    <t>Summe 04 - Zusatzmaterial</t>
  </si>
  <si>
    <t>Summe 05 - Fremdleistungen</t>
  </si>
  <si>
    <t>Summe 08 - Fertigung</t>
  </si>
  <si>
    <t>Summe 09 - Montage</t>
  </si>
  <si>
    <t>Stundenverrechnungssatz</t>
  </si>
  <si>
    <t>Höhe / m</t>
  </si>
  <si>
    <t>Breite / m</t>
  </si>
  <si>
    <t>MwSt</t>
  </si>
  <si>
    <t>Brutto-Gesamtsumme</t>
  </si>
  <si>
    <t>Preis/m²</t>
  </si>
  <si>
    <t>Stunden</t>
  </si>
  <si>
    <t>Bleche / Stahl</t>
  </si>
  <si>
    <t>Befestigungs-/ Montagematerial</t>
  </si>
  <si>
    <t>Zukauf Schlosserarbeiten</t>
  </si>
  <si>
    <t>Automatictüren</t>
  </si>
  <si>
    <t>-</t>
  </si>
  <si>
    <t>32192 / 32212 / 32222</t>
  </si>
  <si>
    <t>32102 / 32112 / 32122</t>
  </si>
  <si>
    <t>Kostenstelle</t>
  </si>
  <si>
    <t>Kostenstellen</t>
  </si>
  <si>
    <t>Befestigungs- / Montagematerial</t>
  </si>
  <si>
    <t>90015</t>
  </si>
  <si>
    <t>90020</t>
  </si>
  <si>
    <t>90030</t>
  </si>
  <si>
    <t>90050</t>
  </si>
  <si>
    <t>90060</t>
  </si>
  <si>
    <t xml:space="preserve">Verleistung </t>
  </si>
  <si>
    <t>Beiputzarbeiten</t>
  </si>
  <si>
    <t>Entsorgung</t>
  </si>
  <si>
    <t>Krankosten</t>
  </si>
  <si>
    <t>Schnitt + Kantkosten</t>
  </si>
  <si>
    <t xml:space="preserve">Gerüstkosten </t>
  </si>
  <si>
    <t xml:space="preserve">Bleche / Stahl </t>
  </si>
  <si>
    <t>Tür-Füllungsplatten</t>
  </si>
  <si>
    <t>Verleistung</t>
  </si>
  <si>
    <t>Gerüstkosten</t>
  </si>
  <si>
    <t>Versiegelung innen</t>
  </si>
  <si>
    <t>Versiegelung aussen</t>
  </si>
  <si>
    <t>Budget</t>
  </si>
  <si>
    <t>Budget-Kostenstelle</t>
  </si>
  <si>
    <t>Dateneingabe Promet</t>
  </si>
  <si>
    <t>Stunden-anzahl</t>
  </si>
  <si>
    <t>Kalkulations-werte</t>
  </si>
  <si>
    <t>Budget-stunden</t>
  </si>
  <si>
    <t>Abschläge</t>
  </si>
  <si>
    <t>Stand:</t>
  </si>
  <si>
    <t>Std.-satz Promet</t>
  </si>
  <si>
    <t>Netto-Kosten</t>
  </si>
  <si>
    <t>Schritt 1.</t>
  </si>
  <si>
    <t>Eingabe in Auftrag unter Pos. 000  als Auftragswert</t>
  </si>
  <si>
    <t>bei Nachträgen:</t>
  </si>
  <si>
    <t>Schritt 2.</t>
  </si>
  <si>
    <t>Netto-Gesamtsumme entsprechend ändern</t>
  </si>
  <si>
    <t>Eingabe in Pos. 000 unter Budgetierung</t>
  </si>
  <si>
    <t>bei Nachträgen: Budgetwerte enstprechend ändern</t>
  </si>
  <si>
    <t>Gewerk:</t>
  </si>
  <si>
    <t>Fertigung
einzeln</t>
  </si>
  <si>
    <t>Fertigung 
Gesamt</t>
  </si>
  <si>
    <t>Montage
einzeln</t>
  </si>
  <si>
    <t>Montage
gesamt</t>
  </si>
  <si>
    <t>Kalkulation:</t>
  </si>
  <si>
    <t>Fertigungs- und Montagezeiten</t>
  </si>
  <si>
    <t>Fertiung Konsolen</t>
  </si>
  <si>
    <t>Kosten / Konsole</t>
  </si>
  <si>
    <t>Aufschlag Risiko+Gewinn</t>
  </si>
  <si>
    <t>Aufschlag F-Zeiten-Differnz</t>
  </si>
  <si>
    <t>Kündigungsabrechnung</t>
  </si>
  <si>
    <t>Lohn</t>
  </si>
  <si>
    <t xml:space="preserve">Material </t>
  </si>
  <si>
    <t>Geräte</t>
  </si>
  <si>
    <t>Nachunternehmerleistungen</t>
  </si>
  <si>
    <t>Sonstige Kosten</t>
  </si>
  <si>
    <t>Pos.</t>
  </si>
  <si>
    <t>positionsbezogene Kosten</t>
  </si>
  <si>
    <t>Zuschlag EKT</t>
  </si>
  <si>
    <t>Einheitspreis</t>
  </si>
  <si>
    <t>Menge</t>
  </si>
  <si>
    <t>Einheitlicher Formblätter Preis (EFB - Preis)</t>
  </si>
  <si>
    <t>1.</t>
  </si>
  <si>
    <t xml:space="preserve">Angaben über den Verrechnungslohn </t>
  </si>
  <si>
    <t>%</t>
  </si>
  <si>
    <t>€ / h</t>
  </si>
  <si>
    <t>Zuschlag</t>
  </si>
  <si>
    <t>1.1</t>
  </si>
  <si>
    <t>Mittellohn</t>
  </si>
  <si>
    <t>1.2</t>
  </si>
  <si>
    <t>Lohnzusatzkosten</t>
  </si>
  <si>
    <t>1.3</t>
  </si>
  <si>
    <t>Lohnnebenkosten (Auslösungen, Fahrgelder, etc.)</t>
  </si>
  <si>
    <t>Spesen/Übern.</t>
  </si>
  <si>
    <t>1.4</t>
  </si>
  <si>
    <t xml:space="preserve">Kalkulationslohn </t>
  </si>
  <si>
    <t>1.5</t>
  </si>
  <si>
    <t>Zuschlag auf Kalkulationslohn</t>
  </si>
  <si>
    <t>1.6</t>
  </si>
  <si>
    <t>Verrechnungslohn</t>
  </si>
  <si>
    <t>2.</t>
  </si>
  <si>
    <t>Zuschläge auf Einzelkosten der Teilleistungen = unmittelbare Herstellkosten</t>
  </si>
  <si>
    <t>Zuschläge in % auf</t>
  </si>
  <si>
    <t>Gerätekosten</t>
  </si>
  <si>
    <t>Nachunternehmer-leistungen</t>
  </si>
  <si>
    <t>sonstige Kosten</t>
  </si>
  <si>
    <t>2.1</t>
  </si>
  <si>
    <t>Baustellengemeinkosten</t>
  </si>
  <si>
    <t>2.2</t>
  </si>
  <si>
    <t>Allgemeine Geschäftskosten</t>
  </si>
  <si>
    <t>2.3</t>
  </si>
  <si>
    <t>Wagnis und Gewinn</t>
  </si>
  <si>
    <t>2.4</t>
  </si>
  <si>
    <t>Gesamtzuschläge</t>
  </si>
  <si>
    <t>3.</t>
  </si>
  <si>
    <t>Ermittlung der Angebotssumme</t>
  </si>
  <si>
    <t>Gesamtstd.</t>
  </si>
  <si>
    <t>Angebotssumme</t>
  </si>
  <si>
    <t>3.1</t>
  </si>
  <si>
    <t>Eigene Lohnkosten</t>
  </si>
  <si>
    <t>Einzelkosten</t>
  </si>
  <si>
    <t>Zuschläge</t>
  </si>
  <si>
    <t>3.2</t>
  </si>
  <si>
    <t xml:space="preserve">Materialkosten einschl. Hilfsstoffe </t>
  </si>
  <si>
    <t>3.3</t>
  </si>
  <si>
    <t>3.4</t>
  </si>
  <si>
    <t xml:space="preserve">Nachunternehmerleistungen </t>
  </si>
  <si>
    <t>3.5</t>
  </si>
  <si>
    <t>Sonstige Kosten (Externe Planung)</t>
  </si>
  <si>
    <t>Angebotssumme - netto</t>
  </si>
  <si>
    <t>Netto-Gesamtsumme Budget</t>
  </si>
  <si>
    <t>W-0044</t>
  </si>
  <si>
    <t>Dose, BV. Dammtorstraße 14, HH</t>
  </si>
  <si>
    <t>Wartung</t>
  </si>
  <si>
    <t>Klaus Dose und Miteigentümer</t>
  </si>
  <si>
    <t>M.Wolter</t>
  </si>
  <si>
    <t>Wartung Ventotherm-Lüfter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</si>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</sst>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&quot;DM&quot;_-;\-* #,##0.00\ &quot;DM&quot;_-;_-* &quot;-&quot;??\ &quot;DM&quot;_-;_-@_-"/>
    <numFmt numFmtId="165" formatCode="_-* #,##0.00\ _D_M_-;\-* #,##0.00\ _D_M_-;_-* &quot;-&quot;??\ _D_M_-;_-@_-"/>
    <numFmt numFmtId="166" formatCode="d/m/yy"/>
    <numFmt numFmtId="167" formatCode="_-* #,##0.00\ [$€-1]_-;\-* #,##0.00\ [$€-1]_-;_-* &quot;-&quot;??\ [$€-1]_-"/>
    <numFmt numFmtId="168" formatCode="_-* #,##0.00\ [$€-1]_-;\-* #,##0.00\ [$€-1]_-;_-* &quot;-&quot;??\ [$€-1]_-;_-@_-"/>
    <numFmt numFmtId="169" formatCode="0.0%"/>
    <numFmt numFmtId="170" formatCode="#,##0.00_ ;\-#,##0.00\ "/>
    <numFmt numFmtId="171" formatCode="#,##0_ ;\-#,##0\ "/>
    <numFmt numFmtId="172" formatCode="#,##0.00\ &quot;€&quot;"/>
    <numFmt numFmtId="173" formatCode="[$-407]d/\ mmmm\ yyyy;@"/>
    <numFmt numFmtId="174" formatCode="_-* #,##0.00\ [$€-407]_-;\-* #,##0.00\ [$€-407]_-;_-* &quot;-&quot;??\ [$€-407]_-;_-@_-"/>
  </numFmts>
  <fonts count="3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b/>
      <sz val="8"/>
      <color indexed="9"/>
      <name val="Arial"/>
      <family val="2"/>
    </font>
    <font>
      <b/>
      <sz val="9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1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3">
    <xf numFmtId="0" fontId="0" fillId="0" borderId="0" xfId="0"/>
    <xf numFmtId="9" fontId="2" fillId="0" borderId="0" xfId="3" applyFont="1" applyAlignment="1">
      <alignment horizontal="center"/>
    </xf>
    <xf numFmtId="0" fontId="3" fillId="0" borderId="0" xfId="0" applyFont="1"/>
    <xf numFmtId="9" fontId="3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3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Fill="1" applyAlignment="1">
      <alignment horizontal="right"/>
    </xf>
    <xf numFmtId="9" fontId="2" fillId="0" borderId="0" xfId="3" applyFont="1" applyAlignment="1">
      <alignment horizontal="right"/>
    </xf>
    <xf numFmtId="0" fontId="2" fillId="2" borderId="0" xfId="0" applyFont="1" applyFill="1" applyAlignment="1">
      <alignment horizontal="right"/>
    </xf>
    <xf numFmtId="9" fontId="2" fillId="2" borderId="0" xfId="3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4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2" fillId="2" borderId="0" xfId="4" applyNumberFormat="1" applyFont="1" applyFill="1" applyAlignment="1">
      <alignment horizontal="right"/>
    </xf>
    <xf numFmtId="167" fontId="0" fillId="0" borderId="0" xfId="0" applyNumberFormat="1"/>
    <xf numFmtId="167" fontId="2" fillId="0" borderId="0" xfId="0" applyNumberFormat="1" applyFont="1" applyAlignment="1">
      <alignment horizontal="right"/>
    </xf>
    <xf numFmtId="167" fontId="2" fillId="0" borderId="0" xfId="3" applyNumberFormat="1" applyFont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1" fillId="0" borderId="0" xfId="4" applyNumberFormat="1"/>
    <xf numFmtId="167" fontId="2" fillId="0" borderId="0" xfId="4" applyNumberFormat="1" applyFont="1" applyAlignment="1">
      <alignment horizontal="right"/>
    </xf>
    <xf numFmtId="167" fontId="3" fillId="0" borderId="0" xfId="0" applyNumberFormat="1" applyFont="1" applyFill="1" applyAlignment="1">
      <alignment horizontal="right"/>
    </xf>
    <xf numFmtId="167" fontId="2" fillId="0" borderId="0" xfId="3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3" borderId="0" xfId="3" applyNumberFormat="1" applyFont="1" applyFill="1" applyAlignment="1">
      <alignment horizontal="right"/>
    </xf>
    <xf numFmtId="0" fontId="8" fillId="0" borderId="0" xfId="0" applyFont="1"/>
    <xf numFmtId="168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9" fillId="4" borderId="0" xfId="0" applyFont="1" applyFill="1" applyAlignment="1">
      <alignment horizontal="right"/>
    </xf>
    <xf numFmtId="167" fontId="0" fillId="5" borderId="1" xfId="0" applyNumberFormat="1" applyFill="1" applyBorder="1"/>
    <xf numFmtId="167" fontId="0" fillId="0" borderId="0" xfId="0" applyNumberFormat="1" applyAlignment="1">
      <alignment horizontal="right"/>
    </xf>
    <xf numFmtId="169" fontId="0" fillId="0" borderId="0" xfId="0" applyNumberFormat="1"/>
    <xf numFmtId="167" fontId="0" fillId="0" borderId="2" xfId="0" applyNumberFormat="1" applyBorder="1"/>
    <xf numFmtId="0" fontId="9" fillId="4" borderId="0" xfId="0" applyNumberFormat="1" applyFont="1" applyFill="1" applyAlignment="1">
      <alignment horizontal="right"/>
    </xf>
    <xf numFmtId="169" fontId="2" fillId="0" borderId="0" xfId="3" applyNumberFormat="1" applyFont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0" fillId="0" borderId="0" xfId="0" applyFill="1"/>
    <xf numFmtId="167" fontId="0" fillId="0" borderId="0" xfId="0" applyNumberFormat="1" applyFill="1"/>
    <xf numFmtId="167" fontId="0" fillId="0" borderId="1" xfId="0" applyNumberFormat="1" applyFill="1" applyBorder="1"/>
    <xf numFmtId="0" fontId="0" fillId="0" borderId="0" xfId="0" applyBorder="1"/>
    <xf numFmtId="49" fontId="3" fillId="0" borderId="0" xfId="0" applyNumberFormat="1" applyFont="1" applyBorder="1" applyAlignment="1">
      <alignment horizontal="center"/>
    </xf>
    <xf numFmtId="167" fontId="2" fillId="6" borderId="0" xfId="3" applyNumberFormat="1" applyFont="1" applyFill="1" applyAlignment="1">
      <alignment horizontal="center" vertical="center"/>
    </xf>
    <xf numFmtId="167" fontId="2" fillId="6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7" fontId="3" fillId="6" borderId="0" xfId="0" applyNumberFormat="1" applyFont="1" applyFill="1" applyAlignment="1">
      <alignment horizontal="right" vertical="center"/>
    </xf>
    <xf numFmtId="0" fontId="3" fillId="6" borderId="0" xfId="0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7" fontId="1" fillId="0" borderId="0" xfId="2" applyAlignment="1">
      <alignment horizontal="center" vertical="center"/>
    </xf>
    <xf numFmtId="167" fontId="13" fillId="0" borderId="0" xfId="2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7" fontId="1" fillId="7" borderId="0" xfId="2" applyFill="1" applyAlignment="1">
      <alignment horizontal="center" vertical="center"/>
    </xf>
    <xf numFmtId="0" fontId="14" fillId="7" borderId="0" xfId="0" applyFont="1" applyFill="1" applyAlignment="1">
      <alignment horizontal="right" vertical="center"/>
    </xf>
    <xf numFmtId="0" fontId="0" fillId="7" borderId="0" xfId="0" applyFill="1" applyAlignment="1">
      <alignment horizontal="center" vertical="center"/>
    </xf>
    <xf numFmtId="168" fontId="13" fillId="7" borderId="0" xfId="0" applyNumberFormat="1" applyFont="1" applyFill="1" applyAlignment="1">
      <alignment vertical="center"/>
    </xf>
    <xf numFmtId="0" fontId="0" fillId="7" borderId="0" xfId="0" applyFill="1" applyAlignment="1">
      <alignment vertical="center"/>
    </xf>
    <xf numFmtId="9" fontId="14" fillId="7" borderId="0" xfId="3" applyFont="1" applyFill="1" applyAlignment="1">
      <alignment horizontal="center" vertical="center"/>
    </xf>
    <xf numFmtId="169" fontId="14" fillId="7" borderId="0" xfId="3" applyNumberFormat="1" applyFont="1" applyFill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170" fontId="13" fillId="0" borderId="0" xfId="2" applyNumberFormat="1" applyFont="1" applyAlignment="1">
      <alignment horizontal="center" vertical="center"/>
    </xf>
    <xf numFmtId="170" fontId="0" fillId="5" borderId="1" xfId="0" applyNumberFormat="1" applyFill="1" applyBorder="1"/>
    <xf numFmtId="10" fontId="4" fillId="0" borderId="0" xfId="3" applyNumberFormat="1" applyFont="1" applyAlignment="1">
      <alignment vertical="center"/>
    </xf>
    <xf numFmtId="171" fontId="2" fillId="0" borderId="0" xfId="0" applyNumberFormat="1" applyFont="1" applyAlignment="1">
      <alignment horizontal="right"/>
    </xf>
    <xf numFmtId="0" fontId="0" fillId="0" borderId="0" xfId="0" applyFill="1" applyAlignment="1">
      <alignment horizontal="center"/>
    </xf>
    <xf numFmtId="9" fontId="8" fillId="0" borderId="0" xfId="3" applyFont="1" applyAlignment="1">
      <alignment horizontal="left"/>
    </xf>
    <xf numFmtId="0" fontId="8" fillId="0" borderId="0" xfId="0" applyFont="1" applyAlignment="1">
      <alignment horizontal="center"/>
    </xf>
    <xf numFmtId="169" fontId="0" fillId="7" borderId="0" xfId="0" applyNumberFormat="1" applyFill="1" applyAlignment="1">
      <alignment horizontal="center" vertical="center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center"/>
    </xf>
    <xf numFmtId="167" fontId="3" fillId="0" borderId="0" xfId="3" applyNumberFormat="1" applyFont="1" applyFill="1" applyAlignment="1">
      <alignment horizontal="right"/>
    </xf>
    <xf numFmtId="0" fontId="17" fillId="0" borderId="0" xfId="0" applyFont="1"/>
    <xf numFmtId="0" fontId="17" fillId="5" borderId="0" xfId="0" applyFont="1" applyFill="1" applyBorder="1"/>
    <xf numFmtId="0" fontId="3" fillId="5" borderId="0" xfId="0" applyFont="1" applyFill="1" applyBorder="1"/>
    <xf numFmtId="0" fontId="5" fillId="0" borderId="0" xfId="0" applyFont="1" applyFill="1"/>
    <xf numFmtId="0" fontId="15" fillId="3" borderId="0" xfId="0" applyFont="1" applyFill="1" applyAlignment="1">
      <alignment horizontal="center" vertical="center" wrapText="1"/>
    </xf>
    <xf numFmtId="167" fontId="7" fillId="8" borderId="0" xfId="0" applyNumberFormat="1" applyFont="1" applyFill="1" applyAlignment="1">
      <alignment horizontal="right" vertical="center"/>
    </xf>
    <xf numFmtId="167" fontId="7" fillId="8" borderId="0" xfId="3" applyNumberFormat="1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7" fontId="7" fillId="2" borderId="0" xfId="4" applyNumberFormat="1" applyFont="1" applyFill="1" applyAlignment="1">
      <alignment horizontal="right" vertical="center"/>
    </xf>
    <xf numFmtId="167" fontId="7" fillId="2" borderId="0" xfId="4" applyNumberFormat="1" applyFont="1" applyFill="1" applyAlignment="1">
      <alignment vertical="center"/>
    </xf>
    <xf numFmtId="167" fontId="7" fillId="2" borderId="0" xfId="4" applyNumberFormat="1" applyFont="1" applyFill="1" applyAlignment="1">
      <alignment horizontal="center" vertical="center"/>
    </xf>
    <xf numFmtId="167" fontId="6" fillId="5" borderId="1" xfId="0" applyNumberFormat="1" applyFont="1" applyFill="1" applyBorder="1" applyAlignment="1">
      <alignment vertical="center"/>
    </xf>
    <xf numFmtId="167" fontId="7" fillId="0" borderId="0" xfId="0" applyNumberFormat="1" applyFont="1" applyFill="1" applyAlignment="1">
      <alignment horizontal="right" vertical="center"/>
    </xf>
    <xf numFmtId="167" fontId="7" fillId="0" borderId="0" xfId="3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9" fontId="3" fillId="0" borderId="0" xfId="3" applyFont="1" applyFill="1" applyAlignment="1" applyProtection="1">
      <alignment horizontal="right"/>
    </xf>
    <xf numFmtId="0" fontId="0" fillId="0" borderId="0" xfId="0" applyFill="1" applyAlignment="1">
      <alignment horizontal="right"/>
    </xf>
    <xf numFmtId="0" fontId="3" fillId="9" borderId="0" xfId="0" applyFont="1" applyFill="1" applyAlignment="1">
      <alignment horizontal="left"/>
    </xf>
    <xf numFmtId="9" fontId="3" fillId="9" borderId="0" xfId="3" applyFont="1" applyFill="1" applyAlignment="1" applyProtection="1">
      <alignment horizontal="right"/>
    </xf>
    <xf numFmtId="4" fontId="3" fillId="9" borderId="0" xfId="0" applyNumberFormat="1" applyFont="1" applyFill="1" applyAlignment="1">
      <alignment horizontal="right"/>
    </xf>
    <xf numFmtId="167" fontId="3" fillId="9" borderId="0" xfId="0" applyNumberFormat="1" applyFont="1" applyFill="1" applyAlignment="1">
      <alignment horizontal="right"/>
    </xf>
    <xf numFmtId="167" fontId="3" fillId="9" borderId="0" xfId="3" applyNumberFormat="1" applyFont="1" applyFill="1" applyAlignment="1">
      <alignment horizontal="right"/>
    </xf>
    <xf numFmtId="10" fontId="2" fillId="0" borderId="0" xfId="3" applyNumberFormat="1" applyFont="1" applyFill="1" applyAlignment="1">
      <alignment horizontal="right"/>
    </xf>
    <xf numFmtId="9" fontId="2" fillId="9" borderId="0" xfId="3" applyFont="1" applyFill="1" applyAlignment="1">
      <alignment horizontal="right"/>
    </xf>
    <xf numFmtId="0" fontId="2" fillId="9" borderId="0" xfId="0" applyFont="1" applyFill="1" applyAlignment="1">
      <alignment horizontal="right"/>
    </xf>
    <xf numFmtId="0" fontId="3" fillId="9" borderId="0" xfId="0" applyFont="1" applyFill="1" applyAlignment="1">
      <alignment horizontal="right"/>
    </xf>
    <xf numFmtId="167" fontId="3" fillId="9" borderId="0" xfId="0" applyNumberFormat="1" applyFont="1" applyFill="1" applyAlignment="1">
      <alignment horizontal="left"/>
    </xf>
    <xf numFmtId="168" fontId="3" fillId="9" borderId="0" xfId="0" applyNumberFormat="1" applyFont="1" applyFill="1" applyAlignment="1">
      <alignment horizontal="right"/>
    </xf>
    <xf numFmtId="0" fontId="15" fillId="3" borderId="0" xfId="0" applyFont="1" applyFill="1" applyAlignment="1">
      <alignment vertical="center" wrapText="1"/>
    </xf>
    <xf numFmtId="0" fontId="1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7" fontId="15" fillId="0" borderId="0" xfId="2" applyFont="1" applyAlignment="1">
      <alignment horizontal="center" vertical="center"/>
    </xf>
    <xf numFmtId="167" fontId="1" fillId="0" borderId="0" xfId="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8" fontId="1" fillId="0" borderId="0" xfId="0" applyNumberFormat="1" applyFont="1" applyAlignment="1">
      <alignment vertical="center"/>
    </xf>
    <xf numFmtId="167" fontId="18" fillId="0" borderId="0" xfId="2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167" fontId="19" fillId="0" borderId="0" xfId="2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8" fontId="19" fillId="0" borderId="0" xfId="0" applyNumberFormat="1" applyFont="1" applyAlignment="1">
      <alignment vertical="center"/>
    </xf>
    <xf numFmtId="10" fontId="3" fillId="3" borderId="0" xfId="3" applyNumberFormat="1" applyFont="1" applyFill="1" applyAlignment="1">
      <alignment horizontal="right"/>
    </xf>
    <xf numFmtId="0" fontId="3" fillId="6" borderId="0" xfId="0" applyFont="1" applyFill="1" applyAlignment="1">
      <alignment horizontal="right" vertical="center"/>
    </xf>
    <xf numFmtId="0" fontId="0" fillId="6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7" fontId="2" fillId="0" borderId="0" xfId="0" applyNumberFormat="1" applyFont="1" applyAlignment="1">
      <alignment horizontal="right" vertical="center"/>
    </xf>
    <xf numFmtId="167" fontId="2" fillId="0" borderId="0" xfId="3" applyNumberFormat="1" applyFont="1" applyAlignment="1">
      <alignment horizontal="right" vertical="center"/>
    </xf>
    <xf numFmtId="170" fontId="2" fillId="0" borderId="0" xfId="0" applyNumberFormat="1" applyFont="1" applyAlignment="1">
      <alignment horizontal="right" vertical="center"/>
    </xf>
    <xf numFmtId="0" fontId="3" fillId="9" borderId="0" xfId="0" applyFont="1" applyFill="1" applyAlignment="1">
      <alignment horizontal="right" vertical="center"/>
    </xf>
    <xf numFmtId="9" fontId="2" fillId="9" borderId="0" xfId="3" applyFont="1" applyFill="1" applyAlignment="1">
      <alignment horizontal="right" vertical="center"/>
    </xf>
    <xf numFmtId="168" fontId="2" fillId="9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20" fillId="9" borderId="0" xfId="0" applyFont="1" applyFill="1" applyAlignment="1">
      <alignment horizontal="right" vertical="center"/>
    </xf>
    <xf numFmtId="0" fontId="21" fillId="9" borderId="0" xfId="0" applyFont="1" applyFill="1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/>
    <xf numFmtId="9" fontId="3" fillId="9" borderId="0" xfId="3" applyFont="1" applyFill="1" applyAlignment="1">
      <alignment horizontal="right" vertical="center"/>
    </xf>
    <xf numFmtId="168" fontId="3" fillId="9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170" fontId="1" fillId="0" borderId="0" xfId="4" applyNumberFormat="1"/>
    <xf numFmtId="170" fontId="9" fillId="4" borderId="0" xfId="0" applyNumberFormat="1" applyFont="1" applyFill="1" applyAlignment="1">
      <alignment horizontal="right"/>
    </xf>
    <xf numFmtId="167" fontId="3" fillId="8" borderId="0" xfId="0" applyNumberFormat="1" applyFont="1" applyFill="1" applyAlignment="1">
      <alignment horizontal="right" vertical="center"/>
    </xf>
    <xf numFmtId="167" fontId="3" fillId="2" borderId="0" xfId="4" applyNumberFormat="1" applyFont="1" applyFill="1" applyAlignment="1">
      <alignment horizontal="center" vertical="center"/>
    </xf>
    <xf numFmtId="0" fontId="8" fillId="0" borderId="0" xfId="3" applyNumberFormat="1" applyFont="1" applyAlignment="1">
      <alignment horizontal="left"/>
    </xf>
    <xf numFmtId="9" fontId="22" fillId="0" borderId="0" xfId="3" applyFont="1" applyAlignment="1">
      <alignment horizontal="left"/>
    </xf>
    <xf numFmtId="0" fontId="6" fillId="0" borderId="0" xfId="0" applyFont="1" applyAlignment="1">
      <alignment horizontal="left" vertical="center"/>
    </xf>
    <xf numFmtId="164" fontId="4" fillId="0" borderId="0" xfId="4" applyFont="1" applyBorder="1" applyAlignment="1">
      <alignment horizontal="right" vertical="center"/>
    </xf>
    <xf numFmtId="164" fontId="4" fillId="0" borderId="0" xfId="4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4" applyFont="1" applyAlignment="1">
      <alignment vertical="center"/>
    </xf>
    <xf numFmtId="164" fontId="6" fillId="0" borderId="0" xfId="4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7" fontId="6" fillId="0" borderId="0" xfId="2" applyFont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167" fontId="6" fillId="0" borderId="4" xfId="2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7" fontId="6" fillId="0" borderId="0" xfId="2" applyFont="1" applyBorder="1" applyAlignment="1">
      <alignment horizontal="center" vertical="center"/>
    </xf>
    <xf numFmtId="167" fontId="7" fillId="0" borderId="5" xfId="2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5" fillId="0" borderId="0" xfId="4" applyFont="1" applyBorder="1" applyAlignment="1">
      <alignment vertical="center"/>
    </xf>
    <xf numFmtId="0" fontId="3" fillId="5" borderId="0" xfId="0" applyFont="1" applyFill="1"/>
    <xf numFmtId="0" fontId="17" fillId="5" borderId="0" xfId="0" applyFont="1" applyFill="1"/>
    <xf numFmtId="0" fontId="0" fillId="5" borderId="0" xfId="0" applyFill="1"/>
    <xf numFmtId="0" fontId="17" fillId="0" borderId="0" xfId="0" applyFont="1" applyFill="1" applyBorder="1"/>
    <xf numFmtId="0" fontId="3" fillId="0" borderId="0" xfId="0" applyFont="1" applyFill="1"/>
    <xf numFmtId="172" fontId="1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7" fontId="3" fillId="3" borderId="0" xfId="0" applyNumberFormat="1" applyFont="1" applyFill="1" applyAlignment="1">
      <alignment horizontal="center"/>
    </xf>
    <xf numFmtId="167" fontId="3" fillId="0" borderId="0" xfId="0" applyNumberFormat="1" applyFont="1" applyAlignment="1">
      <alignment horizontal="center"/>
    </xf>
    <xf numFmtId="167" fontId="3" fillId="9" borderId="0" xfId="0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3" borderId="0" xfId="2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7" fontId="2" fillId="2" borderId="0" xfId="0" applyNumberFormat="1" applyFont="1" applyFill="1" applyAlignment="1">
      <alignment horizontal="center"/>
    </xf>
    <xf numFmtId="164" fontId="2" fillId="0" borderId="0" xfId="4" applyFont="1" applyFill="1" applyAlignment="1">
      <alignment horizontal="center"/>
    </xf>
    <xf numFmtId="0" fontId="3" fillId="0" borderId="0" xfId="0" applyFont="1" applyFill="1" applyBorder="1"/>
    <xf numFmtId="0" fontId="3" fillId="6" borderId="0" xfId="0" applyFont="1" applyFill="1" applyAlignment="1">
      <alignment horizontal="center"/>
    </xf>
    <xf numFmtId="167" fontId="7" fillId="8" borderId="0" xfId="0" applyNumberFormat="1" applyFont="1" applyFill="1" applyAlignment="1">
      <alignment horizontal="center" vertical="center"/>
    </xf>
    <xf numFmtId="164" fontId="7" fillId="0" borderId="3" xfId="4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6"/>
    </xf>
    <xf numFmtId="0" fontId="5" fillId="0" borderId="0" xfId="0" applyFont="1" applyBorder="1" applyAlignment="1">
      <alignment horizontal="left" vertical="center"/>
    </xf>
    <xf numFmtId="173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173" fontId="3" fillId="5" borderId="0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7" fontId="16" fillId="0" borderId="0" xfId="2" applyFont="1" applyAlignment="1">
      <alignment horizontal="center" vertical="center"/>
    </xf>
    <xf numFmtId="167" fontId="5" fillId="0" borderId="0" xfId="2" applyFont="1" applyAlignment="1">
      <alignment horizontal="center" vertical="center"/>
    </xf>
    <xf numFmtId="168" fontId="5" fillId="0" borderId="0" xfId="0" applyNumberFormat="1" applyFont="1" applyAlignment="1">
      <alignment vertical="center"/>
    </xf>
    <xf numFmtId="1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3" fontId="0" fillId="0" borderId="0" xfId="0" applyNumberFormat="1" applyAlignment="1">
      <alignment horizontal="left" vertical="center"/>
    </xf>
    <xf numFmtId="9" fontId="6" fillId="0" borderId="0" xfId="0" applyNumberFormat="1" applyFont="1" applyFill="1" applyBorder="1" applyAlignment="1">
      <alignment vertical="center"/>
    </xf>
    <xf numFmtId="0" fontId="0" fillId="0" borderId="5" xfId="0" applyBorder="1" applyAlignment="1">
      <alignment vertical="center"/>
    </xf>
    <xf numFmtId="172" fontId="23" fillId="5" borderId="0" xfId="0" applyNumberFormat="1" applyFont="1" applyFill="1" applyAlignment="1">
      <alignment horizontal="center"/>
    </xf>
    <xf numFmtId="167" fontId="7" fillId="0" borderId="0" xfId="0" applyNumberFormat="1" applyFont="1"/>
    <xf numFmtId="171" fontId="0" fillId="5" borderId="1" xfId="0" applyNumberFormat="1" applyFill="1" applyBorder="1"/>
    <xf numFmtId="0" fontId="0" fillId="9" borderId="0" xfId="0" applyFill="1"/>
    <xf numFmtId="0" fontId="3" fillId="5" borderId="0" xfId="0" applyFont="1" applyFill="1" applyBorder="1" applyAlignment="1">
      <alignment horizontal="left"/>
    </xf>
    <xf numFmtId="167" fontId="2" fillId="0" borderId="0" xfId="2" applyFont="1" applyAlignment="1">
      <alignment horizontal="center"/>
    </xf>
    <xf numFmtId="0" fontId="15" fillId="3" borderId="6" xfId="0" applyFont="1" applyFill="1" applyBorder="1" applyAlignment="1">
      <alignment horizontal="center" vertical="center" wrapText="1"/>
    </xf>
    <xf numFmtId="167" fontId="15" fillId="3" borderId="7" xfId="2" applyFont="1" applyFill="1" applyBorder="1" applyAlignment="1">
      <alignment horizontal="center" vertical="center" wrapText="1"/>
    </xf>
    <xf numFmtId="0" fontId="17" fillId="0" borderId="0" xfId="0" applyFont="1" applyFill="1" applyBorder="1" applyProtection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Protection="1"/>
    <xf numFmtId="172" fontId="11" fillId="0" borderId="0" xfId="0" applyNumberFormat="1" applyFont="1" applyFill="1" applyAlignment="1" applyProtection="1">
      <alignment horizontal="center"/>
    </xf>
    <xf numFmtId="0" fontId="3" fillId="0" borderId="0" xfId="0" applyFont="1" applyProtection="1"/>
    <xf numFmtId="166" fontId="3" fillId="0" borderId="1" xfId="0" applyNumberFormat="1" applyFont="1" applyBorder="1" applyAlignment="1" applyProtection="1">
      <alignment horizontal="right"/>
    </xf>
    <xf numFmtId="166" fontId="3" fillId="0" borderId="0" xfId="0" applyNumberFormat="1" applyFont="1" applyBorder="1" applyAlignment="1" applyProtection="1">
      <alignment horizontal="right"/>
    </xf>
    <xf numFmtId="0" fontId="3" fillId="9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67" fontId="3" fillId="0" borderId="0" xfId="0" applyNumberFormat="1" applyFont="1" applyFill="1" applyAlignment="1" applyProtection="1">
      <alignment horizontal="center"/>
    </xf>
    <xf numFmtId="167" fontId="3" fillId="3" borderId="0" xfId="0" applyNumberFormat="1" applyFont="1" applyFill="1" applyAlignment="1" applyProtection="1">
      <alignment horizontal="center"/>
    </xf>
    <xf numFmtId="167" fontId="3" fillId="0" borderId="0" xfId="0" applyNumberFormat="1" applyFont="1" applyAlignment="1" applyProtection="1">
      <alignment horizontal="center"/>
    </xf>
    <xf numFmtId="49" fontId="3" fillId="9" borderId="0" xfId="0" applyNumberFormat="1" applyFont="1" applyFill="1" applyAlignment="1" applyProtection="1">
      <alignment horizontal="center"/>
    </xf>
    <xf numFmtId="0" fontId="3" fillId="9" borderId="0" xfId="0" applyFont="1" applyFill="1" applyAlignment="1" applyProtection="1">
      <alignment horizontal="center"/>
    </xf>
    <xf numFmtId="0" fontId="3" fillId="6" borderId="0" xfId="0" applyFont="1" applyFill="1" applyAlignment="1" applyProtection="1">
      <alignment horizontal="center" vertical="center"/>
    </xf>
    <xf numFmtId="0" fontId="3" fillId="3" borderId="0" xfId="2" applyNumberFormat="1" applyFont="1" applyFill="1" applyAlignment="1" applyProtection="1">
      <alignment horizontal="center"/>
    </xf>
    <xf numFmtId="0" fontId="2" fillId="3" borderId="0" xfId="2" applyNumberFormat="1" applyFont="1" applyFill="1" applyAlignment="1" applyProtection="1">
      <alignment horizontal="center"/>
    </xf>
    <xf numFmtId="167" fontId="3" fillId="9" borderId="0" xfId="0" applyNumberFormat="1" applyFont="1" applyFill="1" applyAlignment="1" applyProtection="1">
      <alignment horizontal="center"/>
    </xf>
    <xf numFmtId="0" fontId="3" fillId="9" borderId="0" xfId="0" applyFont="1" applyFill="1" applyAlignment="1" applyProtection="1">
      <alignment horizontal="center" vertical="center"/>
    </xf>
    <xf numFmtId="0" fontId="21" fillId="9" borderId="0" xfId="0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3" fillId="9" borderId="0" xfId="0" applyNumberFormat="1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/>
    </xf>
    <xf numFmtId="167" fontId="2" fillId="2" borderId="0" xfId="0" applyNumberFormat="1" applyFont="1" applyFill="1" applyAlignment="1" applyProtection="1">
      <alignment horizontal="center"/>
    </xf>
    <xf numFmtId="164" fontId="2" fillId="0" borderId="0" xfId="4" applyFont="1" applyFill="1" applyAlignment="1" applyProtection="1">
      <alignment horizontal="center"/>
    </xf>
    <xf numFmtId="167" fontId="2" fillId="0" borderId="0" xfId="0" applyNumberFormat="1" applyFont="1" applyAlignment="1" applyProtection="1">
      <alignment horizontal="right"/>
    </xf>
    <xf numFmtId="167" fontId="7" fillId="8" borderId="0" xfId="0" applyNumberFormat="1" applyFont="1" applyFill="1" applyAlignment="1" applyProtection="1">
      <alignment horizontal="right" vertical="center"/>
    </xf>
    <xf numFmtId="167" fontId="7" fillId="0" borderId="0" xfId="0" applyNumberFormat="1" applyFont="1" applyFill="1" applyAlignment="1" applyProtection="1">
      <alignment horizontal="right" vertical="center"/>
    </xf>
    <xf numFmtId="167" fontId="3" fillId="6" borderId="0" xfId="0" applyNumberFormat="1" applyFont="1" applyFill="1" applyAlignment="1" applyProtection="1">
      <alignment horizontal="right" vertical="center"/>
    </xf>
    <xf numFmtId="167" fontId="2" fillId="0" borderId="0" xfId="0" applyNumberFormat="1" applyFont="1" applyAlignment="1" applyProtection="1">
      <alignment horizontal="right" vertical="center"/>
    </xf>
    <xf numFmtId="167" fontId="7" fillId="2" borderId="0" xfId="4" applyNumberFormat="1" applyFont="1" applyFill="1" applyAlignment="1" applyProtection="1">
      <alignment horizontal="right" vertical="center"/>
    </xf>
    <xf numFmtId="167" fontId="0" fillId="0" borderId="0" xfId="0" applyNumberFormat="1" applyProtection="1"/>
    <xf numFmtId="0" fontId="0" fillId="0" borderId="0" xfId="0" applyProtection="1"/>
    <xf numFmtId="0" fontId="0" fillId="0" borderId="0" xfId="0" applyFill="1" applyProtection="1"/>
    <xf numFmtId="0" fontId="2" fillId="3" borderId="0" xfId="2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168" fontId="0" fillId="0" borderId="0" xfId="0" applyNumberFormat="1" applyAlignment="1">
      <alignment vertical="center"/>
    </xf>
    <xf numFmtId="168" fontId="4" fillId="0" borderId="0" xfId="0" applyNumberFormat="1" applyFont="1" applyAlignment="1">
      <alignment vertical="center"/>
    </xf>
    <xf numFmtId="9" fontId="14" fillId="0" borderId="0" xfId="3" applyFont="1" applyFill="1" applyAlignment="1">
      <alignment horizontal="center" vertical="center"/>
    </xf>
    <xf numFmtId="167" fontId="12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8" fontId="0" fillId="0" borderId="1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167" fontId="15" fillId="3" borderId="1" xfId="2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3" fontId="13" fillId="0" borderId="1" xfId="1" applyNumberFormat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10" fontId="13" fillId="0" borderId="10" xfId="0" applyNumberFormat="1" applyFont="1" applyBorder="1" applyAlignment="1">
      <alignment horizontal="center" vertical="center"/>
    </xf>
    <xf numFmtId="10" fontId="4" fillId="0" borderId="10" xfId="3" applyNumberFormat="1" applyFont="1" applyBorder="1" applyAlignment="1">
      <alignment vertical="center"/>
    </xf>
    <xf numFmtId="10" fontId="5" fillId="0" borderId="10" xfId="0" applyNumberFormat="1" applyFont="1" applyBorder="1" applyAlignment="1">
      <alignment horizontal="center" vertical="center"/>
    </xf>
    <xf numFmtId="173" fontId="5" fillId="0" borderId="0" xfId="0" applyNumberFormat="1" applyFont="1" applyFill="1" applyAlignment="1">
      <alignment horizontal="left" vertical="center"/>
    </xf>
    <xf numFmtId="0" fontId="15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0" fontId="13" fillId="0" borderId="0" xfId="0" applyNumberFormat="1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10" fontId="4" fillId="0" borderId="0" xfId="3" applyNumberFormat="1" applyFont="1" applyBorder="1" applyAlignment="1">
      <alignment vertical="center"/>
    </xf>
    <xf numFmtId="10" fontId="5" fillId="0" borderId="0" xfId="0" applyNumberFormat="1" applyFont="1" applyBorder="1" applyAlignment="1">
      <alignment horizontal="center" vertical="center"/>
    </xf>
    <xf numFmtId="172" fontId="13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15" fillId="0" borderId="0" xfId="2" applyNumberFormat="1" applyFont="1" applyBorder="1" applyAlignment="1">
      <alignment horizontal="center" vertical="center"/>
    </xf>
    <xf numFmtId="168" fontId="4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4" fillId="0" borderId="11" xfId="1" applyNumberFormat="1" applyFont="1" applyBorder="1" applyAlignment="1">
      <alignment horizontal="center" vertical="center"/>
    </xf>
    <xf numFmtId="168" fontId="4" fillId="0" borderId="11" xfId="0" applyNumberFormat="1" applyFont="1" applyBorder="1" applyAlignment="1">
      <alignment vertical="center"/>
    </xf>
    <xf numFmtId="3" fontId="15" fillId="0" borderId="12" xfId="2" applyNumberFormat="1" applyFont="1" applyBorder="1" applyAlignment="1">
      <alignment horizontal="center" vertical="center"/>
    </xf>
    <xf numFmtId="168" fontId="4" fillId="0" borderId="12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3" fontId="4" fillId="0" borderId="13" xfId="1" applyNumberFormat="1" applyFont="1" applyBorder="1" applyAlignment="1">
      <alignment horizontal="center" vertical="center"/>
    </xf>
    <xf numFmtId="168" fontId="4" fillId="0" borderId="13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3" fontId="13" fillId="0" borderId="4" xfId="1" applyNumberFormat="1" applyFont="1" applyBorder="1" applyAlignment="1">
      <alignment horizontal="center" vertical="center"/>
    </xf>
    <xf numFmtId="168" fontId="0" fillId="0" borderId="0" xfId="0" applyNumberFormat="1" applyBorder="1" applyAlignment="1">
      <alignment vertical="center"/>
    </xf>
    <xf numFmtId="9" fontId="14" fillId="0" borderId="0" xfId="3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168" fontId="0" fillId="0" borderId="14" xfId="0" applyNumberFormat="1" applyBorder="1" applyAlignment="1">
      <alignment vertical="center"/>
    </xf>
    <xf numFmtId="168" fontId="4" fillId="0" borderId="14" xfId="0" applyNumberFormat="1" applyFont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horizontal="right" vertical="center"/>
    </xf>
    <xf numFmtId="167" fontId="1" fillId="0" borderId="0" xfId="2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169" fontId="14" fillId="0" borderId="0" xfId="3" applyNumberFormat="1" applyFont="1" applyFill="1" applyAlignment="1">
      <alignment horizontal="center" vertical="center"/>
    </xf>
    <xf numFmtId="168" fontId="13" fillId="0" borderId="0" xfId="0" applyNumberFormat="1" applyFont="1" applyFill="1" applyAlignment="1">
      <alignment vertical="center"/>
    </xf>
    <xf numFmtId="0" fontId="14" fillId="0" borderId="0" xfId="3" applyNumberFormat="1" applyFont="1" applyFill="1" applyAlignment="1">
      <alignment horizontal="center" vertical="center"/>
    </xf>
    <xf numFmtId="0" fontId="5" fillId="0" borderId="0" xfId="4" applyNumberFormat="1" applyFont="1" applyBorder="1" applyAlignment="1">
      <alignment horizontal="left" vertical="center" indent="2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0" fontId="6" fillId="0" borderId="0" xfId="2" applyNumberFormat="1" applyFont="1" applyAlignment="1">
      <alignment vertical="center"/>
    </xf>
    <xf numFmtId="0" fontId="6" fillId="0" borderId="4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5" fillId="0" borderId="0" xfId="4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10" fontId="14" fillId="7" borderId="0" xfId="3" applyNumberFormat="1" applyFont="1" applyFill="1" applyAlignment="1">
      <alignment horizontal="center" vertical="center"/>
    </xf>
    <xf numFmtId="164" fontId="7" fillId="0" borderId="3" xfId="4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5" fillId="0" borderId="0" xfId="4" applyNumberFormat="1" applyFont="1" applyBorder="1" applyAlignment="1">
      <alignment vertical="center"/>
    </xf>
    <xf numFmtId="2" fontId="6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7" fillId="0" borderId="3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2" fontId="5" fillId="0" borderId="0" xfId="4" applyNumberFormat="1" applyFont="1" applyBorder="1" applyAlignment="1">
      <alignment vertical="center"/>
    </xf>
    <xf numFmtId="2" fontId="4" fillId="0" borderId="0" xfId="4" applyNumberFormat="1" applyFont="1" applyBorder="1" applyAlignment="1">
      <alignment horizontal="right" vertical="center"/>
    </xf>
    <xf numFmtId="2" fontId="5" fillId="0" borderId="0" xfId="4" applyNumberFormat="1" applyFont="1" applyBorder="1" applyAlignment="1">
      <alignment horizontal="left" vertical="center" indent="2"/>
    </xf>
    <xf numFmtId="2" fontId="6" fillId="0" borderId="0" xfId="4" applyNumberFormat="1" applyFont="1" applyAlignment="1">
      <alignment vertical="center"/>
    </xf>
    <xf numFmtId="2" fontId="7" fillId="0" borderId="3" xfId="4" applyNumberFormat="1" applyFont="1" applyBorder="1" applyAlignment="1">
      <alignment horizontal="center" vertical="center" wrapText="1"/>
    </xf>
    <xf numFmtId="2" fontId="6" fillId="0" borderId="0" xfId="2" applyNumberFormat="1" applyFont="1" applyAlignment="1">
      <alignment vertical="center"/>
    </xf>
    <xf numFmtId="2" fontId="6" fillId="0" borderId="0" xfId="0" applyNumberFormat="1" applyFont="1" applyBorder="1" applyAlignment="1">
      <alignment horizontal="center" vertical="center"/>
    </xf>
    <xf numFmtId="170" fontId="6" fillId="0" borderId="0" xfId="2" applyNumberFormat="1" applyFont="1" applyAlignment="1">
      <alignment vertical="center"/>
    </xf>
    <xf numFmtId="49" fontId="6" fillId="0" borderId="0" xfId="2" applyNumberFormat="1" applyFont="1" applyAlignment="1">
      <alignment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 applyProtection="1">
      <alignment horizontal="center"/>
    </xf>
    <xf numFmtId="167" fontId="2" fillId="10" borderId="0" xfId="0" applyNumberFormat="1" applyFont="1" applyFill="1" applyAlignment="1">
      <alignment horizontal="right"/>
    </xf>
    <xf numFmtId="167" fontId="6" fillId="0" borderId="0" xfId="2" applyFont="1" applyAlignment="1">
      <alignment horizontal="center" vertical="center"/>
    </xf>
    <xf numFmtId="0" fontId="22" fillId="0" borderId="0" xfId="3" applyNumberFormat="1" applyFont="1" applyAlignment="1">
      <alignment horizontal="left"/>
    </xf>
    <xf numFmtId="0" fontId="8" fillId="0" borderId="0" xfId="0" applyNumberFormat="1" applyFont="1"/>
    <xf numFmtId="49" fontId="10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3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49" fontId="4" fillId="11" borderId="1" xfId="0" applyNumberFormat="1" applyFont="1" applyFill="1" applyBorder="1" applyAlignment="1">
      <alignment vertical="center"/>
    </xf>
    <xf numFmtId="0" fontId="4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center" vertical="center"/>
    </xf>
    <xf numFmtId="49" fontId="6" fillId="0" borderId="16" xfId="0" applyNumberFormat="1" applyFont="1" applyBorder="1" applyAlignment="1">
      <alignment vertical="center"/>
    </xf>
    <xf numFmtId="0" fontId="0" fillId="0" borderId="13" xfId="0" applyBorder="1" applyAlignment="1">
      <alignment vertical="center"/>
    </xf>
    <xf numFmtId="174" fontId="0" fillId="0" borderId="13" xfId="0" applyNumberFormat="1" applyBorder="1" applyAlignment="1">
      <alignment vertical="center"/>
    </xf>
    <xf numFmtId="10" fontId="0" fillId="0" borderId="13" xfId="0" applyNumberFormat="1" applyBorder="1" applyAlignment="1">
      <alignment horizontal="center" vertical="center"/>
    </xf>
    <xf numFmtId="0" fontId="0" fillId="0" borderId="17" xfId="0" applyBorder="1" applyAlignment="1">
      <alignment vertical="center"/>
    </xf>
    <xf numFmtId="49" fontId="0" fillId="0" borderId="14" xfId="0" applyNumberFormat="1" applyBorder="1" applyAlignment="1">
      <alignment vertical="center"/>
    </xf>
    <xf numFmtId="0" fontId="1" fillId="0" borderId="0" xfId="0" applyFont="1" applyBorder="1" applyAlignment="1">
      <alignment vertical="center"/>
    </xf>
    <xf numFmtId="174" fontId="0" fillId="0" borderId="0" xfId="0" applyNumberFormat="1" applyBorder="1" applyAlignment="1">
      <alignment vertical="center"/>
    </xf>
    <xf numFmtId="10" fontId="0" fillId="0" borderId="0" xfId="0" applyNumberFormat="1" applyBorder="1" applyAlignment="1">
      <alignment horizontal="center" vertical="center"/>
    </xf>
    <xf numFmtId="0" fontId="0" fillId="0" borderId="18" xfId="0" applyBorder="1" applyAlignment="1">
      <alignment vertical="center"/>
    </xf>
    <xf numFmtId="174" fontId="6" fillId="0" borderId="18" xfId="0" applyNumberFormat="1" applyFont="1" applyBorder="1" applyAlignment="1">
      <alignment vertical="center"/>
    </xf>
    <xf numFmtId="174" fontId="0" fillId="0" borderId="0" xfId="0" applyNumberFormat="1" applyAlignment="1">
      <alignment vertical="center"/>
    </xf>
    <xf numFmtId="49" fontId="0" fillId="0" borderId="19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174" fontId="9" fillId="0" borderId="15" xfId="0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10" fontId="0" fillId="10" borderId="21" xfId="0" applyNumberFormat="1" applyFill="1" applyBorder="1" applyAlignment="1" applyProtection="1">
      <alignment vertical="center"/>
      <protection locked="0"/>
    </xf>
    <xf numFmtId="10" fontId="0" fillId="0" borderId="21" xfId="0" applyNumberFormat="1" applyBorder="1" applyAlignment="1" applyProtection="1">
      <alignment vertical="center"/>
      <protection locked="0"/>
    </xf>
    <xf numFmtId="10" fontId="4" fillId="11" borderId="21" xfId="0" applyNumberFormat="1" applyFont="1" applyFill="1" applyBorder="1" applyAlignment="1" applyProtection="1">
      <alignment vertical="center"/>
      <protection locked="0"/>
    </xf>
    <xf numFmtId="10" fontId="0" fillId="0" borderId="12" xfId="0" applyNumberFormat="1" applyBorder="1" applyAlignment="1" applyProtection="1">
      <alignment vertical="center"/>
      <protection locked="0"/>
    </xf>
    <xf numFmtId="10" fontId="0" fillId="10" borderId="14" xfId="0" applyNumberFormat="1" applyFill="1" applyBorder="1" applyAlignment="1" applyProtection="1">
      <alignment vertical="center"/>
      <protection locked="0"/>
    </xf>
    <xf numFmtId="10" fontId="0" fillId="10" borderId="18" xfId="0" applyNumberFormat="1" applyFill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10" fontId="0" fillId="0" borderId="18" xfId="0" applyNumberFormat="1" applyBorder="1" applyAlignment="1" applyProtection="1">
      <alignment vertical="center"/>
      <protection locked="0"/>
    </xf>
    <xf numFmtId="10" fontId="4" fillId="11" borderId="14" xfId="0" applyNumberFormat="1" applyFont="1" applyFill="1" applyBorder="1" applyAlignment="1" applyProtection="1">
      <alignment vertical="center"/>
      <protection locked="0"/>
    </xf>
    <xf numFmtId="10" fontId="0" fillId="0" borderId="19" xfId="0" applyNumberFormat="1" applyBorder="1" applyAlignment="1" applyProtection="1">
      <alignment vertical="center"/>
      <protection locked="0"/>
    </xf>
    <xf numFmtId="10" fontId="0" fillId="0" borderId="20" xfId="0" applyNumberForma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vertical="center"/>
    </xf>
    <xf numFmtId="0" fontId="0" fillId="0" borderId="0" xfId="0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1" fontId="7" fillId="0" borderId="1" xfId="0" applyNumberFormat="1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1" fontId="0" fillId="0" borderId="21" xfId="0" applyNumberForma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1" fontId="1" fillId="10" borderId="21" xfId="0" quotePrefix="1" applyNumberFormat="1" applyFont="1" applyFill="1" applyBorder="1" applyAlignment="1" applyProtection="1">
      <alignment vertical="center"/>
    </xf>
    <xf numFmtId="0" fontId="1" fillId="10" borderId="21" xfId="0" applyFont="1" applyFill="1" applyBorder="1" applyAlignment="1" applyProtection="1">
      <alignment vertical="center"/>
    </xf>
    <xf numFmtId="10" fontId="0" fillId="10" borderId="21" xfId="0" applyNumberFormat="1" applyFill="1" applyBorder="1" applyAlignment="1" applyProtection="1">
      <alignment vertical="center"/>
    </xf>
    <xf numFmtId="172" fontId="0" fillId="10" borderId="21" xfId="0" applyNumberFormat="1" applyFill="1" applyBorder="1" applyAlignment="1" applyProtection="1">
      <alignment vertical="center"/>
    </xf>
    <xf numFmtId="10" fontId="0" fillId="0" borderId="21" xfId="0" applyNumberFormat="1" applyBorder="1" applyAlignment="1" applyProtection="1">
      <alignment vertical="center"/>
    </xf>
    <xf numFmtId="172" fontId="0" fillId="0" borderId="21" xfId="0" applyNumberFormat="1" applyBorder="1" applyAlignment="1" applyProtection="1">
      <alignment vertical="center"/>
    </xf>
    <xf numFmtId="1" fontId="4" fillId="11" borderId="21" xfId="0" quotePrefix="1" applyNumberFormat="1" applyFont="1" applyFill="1" applyBorder="1" applyAlignment="1" applyProtection="1">
      <alignment vertical="center"/>
    </xf>
    <xf numFmtId="0" fontId="4" fillId="11" borderId="21" xfId="0" applyFont="1" applyFill="1" applyBorder="1" applyAlignment="1" applyProtection="1">
      <alignment vertical="center"/>
    </xf>
    <xf numFmtId="10" fontId="4" fillId="11" borderId="21" xfId="0" applyNumberFormat="1" applyFont="1" applyFill="1" applyBorder="1" applyAlignment="1" applyProtection="1">
      <alignment vertical="center"/>
    </xf>
    <xf numFmtId="172" fontId="4" fillId="11" borderId="21" xfId="0" applyNumberFormat="1" applyFont="1" applyFill="1" applyBorder="1" applyAlignment="1" applyProtection="1">
      <alignment vertical="center"/>
    </xf>
    <xf numFmtId="0" fontId="1" fillId="10" borderId="14" xfId="0" applyFont="1" applyFill="1" applyBorder="1" applyAlignment="1" applyProtection="1">
      <alignment vertical="center"/>
    </xf>
    <xf numFmtId="10" fontId="0" fillId="10" borderId="22" xfId="0" applyNumberFormat="1" applyFill="1" applyBorder="1" applyAlignment="1" applyProtection="1">
      <alignment vertical="center"/>
    </xf>
    <xf numFmtId="172" fontId="0" fillId="10" borderId="18" xfId="0" applyNumberFormat="1" applyFill="1" applyBorder="1" applyAlignment="1" applyProtection="1">
      <alignment vertical="center"/>
    </xf>
    <xf numFmtId="1" fontId="0" fillId="0" borderId="12" xfId="0" applyNumberFormat="1" applyBorder="1" applyAlignment="1" applyProtection="1">
      <alignment vertical="center"/>
    </xf>
    <xf numFmtId="0" fontId="0" fillId="0" borderId="12" xfId="0" applyBorder="1" applyAlignment="1" applyProtection="1">
      <alignment vertical="center"/>
    </xf>
    <xf numFmtId="10" fontId="0" fillId="0" borderId="12" xfId="0" applyNumberFormat="1" applyBorder="1" applyAlignment="1" applyProtection="1">
      <alignment vertical="center"/>
    </xf>
    <xf numFmtId="172" fontId="0" fillId="0" borderId="12" xfId="0" applyNumberForma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0" fillId="0" borderId="11" xfId="0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0" fontId="0" fillId="10" borderId="14" xfId="0" applyNumberFormat="1" applyFill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172" fontId="0" fillId="10" borderId="11" xfId="0" applyNumberFormat="1" applyFill="1" applyBorder="1" applyAlignment="1" applyProtection="1">
      <alignment vertical="center"/>
    </xf>
    <xf numFmtId="3" fontId="0" fillId="10" borderId="13" xfId="0" applyNumberFormat="1" applyFill="1" applyBorder="1" applyAlignment="1" applyProtection="1">
      <alignment vertical="center"/>
    </xf>
    <xf numFmtId="0" fontId="0" fillId="10" borderId="16" xfId="0" applyFill="1" applyBorder="1" applyAlignment="1" applyProtection="1">
      <alignment vertical="center"/>
    </xf>
    <xf numFmtId="0" fontId="0" fillId="10" borderId="17" xfId="0" applyFill="1" applyBorder="1" applyAlignment="1" applyProtection="1">
      <alignment vertical="center"/>
    </xf>
    <xf numFmtId="172" fontId="0" fillId="10" borderId="17" xfId="0" applyNumberForma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172" fontId="0" fillId="0" borderId="1" xfId="0" applyNumberFormat="1" applyBorder="1" applyAlignment="1" applyProtection="1">
      <alignment vertical="center"/>
    </xf>
    <xf numFmtId="0" fontId="0" fillId="10" borderId="0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" fontId="0" fillId="11" borderId="21" xfId="0" applyNumberFormat="1" applyFill="1" applyBorder="1" applyAlignment="1" applyProtection="1">
      <alignment vertical="center"/>
    </xf>
    <xf numFmtId="0" fontId="4" fillId="11" borderId="14" xfId="0" applyFont="1" applyFill="1" applyBorder="1" applyAlignment="1" applyProtection="1">
      <alignment vertical="center"/>
    </xf>
    <xf numFmtId="0" fontId="4" fillId="11" borderId="0" xfId="0" applyFont="1" applyFill="1" applyBorder="1" applyAlignment="1" applyProtection="1">
      <alignment vertical="center"/>
    </xf>
    <xf numFmtId="0" fontId="0" fillId="0" borderId="19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174" fontId="10" fillId="0" borderId="0" xfId="0" applyNumberFormat="1" applyFont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6" fillId="0" borderId="13" xfId="0" applyFont="1" applyBorder="1" applyAlignment="1">
      <alignment horizontal="left" vertical="center"/>
    </xf>
    <xf numFmtId="173" fontId="0" fillId="0" borderId="0" xfId="0" applyNumberFormat="1" applyAlignment="1" applyProtection="1">
      <alignment horizontal="left" vertical="center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vertical="center" textRotation="90" wrapText="1"/>
    </xf>
    <xf numFmtId="4" fontId="3" fillId="0" borderId="0" xfId="0" applyNumberFormat="1" applyFont="1" applyAlignment="1">
      <alignment horizontal="right"/>
    </xf>
  </cellXfs>
  <cellStyles count="5">
    <cellStyle name="Euro" xfId="2" xr:uid="{00000000-0005-0000-0000-000001000000}"/>
    <cellStyle name="Komma" xfId="1" builtinId="3"/>
    <cellStyle name="Prozent" xfId="3" builtinId="5"/>
    <cellStyle name="Standard" xfId="0" builtinId="0"/>
    <cellStyle name="Währung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1152525</xdr:colOff>
      <xdr:row>0</xdr:row>
      <xdr:rowOff>0</xdr:rowOff>
    </xdr:from>
    <xdr:to>
      <xdr:col>5</xdr:col>
      <xdr:colOff>1133475</xdr:colOff>
      <xdr:row>2</xdr:row>
      <xdr:rowOff>0</xdr:rowOff>
    </xdr:to>
    <xdr:pic>
      <xdr:nvPicPr>
        <xdr:cNvPr id="23557" name="Picture 4" descr="SOETEBEE JPG">
          <a:extLst>
            <a:ext uri="{FF2B5EF4-FFF2-40B4-BE49-F238E27FC236}">
              <a16:creationId xmlns:a16="http://schemas.microsoft.com/office/drawing/2014/main" id="{00000000-0008-0000-0200-000005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00775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1171575</xdr:colOff>
      <xdr:row>0</xdr:row>
      <xdr:rowOff>0</xdr:rowOff>
    </xdr:from>
    <xdr:to>
      <xdr:col>5</xdr:col>
      <xdr:colOff>1152525</xdr:colOff>
      <xdr:row>2</xdr:row>
      <xdr:rowOff>0</xdr:rowOff>
    </xdr:to>
    <xdr:pic>
      <xdr:nvPicPr>
        <xdr:cNvPr id="61443" name="Picture 1" descr="SOETEBEE JPG">
          <a:extLst>
            <a:ext uri="{FF2B5EF4-FFF2-40B4-BE49-F238E27FC236}">
              <a16:creationId xmlns:a16="http://schemas.microsoft.com/office/drawing/2014/main" id="{00000000-0008-0000-0300-000003F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9825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0</xdr:row>
      <xdr:rowOff>133350</xdr:rowOff>
    </xdr:from>
    <xdr:to>
      <xdr:col>12</xdr:col>
      <xdr:colOff>361950</xdr:colOff>
      <xdr:row>2</xdr:row>
      <xdr:rowOff>28575</xdr:rowOff>
    </xdr:to>
    <xdr:pic>
      <xdr:nvPicPr>
        <xdr:cNvPr id="55300" name="Picture 1" descr="SOETEBEE JPG">
          <a:extLst>
            <a:ext uri="{FF2B5EF4-FFF2-40B4-BE49-F238E27FC236}">
              <a16:creationId xmlns:a16="http://schemas.microsoft.com/office/drawing/2014/main" id="{00000000-0008-0000-0400-000004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77275" y="133350"/>
          <a:ext cx="1219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571501</xdr:colOff>
      <xdr:row>0</xdr:row>
      <xdr:rowOff>134470</xdr:rowOff>
    </xdr:from>
    <xdr:to>
      <xdr:col>6</xdr:col>
      <xdr:colOff>818688</xdr:colOff>
      <xdr:row>2</xdr:row>
      <xdr:rowOff>46260</xdr:rowOff>
    </xdr:to>
    <xdr:pic>
      <xdr:nvPicPr>
        <xdr:cNvPr id="2" name="Picture 1" descr="SOETEBEE 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10451" y="134470"/>
          <a:ext cx="1218737" cy="30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466725</xdr:colOff>
      <xdr:row>0</xdr:row>
      <xdr:rowOff>126626</xdr:rowOff>
    </xdr:from>
    <xdr:to>
      <xdr:col>6</xdr:col>
      <xdr:colOff>956520</xdr:colOff>
      <xdr:row>2</xdr:row>
      <xdr:rowOff>38416</xdr:rowOff>
    </xdr:to>
    <xdr:pic>
      <xdr:nvPicPr>
        <xdr:cNvPr id="2" name="Picture 1" descr="SOETEBEE 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67575" y="126626"/>
          <a:ext cx="1223220" cy="302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0</xdr:row>
      <xdr:rowOff>9525</xdr:rowOff>
    </xdr:from>
    <xdr:to>
      <xdr:col>7</xdr:col>
      <xdr:colOff>542925</xdr:colOff>
      <xdr:row>1</xdr:row>
      <xdr:rowOff>133350</xdr:rowOff>
    </xdr:to>
    <xdr:pic>
      <xdr:nvPicPr>
        <xdr:cNvPr id="62469" name="Picture 1" descr="SOETEBEE JPG">
          <a:extLst>
            <a:ext uri="{FF2B5EF4-FFF2-40B4-BE49-F238E27FC236}">
              <a16:creationId xmlns:a16="http://schemas.microsoft.com/office/drawing/2014/main" id="{00000000-0008-0000-0700-000005F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9525"/>
          <a:ext cx="1219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1152525</xdr:colOff>
      <xdr:row>7</xdr:row>
      <xdr:rowOff>9525</xdr:rowOff>
    </xdr:from>
    <xdr:to>
      <xdr:col>4</xdr:col>
      <xdr:colOff>1104900</xdr:colOff>
      <xdr:row>8</xdr:row>
      <xdr:rowOff>66675</xdr:rowOff>
    </xdr:to>
    <xdr:sp macro="" textlink="">
      <xdr:nvSpPr>
        <xdr:cNvPr id="62467" name="AutoShape 3">
          <a:extLst>
            <a:ext uri="{FF2B5EF4-FFF2-40B4-BE49-F238E27FC236}">
              <a16:creationId xmlns:a16="http://schemas.microsoft.com/office/drawing/2014/main" id="{00000000-0008-0000-0700-000003F40000}"/>
            </a:ext>
          </a:extLst>
        </xdr:cNvPr>
        <xdr:cNvSpPr>
          <a:spLocks noChangeArrowheads="1"/>
        </xdr:cNvSpPr>
      </xdr:nvSpPr>
      <xdr:spPr bwMode="auto">
        <a:xfrm>
          <a:off x="3086100" y="1209675"/>
          <a:ext cx="1933575" cy="219075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13</xdr:row>
      <xdr:rowOff>38100</xdr:rowOff>
    </xdr:from>
    <xdr:to>
      <xdr:col>5</xdr:col>
      <xdr:colOff>590550</xdr:colOff>
      <xdr:row>23</xdr:row>
      <xdr:rowOff>200025</xdr:rowOff>
    </xdr:to>
    <xdr:sp macro="" textlink="">
      <xdr:nvSpPr>
        <xdr:cNvPr id="62471" name="AutoShape 4">
          <a:extLst>
            <a:ext uri="{FF2B5EF4-FFF2-40B4-BE49-F238E27FC236}">
              <a16:creationId xmlns:a16="http://schemas.microsoft.com/office/drawing/2014/main" id="{00000000-0008-0000-0700-000007F40000}"/>
            </a:ext>
          </a:extLst>
        </xdr:cNvPr>
        <xdr:cNvSpPr>
          <a:spLocks/>
        </xdr:cNvSpPr>
      </xdr:nvSpPr>
      <xdr:spPr bwMode="auto">
        <a:xfrm>
          <a:off x="5314950" y="2466975"/>
          <a:ext cx="333375" cy="2543175"/>
        </a:xfrm>
        <a:prstGeom prst="rightBrace">
          <a:avLst>
            <a:gd name="adj1" fmla="val 63571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1152525</xdr:colOff>
      <xdr:row>0</xdr:row>
      <xdr:rowOff>0</xdr:rowOff>
    </xdr:from>
    <xdr:to>
      <xdr:col>4</xdr:col>
      <xdr:colOff>1104900</xdr:colOff>
      <xdr:row>0</xdr:row>
      <xdr:rowOff>0</xdr:rowOff>
    </xdr:to>
    <xdr:sp macro="" textlink="">
      <xdr:nvSpPr>
        <xdr:cNvPr id="66563" name="AutoShape 3">
          <a:extLst>
            <a:ext uri="{FF2B5EF4-FFF2-40B4-BE49-F238E27FC236}">
              <a16:creationId xmlns:a16="http://schemas.microsoft.com/office/drawing/2014/main" id="{00000000-0008-0000-0800-000003040100}"/>
            </a:ext>
          </a:extLst>
        </xdr:cNvPr>
        <xdr:cNvSpPr>
          <a:spLocks noChangeArrowheads="1"/>
        </xdr:cNvSpPr>
      </xdr:nvSpPr>
      <xdr:spPr bwMode="auto">
        <a:xfrm>
          <a:off x="3067050" y="0"/>
          <a:ext cx="3743325" cy="0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6570" name="AutoShape 4">
          <a:extLst>
            <a:ext uri="{FF2B5EF4-FFF2-40B4-BE49-F238E27FC236}">
              <a16:creationId xmlns:a16="http://schemas.microsoft.com/office/drawing/2014/main" id="{00000000-0008-0000-0800-00000A040100}"/>
            </a:ext>
          </a:extLst>
        </xdr:cNvPr>
        <xdr:cNvSpPr>
          <a:spLocks/>
        </xdr:cNvSpPr>
      </xdr:nvSpPr>
      <xdr:spPr bwMode="auto">
        <a:xfrm>
          <a:off x="6962775" y="0"/>
          <a:ext cx="495300" cy="0"/>
        </a:xfrm>
        <a:prstGeom prst="rightBrace">
          <a:avLst>
            <a:gd name="adj1" fmla="val -2147483648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885825</xdr:colOff>
      <xdr:row>0</xdr:row>
      <xdr:rowOff>0</xdr:rowOff>
    </xdr:from>
    <xdr:to>
      <xdr:col>7</xdr:col>
      <xdr:colOff>0</xdr:colOff>
      <xdr:row>2</xdr:row>
      <xdr:rowOff>0</xdr:rowOff>
    </xdr:to>
    <xdr:pic>
      <xdr:nvPicPr>
        <xdr:cNvPr id="66571" name="Picture 8" descr="SOETEBEE JPG">
          <a:extLst>
            <a:ext uri="{FF2B5EF4-FFF2-40B4-BE49-F238E27FC236}">
              <a16:creationId xmlns:a16="http://schemas.microsoft.com/office/drawing/2014/main" id="{00000000-0008-0000-0800-00000B0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3350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1152525</xdr:colOff>
      <xdr:row>0</xdr:row>
      <xdr:rowOff>0</xdr:rowOff>
    </xdr:from>
    <xdr:to>
      <xdr:col>4</xdr:col>
      <xdr:colOff>1104900</xdr:colOff>
      <xdr:row>0</xdr:row>
      <xdr:rowOff>0</xdr:rowOff>
    </xdr:to>
    <xdr:sp macro="" textlink="">
      <xdr:nvSpPr>
        <xdr:cNvPr id="67585" name="AutoShape 1">
          <a:extLst>
            <a:ext uri="{FF2B5EF4-FFF2-40B4-BE49-F238E27FC236}">
              <a16:creationId xmlns:a16="http://schemas.microsoft.com/office/drawing/2014/main" id="{00000000-0008-0000-0900-000001080100}"/>
            </a:ext>
          </a:extLst>
        </xdr:cNvPr>
        <xdr:cNvSpPr>
          <a:spLocks noChangeArrowheads="1"/>
        </xdr:cNvSpPr>
      </xdr:nvSpPr>
      <xdr:spPr bwMode="auto">
        <a:xfrm>
          <a:off x="3067050" y="0"/>
          <a:ext cx="3743325" cy="0"/>
        </a:xfrm>
        <a:prstGeom prst="wedgeRoundRectCallout">
          <a:avLst>
            <a:gd name="adj1" fmla="val -107634"/>
            <a:gd name="adj2" fmla="val 193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strike="noStrike">
              <a:solidFill>
                <a:srgbClr val="FF0000"/>
              </a:solidFill>
              <a:latin typeface="Arial"/>
              <a:cs typeface="Arial"/>
            </a:rPr>
            <a:t>!!! bitte Datum eintragen !!!</a:t>
          </a:r>
        </a:p>
      </xdr:txBody>
    </xdr:sp>
    <xdr:clientData/>
  </xdr:twoCellAnchor>
  <xdr:twoCellAnchor>
    <xdr:from>
      <xdr:col>5</xdr:col>
      <xdr:colOff>95250</xdr:colOff>
      <xdr:row>0</xdr:row>
      <xdr:rowOff>0</xdr:rowOff>
    </xdr:from>
    <xdr:to>
      <xdr:col>5</xdr:col>
      <xdr:colOff>590550</xdr:colOff>
      <xdr:row>0</xdr:row>
      <xdr:rowOff>0</xdr:rowOff>
    </xdr:to>
    <xdr:sp macro="" textlink="">
      <xdr:nvSpPr>
        <xdr:cNvPr id="67589" name="AutoShape 2">
          <a:extLst>
            <a:ext uri="{FF2B5EF4-FFF2-40B4-BE49-F238E27FC236}">
              <a16:creationId xmlns:a16="http://schemas.microsoft.com/office/drawing/2014/main" id="{00000000-0008-0000-0900-000005080100}"/>
            </a:ext>
          </a:extLst>
        </xdr:cNvPr>
        <xdr:cNvSpPr>
          <a:spLocks/>
        </xdr:cNvSpPr>
      </xdr:nvSpPr>
      <xdr:spPr bwMode="auto">
        <a:xfrm>
          <a:off x="6962775" y="0"/>
          <a:ext cx="495300" cy="0"/>
        </a:xfrm>
        <a:prstGeom prst="rightBrace">
          <a:avLst>
            <a:gd name="adj1" fmla="val -2147483648"/>
            <a:gd name="adj2" fmla="val 50000"/>
          </a:avLst>
        </a:prstGeom>
        <a:noFill/>
        <a:ln w="222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5</xdr:col>
      <xdr:colOff>885825</xdr:colOff>
      <xdr:row>0</xdr:row>
      <xdr:rowOff>0</xdr:rowOff>
    </xdr:from>
    <xdr:to>
      <xdr:col>255</xdr:col>
      <xdr:colOff>0</xdr:colOff>
      <xdr:row>2</xdr:row>
      <xdr:rowOff>0</xdr:rowOff>
    </xdr:to>
    <xdr:pic>
      <xdr:nvPicPr>
        <xdr:cNvPr id="67590" name="Picture 3" descr="SOETEBEE JPG">
          <a:extLst>
            <a:ext uri="{FF2B5EF4-FFF2-40B4-BE49-F238E27FC236}">
              <a16:creationId xmlns:a16="http://schemas.microsoft.com/office/drawing/2014/main" id="{00000000-0008-0000-0900-00000608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53350" y="0"/>
          <a:ext cx="14001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13-03956%20L&#252;wobau,%20BV.%20Kulturb&#228;ckerei,%20LG%20-%20Leichtmetallbau\04.%20Angebot\4.03%20Kalkulation\2013-04-29%20(Auftrag+EFB)%20op-Architekten,%20BV.%20Kulturb&#228;ckerei,%20L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EITUNG/Coaching/Stolba/&#220;berarbeitung%20Kalkulationstabelle/Kalkulationszusammenstellung%20mit%20EFB-Pre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kalkulation"/>
      <sheetName val="Nachtragskalkulation"/>
      <sheetName val="LV-Zusammenstellung"/>
      <sheetName val="LV-Zusammenstellung Nachtrag"/>
      <sheetName val="Kalkulationsextrakt"/>
      <sheetName val="EFB-Preis"/>
      <sheetName val="Kündigungsabrechnung"/>
      <sheetName val="Dateneingabe Promet"/>
      <sheetName val="Fert.- und Mont.zeiten"/>
      <sheetName val="Fert.- u. Mont.zeiten Nachtrag"/>
    </sheetNames>
    <sheetDataSet>
      <sheetData sheetId="0">
        <row r="2">
          <cell r="A2" t="str">
            <v>Angebot-Nr.:</v>
          </cell>
        </row>
        <row r="3">
          <cell r="A3" t="str">
            <v>Projekt-Nr.:</v>
          </cell>
        </row>
        <row r="4">
          <cell r="A4" t="str">
            <v>Projektname:</v>
          </cell>
        </row>
        <row r="5">
          <cell r="A5" t="str">
            <v>Gewerk:</v>
          </cell>
        </row>
        <row r="6">
          <cell r="A6" t="str">
            <v xml:space="preserve">Auftraggeber: </v>
          </cell>
        </row>
        <row r="7">
          <cell r="A7" t="str">
            <v xml:space="preserve">Datum: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ndkalkulation"/>
      <sheetName val="EFB-Preis"/>
      <sheetName val="Nachtragskalkulation"/>
      <sheetName val="LV-Zusammenstellung"/>
      <sheetName val="LV-Zusammenstellung Nachtrag"/>
      <sheetName val="Kalkulationsextrakt"/>
      <sheetName val="Dateneingabe Promet"/>
      <sheetName val="Fert.- und Mont.zeiten"/>
      <sheetName val="Fert.- u. Mont.zeiten Nachtrag"/>
    </sheetNames>
    <sheetDataSet>
      <sheetData sheetId="0">
        <row r="140">
          <cell r="FN14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T155"/>
  <sheetViews>
    <sheetView tabSelected="1" zoomScale="70" zoomScaleNormal="70" workbookViewId="0">
      <pane xSplit="4" ySplit="11" topLeftCell="E93" activePane="bottomRight" state="frozen"/>
      <selection activeCell="A3" sqref="A3"/>
      <selection pane="topRight" activeCell="A3" sqref="A3"/>
      <selection pane="bottomLeft" activeCell="A3" sqref="A3"/>
      <selection pane="bottomRight" activeCell="E130" sqref="E130"/>
    </sheetView>
  </sheetViews>
  <sheetFormatPr baseColWidth="10" defaultRowHeight="12.75" outlineLevelRow="3" outlineLevelCol="2" x14ac:dyDescent="0.2"/>
  <cols>
    <col min="1" max="1" width="15" customWidth="1"/>
    <col min="2" max="2" width="51.140625" customWidth="1"/>
    <col min="3" max="3" width="16.140625" style="257" customWidth="1"/>
    <col min="4" max="4" width="12.140625" bestFit="1" customWidth="1"/>
    <col min="5" max="5" width="18.7109375" customWidth="1" outlineLevel="2"/>
    <col min="6" max="8" width="16.7109375" customWidth="1" outlineLevel="2"/>
    <col min="9" max="104" width="16.7109375" hidden="1" customWidth="1" outlineLevel="2"/>
    <col min="105" max="105" width="16.7109375" hidden="1" customWidth="1" outlineLevel="1"/>
    <col min="106" max="130" width="16.7109375" hidden="1" customWidth="1" outlineLevel="2"/>
    <col min="131" max="131" width="16.7109375" hidden="1" customWidth="1" outlineLevel="1" collapsed="1"/>
    <col min="132" max="156" width="16.7109375" hidden="1" customWidth="1" outlineLevel="2"/>
    <col min="157" max="157" width="16.7109375" hidden="1" customWidth="1" outlineLevel="1" collapsed="1"/>
    <col min="158" max="169" width="16.7109375" hidden="1" customWidth="1" outlineLevel="2"/>
    <col min="170" max="170" width="17" customWidth="1"/>
  </cols>
  <sheetData>
    <row r="1" spans="1:228" s="79" customFormat="1" ht="28.5" customHeight="1" x14ac:dyDescent="0.4">
      <c r="A1" s="80" t="s">
        <v>242</v>
      </c>
      <c r="B1" s="176"/>
      <c r="C1" s="223"/>
    </row>
    <row r="2" spans="1:228" ht="15" x14ac:dyDescent="0.25">
      <c r="A2" s="81" t="s">
        <v>259</v>
      </c>
      <c r="B2" s="204"/>
      <c r="C2" s="224"/>
      <c r="D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1:228" ht="15" x14ac:dyDescent="0.25">
      <c r="A3" s="175" t="s">
        <v>260</v>
      </c>
      <c r="B3" s="204" t="s">
        <v>395</v>
      </c>
      <c r="C3" s="225"/>
      <c r="D3" s="1" t="s">
        <v>277</v>
      </c>
      <c r="E3" s="220" t="e">
        <f t="shared" ref="E3" si="0">ROUNDUP(E124/E10,0)</f>
        <v>#DIV/0!</v>
      </c>
      <c r="F3" s="220" t="e">
        <f t="shared" ref="F3:BP3" si="1">ROUNDUP(F124/F10,0)</f>
        <v>#VALUE!</v>
      </c>
      <c r="G3" s="220" t="e">
        <f t="shared" si="1"/>
        <v>#VALUE!</v>
      </c>
      <c r="H3" s="220" t="e">
        <f t="shared" si="1"/>
        <v>#VALUE!</v>
      </c>
      <c r="I3" s="220" t="e">
        <f t="shared" si="1"/>
        <v>#VALUE!</v>
      </c>
      <c r="J3" s="220" t="e">
        <f t="shared" si="1"/>
        <v>#VALUE!</v>
      </c>
      <c r="K3" s="220" t="e">
        <f t="shared" si="1"/>
        <v>#VALUE!</v>
      </c>
      <c r="L3" s="220" t="e">
        <f t="shared" si="1"/>
        <v>#VALUE!</v>
      </c>
      <c r="M3" s="220" t="e">
        <f t="shared" si="1"/>
        <v>#VALUE!</v>
      </c>
      <c r="N3" s="220" t="e">
        <f t="shared" si="1"/>
        <v>#VALUE!</v>
      </c>
      <c r="O3" s="220" t="e">
        <f t="shared" si="1"/>
        <v>#VALUE!</v>
      </c>
      <c r="P3" s="220" t="e">
        <f t="shared" si="1"/>
        <v>#VALUE!</v>
      </c>
      <c r="Q3" s="220" t="e">
        <f t="shared" si="1"/>
        <v>#VALUE!</v>
      </c>
      <c r="R3" s="220" t="e">
        <f t="shared" si="1"/>
        <v>#VALUE!</v>
      </c>
      <c r="S3" s="220" t="e">
        <f t="shared" si="1"/>
        <v>#VALUE!</v>
      </c>
      <c r="T3" s="220" t="e">
        <f t="shared" si="1"/>
        <v>#VALUE!</v>
      </c>
      <c r="U3" s="220" t="e">
        <f t="shared" si="1"/>
        <v>#VALUE!</v>
      </c>
      <c r="V3" s="220" t="e">
        <f t="shared" si="1"/>
        <v>#VALUE!</v>
      </c>
      <c r="W3" s="220" t="e">
        <f t="shared" si="1"/>
        <v>#VALUE!</v>
      </c>
      <c r="X3" s="220" t="e">
        <f t="shared" si="1"/>
        <v>#VALUE!</v>
      </c>
      <c r="Y3" s="220" t="e">
        <f t="shared" si="1"/>
        <v>#VALUE!</v>
      </c>
      <c r="Z3" s="220" t="e">
        <f t="shared" si="1"/>
        <v>#VALUE!</v>
      </c>
      <c r="AA3" s="220" t="e">
        <f t="shared" si="1"/>
        <v>#VALUE!</v>
      </c>
      <c r="AB3" s="220" t="e">
        <f t="shared" si="1"/>
        <v>#VALUE!</v>
      </c>
      <c r="AC3" s="220" t="e">
        <f t="shared" si="1"/>
        <v>#VALUE!</v>
      </c>
      <c r="AD3" s="220" t="e">
        <f t="shared" si="1"/>
        <v>#VALUE!</v>
      </c>
      <c r="AE3" s="220" t="e">
        <f t="shared" si="1"/>
        <v>#VALUE!</v>
      </c>
      <c r="AF3" s="220" t="e">
        <f t="shared" si="1"/>
        <v>#VALUE!</v>
      </c>
      <c r="AG3" s="220" t="e">
        <f t="shared" si="1"/>
        <v>#VALUE!</v>
      </c>
      <c r="AH3" s="220" t="e">
        <f t="shared" si="1"/>
        <v>#VALUE!</v>
      </c>
      <c r="AI3" s="220" t="e">
        <f t="shared" si="1"/>
        <v>#VALUE!</v>
      </c>
      <c r="AJ3" s="220" t="e">
        <f t="shared" si="1"/>
        <v>#VALUE!</v>
      </c>
      <c r="AK3" s="220" t="e">
        <f t="shared" si="1"/>
        <v>#VALUE!</v>
      </c>
      <c r="AL3" s="220" t="e">
        <f t="shared" si="1"/>
        <v>#VALUE!</v>
      </c>
      <c r="AM3" s="220" t="e">
        <f t="shared" si="1"/>
        <v>#VALUE!</v>
      </c>
      <c r="AN3" s="220" t="e">
        <f t="shared" si="1"/>
        <v>#VALUE!</v>
      </c>
      <c r="AO3" s="220" t="e">
        <f t="shared" si="1"/>
        <v>#VALUE!</v>
      </c>
      <c r="AP3" s="220" t="e">
        <f t="shared" si="1"/>
        <v>#VALUE!</v>
      </c>
      <c r="AQ3" s="220" t="e">
        <f t="shared" si="1"/>
        <v>#VALUE!</v>
      </c>
      <c r="AR3" s="220" t="e">
        <f t="shared" si="1"/>
        <v>#VALUE!</v>
      </c>
      <c r="AS3" s="220" t="e">
        <f t="shared" si="1"/>
        <v>#VALUE!</v>
      </c>
      <c r="AT3" s="220" t="e">
        <f t="shared" si="1"/>
        <v>#VALUE!</v>
      </c>
      <c r="AU3" s="220" t="e">
        <f t="shared" si="1"/>
        <v>#VALUE!</v>
      </c>
      <c r="AV3" s="220" t="e">
        <f t="shared" si="1"/>
        <v>#VALUE!</v>
      </c>
      <c r="AW3" s="220" t="e">
        <f t="shared" si="1"/>
        <v>#VALUE!</v>
      </c>
      <c r="AX3" s="220" t="e">
        <f t="shared" si="1"/>
        <v>#VALUE!</v>
      </c>
      <c r="AY3" s="220" t="e">
        <f t="shared" si="1"/>
        <v>#VALUE!</v>
      </c>
      <c r="AZ3" s="220" t="e">
        <f t="shared" si="1"/>
        <v>#VALUE!</v>
      </c>
      <c r="BA3" s="220" t="e">
        <f t="shared" si="1"/>
        <v>#VALUE!</v>
      </c>
      <c r="BB3" s="220" t="e">
        <f t="shared" si="1"/>
        <v>#VALUE!</v>
      </c>
      <c r="BC3" s="220" t="e">
        <f t="shared" si="1"/>
        <v>#VALUE!</v>
      </c>
      <c r="BD3" s="220" t="e">
        <f t="shared" si="1"/>
        <v>#VALUE!</v>
      </c>
      <c r="BE3" s="220" t="e">
        <f t="shared" si="1"/>
        <v>#VALUE!</v>
      </c>
      <c r="BF3" s="220" t="e">
        <f t="shared" si="1"/>
        <v>#VALUE!</v>
      </c>
      <c r="BG3" s="220" t="e">
        <f t="shared" si="1"/>
        <v>#VALUE!</v>
      </c>
      <c r="BH3" s="220" t="e">
        <f t="shared" si="1"/>
        <v>#VALUE!</v>
      </c>
      <c r="BI3" s="220" t="e">
        <f t="shared" si="1"/>
        <v>#VALUE!</v>
      </c>
      <c r="BJ3" s="220" t="e">
        <f t="shared" si="1"/>
        <v>#VALUE!</v>
      </c>
      <c r="BK3" s="220" t="e">
        <f t="shared" si="1"/>
        <v>#VALUE!</v>
      </c>
      <c r="BL3" s="220" t="e">
        <f t="shared" si="1"/>
        <v>#VALUE!</v>
      </c>
      <c r="BM3" s="220" t="e">
        <f t="shared" si="1"/>
        <v>#VALUE!</v>
      </c>
      <c r="BN3" s="220" t="e">
        <f t="shared" si="1"/>
        <v>#VALUE!</v>
      </c>
      <c r="BO3" s="220" t="e">
        <f t="shared" si="1"/>
        <v>#VALUE!</v>
      </c>
      <c r="BP3" s="220" t="e">
        <f t="shared" si="1"/>
        <v>#VALUE!</v>
      </c>
      <c r="BQ3" s="220" t="e">
        <f t="shared" ref="BQ3:CN3" si="2">ROUNDUP(BQ124/BQ10,0)</f>
        <v>#VALUE!</v>
      </c>
      <c r="BR3" s="220" t="e">
        <f t="shared" si="2"/>
        <v>#VALUE!</v>
      </c>
      <c r="BS3" s="220" t="e">
        <f t="shared" si="2"/>
        <v>#VALUE!</v>
      </c>
      <c r="BT3" s="220" t="e">
        <f t="shared" si="2"/>
        <v>#VALUE!</v>
      </c>
      <c r="BU3" s="220" t="e">
        <f t="shared" si="2"/>
        <v>#VALUE!</v>
      </c>
      <c r="BV3" s="220" t="e">
        <f t="shared" si="2"/>
        <v>#VALUE!</v>
      </c>
      <c r="BW3" s="220" t="e">
        <f t="shared" si="2"/>
        <v>#VALUE!</v>
      </c>
      <c r="BX3" s="220" t="e">
        <f t="shared" si="2"/>
        <v>#VALUE!</v>
      </c>
      <c r="BY3" s="220" t="e">
        <f t="shared" si="2"/>
        <v>#VALUE!</v>
      </c>
      <c r="BZ3" s="220" t="e">
        <f t="shared" si="2"/>
        <v>#VALUE!</v>
      </c>
      <c r="CA3" s="220" t="e">
        <f t="shared" si="2"/>
        <v>#VALUE!</v>
      </c>
      <c r="CB3" s="220" t="e">
        <f t="shared" si="2"/>
        <v>#VALUE!</v>
      </c>
      <c r="CC3" s="220" t="e">
        <f t="shared" si="2"/>
        <v>#VALUE!</v>
      </c>
      <c r="CD3" s="220" t="e">
        <f t="shared" si="2"/>
        <v>#VALUE!</v>
      </c>
      <c r="CE3" s="220" t="e">
        <f t="shared" si="2"/>
        <v>#VALUE!</v>
      </c>
      <c r="CF3" s="220" t="e">
        <f t="shared" si="2"/>
        <v>#VALUE!</v>
      </c>
      <c r="CG3" s="220" t="e">
        <f t="shared" si="2"/>
        <v>#VALUE!</v>
      </c>
      <c r="CH3" s="220" t="e">
        <f t="shared" si="2"/>
        <v>#VALUE!</v>
      </c>
      <c r="CI3" s="220" t="e">
        <f t="shared" si="2"/>
        <v>#VALUE!</v>
      </c>
      <c r="CJ3" s="220" t="e">
        <f t="shared" si="2"/>
        <v>#VALUE!</v>
      </c>
      <c r="CK3" s="220" t="e">
        <f t="shared" si="2"/>
        <v>#VALUE!</v>
      </c>
      <c r="CL3" s="220" t="e">
        <f t="shared" si="2"/>
        <v>#VALUE!</v>
      </c>
      <c r="CM3" s="220" t="e">
        <f t="shared" si="2"/>
        <v>#VALUE!</v>
      </c>
      <c r="CN3" s="220" t="e">
        <f t="shared" si="2"/>
        <v>#VALUE!</v>
      </c>
      <c r="CO3" s="220" t="e">
        <f t="shared" ref="CO3:CV3" si="3">ROUNDUP(CO124/CO10,0)</f>
        <v>#VALUE!</v>
      </c>
      <c r="CP3" s="220" t="e">
        <f t="shared" si="3"/>
        <v>#VALUE!</v>
      </c>
      <c r="CQ3" s="220" t="e">
        <f t="shared" si="3"/>
        <v>#VALUE!</v>
      </c>
      <c r="CR3" s="220" t="e">
        <f t="shared" si="3"/>
        <v>#VALUE!</v>
      </c>
      <c r="CS3" s="220" t="e">
        <f t="shared" si="3"/>
        <v>#VALUE!</v>
      </c>
      <c r="CT3" s="220" t="e">
        <f t="shared" si="3"/>
        <v>#VALUE!</v>
      </c>
      <c r="CU3" s="220" t="e">
        <f t="shared" si="3"/>
        <v>#VALUE!</v>
      </c>
      <c r="CV3" s="220" t="e">
        <f t="shared" si="3"/>
        <v>#VALUE!</v>
      </c>
      <c r="CW3" s="220" t="e">
        <f t="shared" ref="CW3:EB3" si="4">ROUNDUP(CW124/CW10,0)</f>
        <v>#VALUE!</v>
      </c>
      <c r="CX3" s="220" t="e">
        <f t="shared" si="4"/>
        <v>#VALUE!</v>
      </c>
      <c r="CY3" s="220" t="e">
        <f t="shared" si="4"/>
        <v>#VALUE!</v>
      </c>
      <c r="CZ3" s="220" t="e">
        <f t="shared" si="4"/>
        <v>#VALUE!</v>
      </c>
      <c r="DA3" s="220" t="e">
        <f t="shared" si="4"/>
        <v>#VALUE!</v>
      </c>
      <c r="DB3" s="220" t="e">
        <f t="shared" si="4"/>
        <v>#VALUE!</v>
      </c>
      <c r="DC3" s="220" t="e">
        <f t="shared" si="4"/>
        <v>#VALUE!</v>
      </c>
      <c r="DD3" s="220" t="e">
        <f t="shared" si="4"/>
        <v>#VALUE!</v>
      </c>
      <c r="DE3" s="220" t="e">
        <f t="shared" si="4"/>
        <v>#VALUE!</v>
      </c>
      <c r="DF3" s="220" t="e">
        <f t="shared" si="4"/>
        <v>#VALUE!</v>
      </c>
      <c r="DG3" s="220" t="e">
        <f t="shared" si="4"/>
        <v>#VALUE!</v>
      </c>
      <c r="DH3" s="220" t="e">
        <f t="shared" si="4"/>
        <v>#VALUE!</v>
      </c>
      <c r="DI3" s="220" t="e">
        <f t="shared" si="4"/>
        <v>#VALUE!</v>
      </c>
      <c r="DJ3" s="220" t="e">
        <f t="shared" si="4"/>
        <v>#VALUE!</v>
      </c>
      <c r="DK3" s="220" t="e">
        <f t="shared" si="4"/>
        <v>#VALUE!</v>
      </c>
      <c r="DL3" s="220" t="e">
        <f t="shared" si="4"/>
        <v>#VALUE!</v>
      </c>
      <c r="DM3" s="220" t="e">
        <f t="shared" si="4"/>
        <v>#VALUE!</v>
      </c>
      <c r="DN3" s="220" t="e">
        <f t="shared" si="4"/>
        <v>#VALUE!</v>
      </c>
      <c r="DO3" s="220" t="e">
        <f t="shared" si="4"/>
        <v>#VALUE!</v>
      </c>
      <c r="DP3" s="220" t="e">
        <f t="shared" si="4"/>
        <v>#VALUE!</v>
      </c>
      <c r="DQ3" s="220" t="e">
        <f t="shared" si="4"/>
        <v>#VALUE!</v>
      </c>
      <c r="DR3" s="220" t="e">
        <f t="shared" si="4"/>
        <v>#VALUE!</v>
      </c>
      <c r="DS3" s="220" t="e">
        <f t="shared" si="4"/>
        <v>#VALUE!</v>
      </c>
      <c r="DT3" s="220" t="e">
        <f t="shared" si="4"/>
        <v>#VALUE!</v>
      </c>
      <c r="DU3" s="220" t="e">
        <f t="shared" si="4"/>
        <v>#VALUE!</v>
      </c>
      <c r="DV3" s="220" t="e">
        <f t="shared" si="4"/>
        <v>#VALUE!</v>
      </c>
      <c r="DW3" s="220" t="e">
        <f t="shared" si="4"/>
        <v>#VALUE!</v>
      </c>
      <c r="DX3" s="220" t="e">
        <f t="shared" si="4"/>
        <v>#VALUE!</v>
      </c>
      <c r="DY3" s="220" t="e">
        <f t="shared" si="4"/>
        <v>#VALUE!</v>
      </c>
      <c r="DZ3" s="220" t="e">
        <f t="shared" si="4"/>
        <v>#VALUE!</v>
      </c>
      <c r="EA3" s="220" t="e">
        <f t="shared" si="4"/>
        <v>#VALUE!</v>
      </c>
      <c r="EB3" s="220" t="e">
        <f t="shared" si="4"/>
        <v>#VALUE!</v>
      </c>
      <c r="EC3" s="220" t="e">
        <f t="shared" ref="EC3:FM3" si="5">ROUNDUP(EC124/EC10,0)</f>
        <v>#VALUE!</v>
      </c>
      <c r="ED3" s="220" t="e">
        <f t="shared" si="5"/>
        <v>#VALUE!</v>
      </c>
      <c r="EE3" s="220" t="e">
        <f t="shared" si="5"/>
        <v>#VALUE!</v>
      </c>
      <c r="EF3" s="220" t="e">
        <f t="shared" si="5"/>
        <v>#VALUE!</v>
      </c>
      <c r="EG3" s="220" t="e">
        <f t="shared" si="5"/>
        <v>#VALUE!</v>
      </c>
      <c r="EH3" s="220" t="e">
        <f t="shared" si="5"/>
        <v>#VALUE!</v>
      </c>
      <c r="EI3" s="220" t="e">
        <f t="shared" si="5"/>
        <v>#VALUE!</v>
      </c>
      <c r="EJ3" s="220" t="e">
        <f t="shared" si="5"/>
        <v>#VALUE!</v>
      </c>
      <c r="EK3" s="220" t="e">
        <f t="shared" si="5"/>
        <v>#VALUE!</v>
      </c>
      <c r="EL3" s="220" t="e">
        <f t="shared" si="5"/>
        <v>#VALUE!</v>
      </c>
      <c r="EM3" s="220" t="e">
        <f t="shared" si="5"/>
        <v>#VALUE!</v>
      </c>
      <c r="EN3" s="220" t="e">
        <f t="shared" si="5"/>
        <v>#VALUE!</v>
      </c>
      <c r="EO3" s="220" t="e">
        <f t="shared" si="5"/>
        <v>#VALUE!</v>
      </c>
      <c r="EP3" s="220" t="e">
        <f t="shared" si="5"/>
        <v>#VALUE!</v>
      </c>
      <c r="EQ3" s="220" t="e">
        <f t="shared" si="5"/>
        <v>#VALUE!</v>
      </c>
      <c r="ER3" s="220" t="e">
        <f t="shared" si="5"/>
        <v>#VALUE!</v>
      </c>
      <c r="ES3" s="220" t="e">
        <f t="shared" si="5"/>
        <v>#VALUE!</v>
      </c>
      <c r="ET3" s="220" t="e">
        <f t="shared" si="5"/>
        <v>#VALUE!</v>
      </c>
      <c r="EU3" s="220" t="e">
        <f t="shared" si="5"/>
        <v>#VALUE!</v>
      </c>
      <c r="EV3" s="220" t="e">
        <f t="shared" si="5"/>
        <v>#VALUE!</v>
      </c>
      <c r="EW3" s="220" t="e">
        <f t="shared" si="5"/>
        <v>#VALUE!</v>
      </c>
      <c r="EX3" s="220" t="e">
        <f t="shared" si="5"/>
        <v>#VALUE!</v>
      </c>
      <c r="EY3" s="220" t="e">
        <f t="shared" si="5"/>
        <v>#VALUE!</v>
      </c>
      <c r="EZ3" s="220" t="e">
        <f t="shared" si="5"/>
        <v>#VALUE!</v>
      </c>
      <c r="FA3" s="220" t="e">
        <f t="shared" si="5"/>
        <v>#VALUE!</v>
      </c>
      <c r="FB3" s="220" t="e">
        <f t="shared" si="5"/>
        <v>#VALUE!</v>
      </c>
      <c r="FC3" s="220" t="e">
        <f t="shared" si="5"/>
        <v>#VALUE!</v>
      </c>
      <c r="FD3" s="220" t="e">
        <f t="shared" si="5"/>
        <v>#VALUE!</v>
      </c>
      <c r="FE3" s="220" t="e">
        <f t="shared" si="5"/>
        <v>#VALUE!</v>
      </c>
      <c r="FF3" s="220" t="e">
        <f t="shared" si="5"/>
        <v>#VALUE!</v>
      </c>
      <c r="FG3" s="220" t="e">
        <f t="shared" si="5"/>
        <v>#VALUE!</v>
      </c>
      <c r="FH3" s="220" t="e">
        <f t="shared" si="5"/>
        <v>#VALUE!</v>
      </c>
      <c r="FI3" s="220" t="e">
        <f t="shared" si="5"/>
        <v>#VALUE!</v>
      </c>
      <c r="FJ3" s="220" t="e">
        <f t="shared" si="5"/>
        <v>#VALUE!</v>
      </c>
      <c r="FK3" s="220" t="e">
        <f t="shared" si="5"/>
        <v>#VALUE!</v>
      </c>
      <c r="FL3" s="220" t="e">
        <f t="shared" si="5"/>
        <v>#VALUE!</v>
      </c>
      <c r="FM3" s="220" t="e">
        <f t="shared" si="5"/>
        <v>#VALUE!</v>
      </c>
    </row>
    <row r="4" spans="1:228" ht="15" x14ac:dyDescent="0.25">
      <c r="A4" s="81" t="s">
        <v>240</v>
      </c>
      <c r="B4" s="204" t="s">
        <v>396</v>
      </c>
      <c r="C4" s="22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4"/>
      <c r="EM4" s="4"/>
      <c r="EN4" s="4"/>
    </row>
    <row r="5" spans="1:228" ht="15" x14ac:dyDescent="0.25">
      <c r="A5" s="81" t="s">
        <v>323</v>
      </c>
      <c r="B5" s="204" t="s">
        <v>397</v>
      </c>
      <c r="C5" s="224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4"/>
      <c r="EM5" s="4"/>
      <c r="EN5" s="4"/>
    </row>
    <row r="6" spans="1:228" s="371" customFormat="1" ht="15" x14ac:dyDescent="0.25">
      <c r="A6" s="81" t="s">
        <v>82</v>
      </c>
      <c r="B6" s="204" t="s">
        <v>398</v>
      </c>
      <c r="C6" s="224"/>
      <c r="D6" s="370" t="s">
        <v>203</v>
      </c>
      <c r="E6" s="145" t="s">
        <v>400</v>
      </c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145"/>
      <c r="DK6" s="145"/>
      <c r="DL6" s="145"/>
      <c r="DM6" s="145"/>
      <c r="DN6" s="145"/>
      <c r="DO6" s="145"/>
      <c r="DP6" s="145"/>
      <c r="DQ6" s="145"/>
      <c r="DR6" s="145"/>
      <c r="DS6" s="145"/>
      <c r="DT6" s="145"/>
      <c r="DU6" s="145"/>
      <c r="DV6" s="145"/>
      <c r="DW6" s="145"/>
      <c r="DX6" s="145"/>
      <c r="DY6" s="145"/>
      <c r="DZ6" s="145"/>
      <c r="EA6" s="145"/>
      <c r="EB6" s="145"/>
      <c r="EC6" s="145"/>
      <c r="ED6" s="145"/>
      <c r="EE6" s="145"/>
      <c r="EF6" s="145"/>
      <c r="EG6" s="145"/>
      <c r="EH6" s="145"/>
      <c r="EI6" s="145"/>
      <c r="EJ6" s="145"/>
      <c r="EK6" s="145"/>
      <c r="EL6" s="145"/>
      <c r="EM6" s="145"/>
      <c r="EN6" s="145"/>
      <c r="EO6" s="145"/>
      <c r="EP6" s="145"/>
      <c r="EQ6" s="145"/>
      <c r="ER6" s="145"/>
      <c r="ES6" s="145"/>
      <c r="ET6" s="145"/>
      <c r="EU6" s="145"/>
      <c r="EV6" s="145"/>
      <c r="EW6" s="145"/>
      <c r="EX6" s="145"/>
      <c r="EY6" s="145"/>
      <c r="EZ6" s="145"/>
      <c r="FA6" s="145"/>
      <c r="FB6" s="145"/>
      <c r="FC6" s="145"/>
      <c r="FD6" s="145"/>
      <c r="FE6" s="145"/>
      <c r="FF6" s="145"/>
      <c r="FG6" s="145"/>
      <c r="FH6" s="145"/>
      <c r="FI6" s="145"/>
      <c r="FJ6" s="145"/>
      <c r="FK6" s="145"/>
      <c r="FL6" s="145"/>
      <c r="FM6" s="145"/>
    </row>
    <row r="7" spans="1:228" ht="15" x14ac:dyDescent="0.25">
      <c r="A7" s="81" t="s">
        <v>83</v>
      </c>
      <c r="B7" s="203">
        <v>45098</v>
      </c>
      <c r="C7" s="224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4"/>
      <c r="EM7" s="4"/>
      <c r="EN7" s="4"/>
    </row>
    <row r="8" spans="1:228" ht="15" x14ac:dyDescent="0.25">
      <c r="A8" s="81" t="s">
        <v>328</v>
      </c>
      <c r="B8" s="175" t="s">
        <v>399</v>
      </c>
      <c r="C8" s="226"/>
      <c r="D8" s="3" t="s">
        <v>274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</row>
    <row r="9" spans="1:228" ht="15.75" x14ac:dyDescent="0.25">
      <c r="A9" s="177"/>
      <c r="B9" s="215">
        <f>FN155</f>
        <v>9488</v>
      </c>
      <c r="C9" s="227"/>
      <c r="D9" s="3" t="s">
        <v>273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</row>
    <row r="10" spans="1:228" ht="15" x14ac:dyDescent="0.25">
      <c r="B10" s="2"/>
      <c r="C10" s="228"/>
      <c r="D10" s="3" t="s">
        <v>15</v>
      </c>
      <c r="E10" s="4">
        <f t="shared" ref="E10" si="6">E8*E9</f>
        <v>0</v>
      </c>
      <c r="F10" s="4">
        <f t="shared" ref="F10:BP10" si="7">F8*F9</f>
        <v>0</v>
      </c>
      <c r="G10" s="4">
        <f t="shared" si="7"/>
        <v>0</v>
      </c>
      <c r="H10" s="4">
        <f t="shared" si="7"/>
        <v>0</v>
      </c>
      <c r="I10" s="4">
        <f t="shared" si="7"/>
        <v>0</v>
      </c>
      <c r="J10" s="4">
        <f t="shared" si="7"/>
        <v>0</v>
      </c>
      <c r="K10" s="4">
        <f t="shared" si="7"/>
        <v>0</v>
      </c>
      <c r="L10" s="4">
        <f t="shared" si="7"/>
        <v>0</v>
      </c>
      <c r="M10" s="4">
        <f t="shared" si="7"/>
        <v>0</v>
      </c>
      <c r="N10" s="4">
        <f t="shared" si="7"/>
        <v>0</v>
      </c>
      <c r="O10" s="4">
        <f t="shared" si="7"/>
        <v>0</v>
      </c>
      <c r="P10" s="4">
        <f t="shared" si="7"/>
        <v>0</v>
      </c>
      <c r="Q10" s="4">
        <f t="shared" si="7"/>
        <v>0</v>
      </c>
      <c r="R10" s="4">
        <f t="shared" si="7"/>
        <v>0</v>
      </c>
      <c r="S10" s="4">
        <f t="shared" si="7"/>
        <v>0</v>
      </c>
      <c r="T10" s="4">
        <f t="shared" si="7"/>
        <v>0</v>
      </c>
      <c r="U10" s="4">
        <f t="shared" si="7"/>
        <v>0</v>
      </c>
      <c r="V10" s="4">
        <f t="shared" si="7"/>
        <v>0</v>
      </c>
      <c r="W10" s="4">
        <f t="shared" si="7"/>
        <v>0</v>
      </c>
      <c r="X10" s="4">
        <f t="shared" si="7"/>
        <v>0</v>
      </c>
      <c r="Y10" s="4">
        <f t="shared" si="7"/>
        <v>0</v>
      </c>
      <c r="Z10" s="4">
        <f t="shared" si="7"/>
        <v>0</v>
      </c>
      <c r="AA10" s="4">
        <f t="shared" si="7"/>
        <v>0</v>
      </c>
      <c r="AB10" s="4">
        <f t="shared" si="7"/>
        <v>0</v>
      </c>
      <c r="AC10" s="4">
        <f t="shared" si="7"/>
        <v>0</v>
      </c>
      <c r="AD10" s="4">
        <f t="shared" si="7"/>
        <v>0</v>
      </c>
      <c r="AE10" s="4">
        <f t="shared" si="7"/>
        <v>0</v>
      </c>
      <c r="AF10" s="4">
        <f t="shared" si="7"/>
        <v>0</v>
      </c>
      <c r="AG10" s="4">
        <f t="shared" si="7"/>
        <v>0</v>
      </c>
      <c r="AH10" s="4">
        <f t="shared" si="7"/>
        <v>0</v>
      </c>
      <c r="AI10" s="4">
        <f t="shared" si="7"/>
        <v>0</v>
      </c>
      <c r="AJ10" s="4">
        <f t="shared" si="7"/>
        <v>0</v>
      </c>
      <c r="AK10" s="4">
        <f t="shared" si="7"/>
        <v>0</v>
      </c>
      <c r="AL10" s="4">
        <f t="shared" si="7"/>
        <v>0</v>
      </c>
      <c r="AM10" s="4">
        <f t="shared" si="7"/>
        <v>0</v>
      </c>
      <c r="AN10" s="4">
        <f t="shared" si="7"/>
        <v>0</v>
      </c>
      <c r="AO10" s="4">
        <f t="shared" si="7"/>
        <v>0</v>
      </c>
      <c r="AP10" s="4">
        <f t="shared" si="7"/>
        <v>0</v>
      </c>
      <c r="AQ10" s="4">
        <f t="shared" si="7"/>
        <v>0</v>
      </c>
      <c r="AR10" s="4">
        <f t="shared" si="7"/>
        <v>0</v>
      </c>
      <c r="AS10" s="4">
        <f t="shared" si="7"/>
        <v>0</v>
      </c>
      <c r="AT10" s="4">
        <f t="shared" si="7"/>
        <v>0</v>
      </c>
      <c r="AU10" s="4">
        <f t="shared" si="7"/>
        <v>0</v>
      </c>
      <c r="AV10" s="4">
        <f t="shared" si="7"/>
        <v>0</v>
      </c>
      <c r="AW10" s="4">
        <f t="shared" si="7"/>
        <v>0</v>
      </c>
      <c r="AX10" s="4">
        <f t="shared" si="7"/>
        <v>0</v>
      </c>
      <c r="AY10" s="4">
        <f t="shared" si="7"/>
        <v>0</v>
      </c>
      <c r="AZ10" s="4">
        <f t="shared" si="7"/>
        <v>0</v>
      </c>
      <c r="BA10" s="4">
        <f t="shared" si="7"/>
        <v>0</v>
      </c>
      <c r="BB10" s="4">
        <f t="shared" si="7"/>
        <v>0</v>
      </c>
      <c r="BC10" s="4">
        <f t="shared" si="7"/>
        <v>0</v>
      </c>
      <c r="BD10" s="4">
        <f t="shared" si="7"/>
        <v>0</v>
      </c>
      <c r="BE10" s="4">
        <f t="shared" si="7"/>
        <v>0</v>
      </c>
      <c r="BF10" s="4">
        <f t="shared" si="7"/>
        <v>0</v>
      </c>
      <c r="BG10" s="4">
        <f t="shared" si="7"/>
        <v>0</v>
      </c>
      <c r="BH10" s="4">
        <f t="shared" si="7"/>
        <v>0</v>
      </c>
      <c r="BI10" s="4">
        <f t="shared" si="7"/>
        <v>0</v>
      </c>
      <c r="BJ10" s="4">
        <f t="shared" si="7"/>
        <v>0</v>
      </c>
      <c r="BK10" s="4">
        <f t="shared" si="7"/>
        <v>0</v>
      </c>
      <c r="BL10" s="4">
        <f t="shared" si="7"/>
        <v>0</v>
      </c>
      <c r="BM10" s="4">
        <f t="shared" si="7"/>
        <v>0</v>
      </c>
      <c r="BN10" s="4">
        <f t="shared" si="7"/>
        <v>0</v>
      </c>
      <c r="BO10" s="4">
        <f t="shared" si="7"/>
        <v>0</v>
      </c>
      <c r="BP10" s="4">
        <f t="shared" si="7"/>
        <v>0</v>
      </c>
      <c r="BQ10" s="4">
        <f t="shared" ref="BQ10:CN10" si="8">BQ8*BQ9</f>
        <v>0</v>
      </c>
      <c r="BR10" s="4">
        <f t="shared" si="8"/>
        <v>0</v>
      </c>
      <c r="BS10" s="4">
        <f t="shared" si="8"/>
        <v>0</v>
      </c>
      <c r="BT10" s="4">
        <f t="shared" si="8"/>
        <v>0</v>
      </c>
      <c r="BU10" s="4">
        <f t="shared" si="8"/>
        <v>0</v>
      </c>
      <c r="BV10" s="4">
        <f t="shared" si="8"/>
        <v>0</v>
      </c>
      <c r="BW10" s="4">
        <f t="shared" si="8"/>
        <v>0</v>
      </c>
      <c r="BX10" s="4">
        <f t="shared" si="8"/>
        <v>0</v>
      </c>
      <c r="BY10" s="4">
        <f t="shared" si="8"/>
        <v>0</v>
      </c>
      <c r="BZ10" s="4">
        <f t="shared" si="8"/>
        <v>0</v>
      </c>
      <c r="CA10" s="4">
        <f t="shared" si="8"/>
        <v>0</v>
      </c>
      <c r="CB10" s="4">
        <f t="shared" si="8"/>
        <v>0</v>
      </c>
      <c r="CC10" s="4">
        <f t="shared" si="8"/>
        <v>0</v>
      </c>
      <c r="CD10" s="4">
        <f t="shared" si="8"/>
        <v>0</v>
      </c>
      <c r="CE10" s="4">
        <f t="shared" si="8"/>
        <v>0</v>
      </c>
      <c r="CF10" s="4">
        <f t="shared" si="8"/>
        <v>0</v>
      </c>
      <c r="CG10" s="4">
        <f t="shared" si="8"/>
        <v>0</v>
      </c>
      <c r="CH10" s="4">
        <f t="shared" si="8"/>
        <v>0</v>
      </c>
      <c r="CI10" s="4">
        <f t="shared" si="8"/>
        <v>0</v>
      </c>
      <c r="CJ10" s="4">
        <f t="shared" si="8"/>
        <v>0</v>
      </c>
      <c r="CK10" s="4">
        <f t="shared" si="8"/>
        <v>0</v>
      </c>
      <c r="CL10" s="4">
        <f t="shared" si="8"/>
        <v>0</v>
      </c>
      <c r="CM10" s="4">
        <f t="shared" si="8"/>
        <v>0</v>
      </c>
      <c r="CN10" s="4">
        <f t="shared" si="8"/>
        <v>0</v>
      </c>
      <c r="CO10" s="4">
        <f t="shared" ref="CO10:DQ10" si="9">CO8*CO9</f>
        <v>0</v>
      </c>
      <c r="CP10" s="4">
        <f t="shared" si="9"/>
        <v>0</v>
      </c>
      <c r="CQ10" s="4">
        <f t="shared" si="9"/>
        <v>0</v>
      </c>
      <c r="CR10" s="4">
        <f t="shared" si="9"/>
        <v>0</v>
      </c>
      <c r="CS10" s="4">
        <f t="shared" si="9"/>
        <v>0</v>
      </c>
      <c r="CT10" s="4">
        <f t="shared" si="9"/>
        <v>0</v>
      </c>
      <c r="CU10" s="4">
        <f t="shared" si="9"/>
        <v>0</v>
      </c>
      <c r="CV10" s="4">
        <f t="shared" si="9"/>
        <v>0</v>
      </c>
      <c r="CW10" s="4">
        <f t="shared" si="9"/>
        <v>0</v>
      </c>
      <c r="CX10" s="4">
        <f t="shared" si="9"/>
        <v>0</v>
      </c>
      <c r="CY10" s="4">
        <f t="shared" si="9"/>
        <v>0</v>
      </c>
      <c r="CZ10" s="4">
        <f t="shared" si="9"/>
        <v>0</v>
      </c>
      <c r="DA10" s="4">
        <f t="shared" si="9"/>
        <v>0</v>
      </c>
      <c r="DB10" s="4">
        <f t="shared" si="9"/>
        <v>0</v>
      </c>
      <c r="DC10" s="4">
        <f t="shared" si="9"/>
        <v>0</v>
      </c>
      <c r="DD10" s="4">
        <f t="shared" si="9"/>
        <v>0</v>
      </c>
      <c r="DE10" s="4">
        <f t="shared" si="9"/>
        <v>0</v>
      </c>
      <c r="DF10" s="4">
        <f t="shared" si="9"/>
        <v>0</v>
      </c>
      <c r="DG10" s="4">
        <f t="shared" si="9"/>
        <v>0</v>
      </c>
      <c r="DH10" s="4">
        <f t="shared" si="9"/>
        <v>0</v>
      </c>
      <c r="DI10" s="4">
        <f t="shared" si="9"/>
        <v>0</v>
      </c>
      <c r="DJ10" s="4">
        <f t="shared" si="9"/>
        <v>0</v>
      </c>
      <c r="DK10" s="4">
        <f t="shared" si="9"/>
        <v>0</v>
      </c>
      <c r="DL10" s="4">
        <f t="shared" si="9"/>
        <v>0</v>
      </c>
      <c r="DM10" s="4">
        <f t="shared" si="9"/>
        <v>0</v>
      </c>
      <c r="DN10" s="4">
        <f t="shared" si="9"/>
        <v>0</v>
      </c>
      <c r="DO10" s="4">
        <f t="shared" si="9"/>
        <v>0</v>
      </c>
      <c r="DP10" s="4">
        <f t="shared" si="9"/>
        <v>0</v>
      </c>
      <c r="DQ10" s="4">
        <f t="shared" si="9"/>
        <v>0</v>
      </c>
      <c r="DR10" s="4">
        <f t="shared" ref="DR10:EW10" si="10">DR8*DR9</f>
        <v>0</v>
      </c>
      <c r="DS10" s="4">
        <f t="shared" si="10"/>
        <v>0</v>
      </c>
      <c r="DT10" s="4">
        <f t="shared" si="10"/>
        <v>0</v>
      </c>
      <c r="DU10" s="4">
        <f t="shared" si="10"/>
        <v>0</v>
      </c>
      <c r="DV10" s="4">
        <f t="shared" si="10"/>
        <v>0</v>
      </c>
      <c r="DW10" s="4">
        <f t="shared" si="10"/>
        <v>0</v>
      </c>
      <c r="DX10" s="4">
        <f t="shared" si="10"/>
        <v>0</v>
      </c>
      <c r="DY10" s="4">
        <f t="shared" si="10"/>
        <v>0</v>
      </c>
      <c r="DZ10" s="4">
        <f t="shared" si="10"/>
        <v>0</v>
      </c>
      <c r="EA10" s="4">
        <f t="shared" si="10"/>
        <v>0</v>
      </c>
      <c r="EB10" s="4">
        <f t="shared" si="10"/>
        <v>0</v>
      </c>
      <c r="EC10" s="4">
        <f t="shared" si="10"/>
        <v>0</v>
      </c>
      <c r="ED10" s="4">
        <f t="shared" si="10"/>
        <v>0</v>
      </c>
      <c r="EE10" s="4">
        <f t="shared" si="10"/>
        <v>0</v>
      </c>
      <c r="EF10" s="4">
        <f t="shared" si="10"/>
        <v>0</v>
      </c>
      <c r="EG10" s="4">
        <f t="shared" si="10"/>
        <v>0</v>
      </c>
      <c r="EH10" s="4">
        <f t="shared" si="10"/>
        <v>0</v>
      </c>
      <c r="EI10" s="4">
        <f t="shared" si="10"/>
        <v>0</v>
      </c>
      <c r="EJ10" s="4">
        <f t="shared" si="10"/>
        <v>0</v>
      </c>
      <c r="EK10" s="4">
        <f t="shared" si="10"/>
        <v>0</v>
      </c>
      <c r="EL10" s="4">
        <f t="shared" si="10"/>
        <v>0</v>
      </c>
      <c r="EM10" s="4">
        <f t="shared" si="10"/>
        <v>0</v>
      </c>
      <c r="EN10" s="4">
        <f t="shared" si="10"/>
        <v>0</v>
      </c>
      <c r="EO10" s="4">
        <f t="shared" si="10"/>
        <v>0</v>
      </c>
      <c r="EP10" s="4">
        <f t="shared" si="10"/>
        <v>0</v>
      </c>
      <c r="EQ10" s="4">
        <f t="shared" si="10"/>
        <v>0</v>
      </c>
      <c r="ER10" s="4">
        <f t="shared" si="10"/>
        <v>0</v>
      </c>
      <c r="ES10" s="4">
        <f t="shared" si="10"/>
        <v>0</v>
      </c>
      <c r="ET10" s="4">
        <f t="shared" si="10"/>
        <v>0</v>
      </c>
      <c r="EU10" s="4">
        <f t="shared" si="10"/>
        <v>0</v>
      </c>
      <c r="EV10" s="4">
        <f t="shared" si="10"/>
        <v>0</v>
      </c>
      <c r="EW10" s="4">
        <f t="shared" si="10"/>
        <v>0</v>
      </c>
      <c r="EX10" s="4">
        <f t="shared" ref="EX10:FM10" si="11">EX8*EX9</f>
        <v>0</v>
      </c>
      <c r="EY10" s="4">
        <f t="shared" si="11"/>
        <v>0</v>
      </c>
      <c r="EZ10" s="4">
        <f t="shared" si="11"/>
        <v>0</v>
      </c>
      <c r="FA10" s="4">
        <f t="shared" si="11"/>
        <v>0</v>
      </c>
      <c r="FB10" s="4">
        <f t="shared" si="11"/>
        <v>0</v>
      </c>
      <c r="FC10" s="4">
        <f t="shared" si="11"/>
        <v>0</v>
      </c>
      <c r="FD10" s="4">
        <f t="shared" si="11"/>
        <v>0</v>
      </c>
      <c r="FE10" s="4">
        <f t="shared" si="11"/>
        <v>0</v>
      </c>
      <c r="FF10" s="4">
        <f t="shared" si="11"/>
        <v>0</v>
      </c>
      <c r="FG10" s="4">
        <f t="shared" si="11"/>
        <v>0</v>
      </c>
      <c r="FH10" s="4">
        <f t="shared" si="11"/>
        <v>0</v>
      </c>
      <c r="FI10" s="4">
        <f t="shared" si="11"/>
        <v>0</v>
      </c>
      <c r="FJ10" s="4">
        <f t="shared" si="11"/>
        <v>0</v>
      </c>
      <c r="FK10" s="4">
        <f t="shared" si="11"/>
        <v>0</v>
      </c>
      <c r="FL10" s="4">
        <f t="shared" si="11"/>
        <v>0</v>
      </c>
      <c r="FM10" s="4">
        <f t="shared" si="11"/>
        <v>0</v>
      </c>
    </row>
    <row r="11" spans="1:228" ht="15" x14ac:dyDescent="0.25">
      <c r="A11" s="7"/>
      <c r="B11" s="7" t="s">
        <v>246</v>
      </c>
      <c r="C11" s="229" t="s">
        <v>286</v>
      </c>
      <c r="D11" s="8"/>
      <c r="E11" s="6" t="s">
        <v>351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40</v>
      </c>
      <c r="Q11" s="6" t="s">
        <v>41</v>
      </c>
      <c r="R11" s="6" t="s">
        <v>42</v>
      </c>
      <c r="S11" s="6" t="s">
        <v>43</v>
      </c>
      <c r="T11" s="6" t="s">
        <v>44</v>
      </c>
      <c r="U11" s="6" t="s">
        <v>45</v>
      </c>
      <c r="V11" s="6" t="s">
        <v>46</v>
      </c>
      <c r="W11" s="6" t="s">
        <v>47</v>
      </c>
      <c r="X11" s="6" t="s">
        <v>48</v>
      </c>
      <c r="Y11" s="6" t="s">
        <v>49</v>
      </c>
      <c r="Z11" s="6" t="s">
        <v>50</v>
      </c>
      <c r="AA11" s="6" t="s">
        <v>51</v>
      </c>
      <c r="AB11" s="6" t="s">
        <v>52</v>
      </c>
      <c r="AC11" s="6" t="s">
        <v>53</v>
      </c>
      <c r="AD11" s="6" t="s">
        <v>54</v>
      </c>
      <c r="AE11" s="6" t="s">
        <v>55</v>
      </c>
      <c r="AF11" s="6" t="s">
        <v>56</v>
      </c>
      <c r="AG11" s="6" t="s">
        <v>57</v>
      </c>
      <c r="AH11" s="6" t="s">
        <v>58</v>
      </c>
      <c r="AI11" s="6" t="s">
        <v>59</v>
      </c>
      <c r="AJ11" s="6" t="s">
        <v>60</v>
      </c>
      <c r="AK11" s="6" t="s">
        <v>61</v>
      </c>
      <c r="AL11" s="6" t="s">
        <v>62</v>
      </c>
      <c r="AM11" s="6" t="s">
        <v>63</v>
      </c>
      <c r="AN11" s="6" t="s">
        <v>64</v>
      </c>
      <c r="AO11" s="6" t="s">
        <v>65</v>
      </c>
      <c r="AP11" s="6" t="s">
        <v>66</v>
      </c>
      <c r="AQ11" s="6" t="s">
        <v>67</v>
      </c>
      <c r="AR11" s="6" t="s">
        <v>68</v>
      </c>
      <c r="AS11" s="6" t="s">
        <v>69</v>
      </c>
      <c r="AT11" s="6" t="s">
        <v>70</v>
      </c>
      <c r="AU11" s="6" t="s">
        <v>71</v>
      </c>
      <c r="AV11" s="6" t="s">
        <v>72</v>
      </c>
      <c r="AW11" s="6" t="s">
        <v>73</v>
      </c>
      <c r="AX11" s="6" t="s">
        <v>74</v>
      </c>
      <c r="AY11" s="6" t="s">
        <v>75</v>
      </c>
      <c r="AZ11" s="6" t="s">
        <v>76</v>
      </c>
      <c r="BA11" s="6" t="s">
        <v>77</v>
      </c>
      <c r="BB11" s="6" t="s">
        <v>78</v>
      </c>
      <c r="BC11" s="6" t="s">
        <v>79</v>
      </c>
      <c r="BD11" s="6" t="s">
        <v>80</v>
      </c>
      <c r="BE11" s="6" t="s">
        <v>81</v>
      </c>
      <c r="BF11" s="6" t="s">
        <v>27</v>
      </c>
      <c r="BG11" s="6" t="s">
        <v>28</v>
      </c>
      <c r="BH11" s="6" t="s">
        <v>86</v>
      </c>
      <c r="BI11" s="6" t="s">
        <v>87</v>
      </c>
      <c r="BJ11" s="6" t="s">
        <v>88</v>
      </c>
      <c r="BK11" s="6" t="s">
        <v>89</v>
      </c>
      <c r="BL11" s="6" t="s">
        <v>90</v>
      </c>
      <c r="BM11" s="6" t="s">
        <v>91</v>
      </c>
      <c r="BN11" s="6" t="s">
        <v>92</v>
      </c>
      <c r="BO11" s="6" t="s">
        <v>93</v>
      </c>
      <c r="BP11" s="6" t="s">
        <v>94</v>
      </c>
      <c r="BQ11" s="6" t="s">
        <v>95</v>
      </c>
      <c r="BR11" s="6" t="s">
        <v>96</v>
      </c>
      <c r="BS11" s="6" t="s">
        <v>97</v>
      </c>
      <c r="BT11" s="6" t="s">
        <v>98</v>
      </c>
      <c r="BU11" s="6" t="s">
        <v>99</v>
      </c>
      <c r="BV11" s="6" t="s">
        <v>100</v>
      </c>
      <c r="BW11" s="6" t="s">
        <v>101</v>
      </c>
      <c r="BX11" s="6" t="s">
        <v>102</v>
      </c>
      <c r="BY11" s="6" t="s">
        <v>103</v>
      </c>
      <c r="BZ11" s="6" t="s">
        <v>104</v>
      </c>
      <c r="CA11" s="6" t="s">
        <v>105</v>
      </c>
      <c r="CB11" s="6" t="s">
        <v>106</v>
      </c>
      <c r="CC11" s="6" t="s">
        <v>107</v>
      </c>
      <c r="CD11" s="6" t="s">
        <v>108</v>
      </c>
      <c r="CE11" s="6" t="s">
        <v>109</v>
      </c>
      <c r="CF11" s="6" t="s">
        <v>110</v>
      </c>
      <c r="CG11" s="6" t="s">
        <v>111</v>
      </c>
      <c r="CH11" s="6" t="s">
        <v>112</v>
      </c>
      <c r="CI11" s="6" t="s">
        <v>113</v>
      </c>
      <c r="CJ11" s="6" t="s">
        <v>114</v>
      </c>
      <c r="CK11" s="6" t="s">
        <v>115</v>
      </c>
      <c r="CL11" s="6" t="s">
        <v>116</v>
      </c>
      <c r="CM11" s="6" t="s">
        <v>117</v>
      </c>
      <c r="CN11" s="6" t="s">
        <v>118</v>
      </c>
      <c r="CO11" s="6" t="s">
        <v>119</v>
      </c>
      <c r="CP11" s="6" t="s">
        <v>120</v>
      </c>
      <c r="CQ11" s="6" t="s">
        <v>121</v>
      </c>
      <c r="CR11" s="6" t="s">
        <v>122</v>
      </c>
      <c r="CS11" s="6" t="s">
        <v>123</v>
      </c>
      <c r="CT11" s="6" t="s">
        <v>124</v>
      </c>
      <c r="CU11" s="6" t="s">
        <v>125</v>
      </c>
      <c r="CV11" s="6" t="s">
        <v>126</v>
      </c>
      <c r="CW11" s="6" t="s">
        <v>127</v>
      </c>
      <c r="CX11" s="6" t="s">
        <v>128</v>
      </c>
      <c r="CY11" s="6" t="s">
        <v>129</v>
      </c>
      <c r="CZ11" s="6" t="s">
        <v>130</v>
      </c>
      <c r="DA11" s="6" t="s">
        <v>131</v>
      </c>
      <c r="DB11" s="6" t="s">
        <v>132</v>
      </c>
      <c r="DC11" s="6" t="s">
        <v>133</v>
      </c>
      <c r="DD11" s="6" t="s">
        <v>134</v>
      </c>
      <c r="DE11" s="6" t="s">
        <v>135</v>
      </c>
      <c r="DF11" s="6" t="s">
        <v>136</v>
      </c>
      <c r="DG11" s="6" t="s">
        <v>137</v>
      </c>
      <c r="DH11" s="6" t="s">
        <v>138</v>
      </c>
      <c r="DI11" s="6" t="s">
        <v>139</v>
      </c>
      <c r="DJ11" s="6" t="s">
        <v>140</v>
      </c>
      <c r="DK11" s="6" t="s">
        <v>141</v>
      </c>
      <c r="DL11" s="6" t="s">
        <v>142</v>
      </c>
      <c r="DM11" s="6" t="s">
        <v>143</v>
      </c>
      <c r="DN11" s="6" t="s">
        <v>144</v>
      </c>
      <c r="DO11" s="6" t="s">
        <v>145</v>
      </c>
      <c r="DP11" s="6" t="s">
        <v>146</v>
      </c>
      <c r="DQ11" s="6" t="s">
        <v>147</v>
      </c>
      <c r="DR11" s="6" t="s">
        <v>148</v>
      </c>
      <c r="DS11" s="6" t="s">
        <v>149</v>
      </c>
      <c r="DT11" s="6" t="s">
        <v>150</v>
      </c>
      <c r="DU11" s="6" t="s">
        <v>151</v>
      </c>
      <c r="DV11" s="6" t="s">
        <v>152</v>
      </c>
      <c r="DW11" s="6" t="s">
        <v>153</v>
      </c>
      <c r="DX11" s="6" t="s">
        <v>154</v>
      </c>
      <c r="DY11" s="6" t="s">
        <v>155</v>
      </c>
      <c r="DZ11" s="6" t="s">
        <v>156</v>
      </c>
      <c r="EA11" s="6" t="s">
        <v>157</v>
      </c>
      <c r="EB11" s="6" t="s">
        <v>158</v>
      </c>
      <c r="EC11" s="6" t="s">
        <v>159</v>
      </c>
      <c r="ED11" s="6" t="s">
        <v>160</v>
      </c>
      <c r="EE11" s="6" t="s">
        <v>161</v>
      </c>
      <c r="EF11" s="6" t="s">
        <v>162</v>
      </c>
      <c r="EG11" s="6" t="s">
        <v>163</v>
      </c>
      <c r="EH11" s="6" t="s">
        <v>164</v>
      </c>
      <c r="EI11" s="6" t="s">
        <v>165</v>
      </c>
      <c r="EJ11" s="6" t="s">
        <v>166</v>
      </c>
      <c r="EK11" s="6" t="s">
        <v>167</v>
      </c>
      <c r="EL11" s="6" t="s">
        <v>168</v>
      </c>
      <c r="EM11" s="6" t="s">
        <v>169</v>
      </c>
      <c r="EN11" s="6" t="s">
        <v>170</v>
      </c>
      <c r="EO11" s="6" t="s">
        <v>171</v>
      </c>
      <c r="EP11" s="6" t="s">
        <v>172</v>
      </c>
      <c r="EQ11" s="6" t="s">
        <v>173</v>
      </c>
      <c r="ER11" s="6" t="s">
        <v>174</v>
      </c>
      <c r="ES11" s="6" t="s">
        <v>175</v>
      </c>
      <c r="ET11" s="6" t="s">
        <v>176</v>
      </c>
      <c r="EU11" s="6" t="s">
        <v>177</v>
      </c>
      <c r="EV11" s="6" t="s">
        <v>178</v>
      </c>
      <c r="EW11" s="6" t="s">
        <v>179</v>
      </c>
      <c r="EX11" s="6" t="s">
        <v>180</v>
      </c>
      <c r="EY11" s="6" t="s">
        <v>181</v>
      </c>
      <c r="EZ11" s="6" t="s">
        <v>182</v>
      </c>
      <c r="FA11" s="6" t="s">
        <v>183</v>
      </c>
      <c r="FB11" s="6" t="s">
        <v>184</v>
      </c>
      <c r="FC11" s="6" t="s">
        <v>185</v>
      </c>
      <c r="FD11" s="6" t="s">
        <v>186</v>
      </c>
      <c r="FE11" s="6" t="s">
        <v>187</v>
      </c>
      <c r="FF11" s="6" t="s">
        <v>188</v>
      </c>
      <c r="FG11" s="6" t="s">
        <v>189</v>
      </c>
      <c r="FH11" s="6" t="s">
        <v>190</v>
      </c>
      <c r="FI11" s="6" t="s">
        <v>191</v>
      </c>
      <c r="FJ11" s="6" t="s">
        <v>192</v>
      </c>
      <c r="FK11" s="6" t="s">
        <v>193</v>
      </c>
      <c r="FL11" s="6" t="s">
        <v>194</v>
      </c>
      <c r="FM11" s="6" t="s">
        <v>195</v>
      </c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</row>
    <row r="12" spans="1:228" ht="15" outlineLevel="1" x14ac:dyDescent="0.25">
      <c r="A12" s="76"/>
      <c r="B12" s="76"/>
      <c r="C12" s="230"/>
      <c r="D12" s="77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</row>
    <row r="13" spans="1:228" ht="15" outlineLevel="1" x14ac:dyDescent="0.25">
      <c r="A13" s="96" t="s">
        <v>204</v>
      </c>
      <c r="B13" s="218"/>
      <c r="C13" s="231"/>
      <c r="D13" s="97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</row>
    <row r="14" spans="1:228" s="42" customFormat="1" ht="15" outlineLevel="3" x14ac:dyDescent="0.25">
      <c r="A14" s="16"/>
      <c r="B14" s="16" t="s">
        <v>224</v>
      </c>
      <c r="C14" s="232">
        <v>12102</v>
      </c>
      <c r="D14" s="94"/>
      <c r="E14" s="48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</row>
    <row r="15" spans="1:228" ht="14.25" outlineLevel="3" x14ac:dyDescent="0.2">
      <c r="A15" s="9"/>
      <c r="B15" s="9" t="s">
        <v>244</v>
      </c>
      <c r="C15" s="233" t="s">
        <v>283</v>
      </c>
      <c r="D15" s="1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</row>
    <row r="16" spans="1:228" ht="14.25" outlineLevel="3" x14ac:dyDescent="0.2">
      <c r="A16" s="9"/>
      <c r="B16" s="9" t="s">
        <v>245</v>
      </c>
      <c r="C16" s="233" t="s">
        <v>283</v>
      </c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</row>
    <row r="17" spans="1:169" ht="14.25" outlineLevel="3" x14ac:dyDescent="0.2">
      <c r="A17" s="21"/>
      <c r="B17" s="21" t="s">
        <v>221</v>
      </c>
      <c r="C17" s="233">
        <v>22102</v>
      </c>
      <c r="D17" s="25">
        <v>20.6</v>
      </c>
      <c r="E17" s="21">
        <f t="shared" ref="E17" si="12">(E15+E16)*$D$17</f>
        <v>0</v>
      </c>
      <c r="F17" s="21">
        <f t="shared" ref="F17:BP17" si="13">(F15+F16)*$D$17</f>
        <v>0</v>
      </c>
      <c r="G17" s="21">
        <f t="shared" si="13"/>
        <v>0</v>
      </c>
      <c r="H17" s="21">
        <f t="shared" si="13"/>
        <v>0</v>
      </c>
      <c r="I17" s="21">
        <f t="shared" si="13"/>
        <v>0</v>
      </c>
      <c r="J17" s="21">
        <f t="shared" si="13"/>
        <v>0</v>
      </c>
      <c r="K17" s="21">
        <f t="shared" si="13"/>
        <v>0</v>
      </c>
      <c r="L17" s="21">
        <f t="shared" si="13"/>
        <v>0</v>
      </c>
      <c r="M17" s="21">
        <f t="shared" si="13"/>
        <v>0</v>
      </c>
      <c r="N17" s="21">
        <f t="shared" si="13"/>
        <v>0</v>
      </c>
      <c r="O17" s="21">
        <f t="shared" si="13"/>
        <v>0</v>
      </c>
      <c r="P17" s="21">
        <f t="shared" si="13"/>
        <v>0</v>
      </c>
      <c r="Q17" s="21">
        <f t="shared" si="13"/>
        <v>0</v>
      </c>
      <c r="R17" s="21">
        <f t="shared" si="13"/>
        <v>0</v>
      </c>
      <c r="S17" s="21">
        <f t="shared" si="13"/>
        <v>0</v>
      </c>
      <c r="T17" s="21">
        <f t="shared" si="13"/>
        <v>0</v>
      </c>
      <c r="U17" s="21">
        <f t="shared" si="13"/>
        <v>0</v>
      </c>
      <c r="V17" s="21">
        <f t="shared" si="13"/>
        <v>0</v>
      </c>
      <c r="W17" s="21">
        <f t="shared" si="13"/>
        <v>0</v>
      </c>
      <c r="X17" s="21">
        <f t="shared" si="13"/>
        <v>0</v>
      </c>
      <c r="Y17" s="21">
        <f t="shared" si="13"/>
        <v>0</v>
      </c>
      <c r="Z17" s="21">
        <f t="shared" si="13"/>
        <v>0</v>
      </c>
      <c r="AA17" s="21">
        <f t="shared" si="13"/>
        <v>0</v>
      </c>
      <c r="AB17" s="21">
        <f t="shared" si="13"/>
        <v>0</v>
      </c>
      <c r="AC17" s="21">
        <f t="shared" si="13"/>
        <v>0</v>
      </c>
      <c r="AD17" s="21">
        <f t="shared" si="13"/>
        <v>0</v>
      </c>
      <c r="AE17" s="21">
        <f t="shared" si="13"/>
        <v>0</v>
      </c>
      <c r="AF17" s="21">
        <f t="shared" si="13"/>
        <v>0</v>
      </c>
      <c r="AG17" s="21">
        <f t="shared" si="13"/>
        <v>0</v>
      </c>
      <c r="AH17" s="21">
        <f t="shared" si="13"/>
        <v>0</v>
      </c>
      <c r="AI17" s="21">
        <f t="shared" si="13"/>
        <v>0</v>
      </c>
      <c r="AJ17" s="21">
        <f t="shared" si="13"/>
        <v>0</v>
      </c>
      <c r="AK17" s="21">
        <f t="shared" si="13"/>
        <v>0</v>
      </c>
      <c r="AL17" s="21">
        <f t="shared" si="13"/>
        <v>0</v>
      </c>
      <c r="AM17" s="21">
        <f t="shared" si="13"/>
        <v>0</v>
      </c>
      <c r="AN17" s="21">
        <f t="shared" si="13"/>
        <v>0</v>
      </c>
      <c r="AO17" s="21">
        <f t="shared" si="13"/>
        <v>0</v>
      </c>
      <c r="AP17" s="21">
        <f t="shared" si="13"/>
        <v>0</v>
      </c>
      <c r="AQ17" s="21">
        <f t="shared" si="13"/>
        <v>0</v>
      </c>
      <c r="AR17" s="21">
        <f t="shared" si="13"/>
        <v>0</v>
      </c>
      <c r="AS17" s="21">
        <f t="shared" si="13"/>
        <v>0</v>
      </c>
      <c r="AT17" s="21">
        <f t="shared" si="13"/>
        <v>0</v>
      </c>
      <c r="AU17" s="21">
        <f t="shared" si="13"/>
        <v>0</v>
      </c>
      <c r="AV17" s="21">
        <f t="shared" si="13"/>
        <v>0</v>
      </c>
      <c r="AW17" s="21">
        <f t="shared" si="13"/>
        <v>0</v>
      </c>
      <c r="AX17" s="21">
        <f t="shared" si="13"/>
        <v>0</v>
      </c>
      <c r="AY17" s="21">
        <f t="shared" si="13"/>
        <v>0</v>
      </c>
      <c r="AZ17" s="21">
        <f t="shared" si="13"/>
        <v>0</v>
      </c>
      <c r="BA17" s="21">
        <f t="shared" si="13"/>
        <v>0</v>
      </c>
      <c r="BB17" s="21">
        <f t="shared" si="13"/>
        <v>0</v>
      </c>
      <c r="BC17" s="21">
        <f t="shared" si="13"/>
        <v>0</v>
      </c>
      <c r="BD17" s="21">
        <f t="shared" si="13"/>
        <v>0</v>
      </c>
      <c r="BE17" s="21">
        <f t="shared" si="13"/>
        <v>0</v>
      </c>
      <c r="BF17" s="21">
        <f t="shared" si="13"/>
        <v>0</v>
      </c>
      <c r="BG17" s="21">
        <f t="shared" si="13"/>
        <v>0</v>
      </c>
      <c r="BH17" s="21">
        <f t="shared" si="13"/>
        <v>0</v>
      </c>
      <c r="BI17" s="21">
        <f t="shared" si="13"/>
        <v>0</v>
      </c>
      <c r="BJ17" s="21">
        <f t="shared" si="13"/>
        <v>0</v>
      </c>
      <c r="BK17" s="21">
        <f t="shared" si="13"/>
        <v>0</v>
      </c>
      <c r="BL17" s="21">
        <f t="shared" si="13"/>
        <v>0</v>
      </c>
      <c r="BM17" s="21">
        <f t="shared" si="13"/>
        <v>0</v>
      </c>
      <c r="BN17" s="21">
        <f t="shared" si="13"/>
        <v>0</v>
      </c>
      <c r="BO17" s="21">
        <f t="shared" si="13"/>
        <v>0</v>
      </c>
      <c r="BP17" s="21">
        <f t="shared" si="13"/>
        <v>0</v>
      </c>
      <c r="BQ17" s="21">
        <f t="shared" ref="BQ17:CN17" si="14">(BQ15+BQ16)*$D$17</f>
        <v>0</v>
      </c>
      <c r="BR17" s="21">
        <f t="shared" si="14"/>
        <v>0</v>
      </c>
      <c r="BS17" s="21">
        <f t="shared" si="14"/>
        <v>0</v>
      </c>
      <c r="BT17" s="21">
        <f t="shared" si="14"/>
        <v>0</v>
      </c>
      <c r="BU17" s="21">
        <f t="shared" si="14"/>
        <v>0</v>
      </c>
      <c r="BV17" s="21">
        <f t="shared" si="14"/>
        <v>0</v>
      </c>
      <c r="BW17" s="21">
        <f t="shared" si="14"/>
        <v>0</v>
      </c>
      <c r="BX17" s="21">
        <f t="shared" si="14"/>
        <v>0</v>
      </c>
      <c r="BY17" s="21">
        <f t="shared" si="14"/>
        <v>0</v>
      </c>
      <c r="BZ17" s="21">
        <f t="shared" si="14"/>
        <v>0</v>
      </c>
      <c r="CA17" s="21">
        <f t="shared" si="14"/>
        <v>0</v>
      </c>
      <c r="CB17" s="21">
        <f t="shared" si="14"/>
        <v>0</v>
      </c>
      <c r="CC17" s="21">
        <f t="shared" si="14"/>
        <v>0</v>
      </c>
      <c r="CD17" s="21">
        <f t="shared" si="14"/>
        <v>0</v>
      </c>
      <c r="CE17" s="21">
        <f t="shared" si="14"/>
        <v>0</v>
      </c>
      <c r="CF17" s="21">
        <f t="shared" si="14"/>
        <v>0</v>
      </c>
      <c r="CG17" s="21">
        <f t="shared" si="14"/>
        <v>0</v>
      </c>
      <c r="CH17" s="21">
        <f t="shared" si="14"/>
        <v>0</v>
      </c>
      <c r="CI17" s="21">
        <f t="shared" si="14"/>
        <v>0</v>
      </c>
      <c r="CJ17" s="21">
        <f t="shared" si="14"/>
        <v>0</v>
      </c>
      <c r="CK17" s="21">
        <f t="shared" si="14"/>
        <v>0</v>
      </c>
      <c r="CL17" s="21">
        <f t="shared" si="14"/>
        <v>0</v>
      </c>
      <c r="CM17" s="21">
        <f t="shared" si="14"/>
        <v>0</v>
      </c>
      <c r="CN17" s="21">
        <f t="shared" si="14"/>
        <v>0</v>
      </c>
      <c r="CO17" s="21">
        <f t="shared" ref="CO17:DJ17" si="15">(CO15+CO16)*$D$17</f>
        <v>0</v>
      </c>
      <c r="CP17" s="21">
        <f t="shared" si="15"/>
        <v>0</v>
      </c>
      <c r="CQ17" s="21">
        <f t="shared" si="15"/>
        <v>0</v>
      </c>
      <c r="CR17" s="21">
        <f t="shared" si="15"/>
        <v>0</v>
      </c>
      <c r="CS17" s="21">
        <f t="shared" si="15"/>
        <v>0</v>
      </c>
      <c r="CT17" s="21">
        <f t="shared" si="15"/>
        <v>0</v>
      </c>
      <c r="CU17" s="21">
        <f t="shared" si="15"/>
        <v>0</v>
      </c>
      <c r="CV17" s="21">
        <f t="shared" si="15"/>
        <v>0</v>
      </c>
      <c r="CW17" s="21">
        <f t="shared" si="15"/>
        <v>0</v>
      </c>
      <c r="CX17" s="21">
        <f t="shared" si="15"/>
        <v>0</v>
      </c>
      <c r="CY17" s="21">
        <f t="shared" si="15"/>
        <v>0</v>
      </c>
      <c r="CZ17" s="21">
        <f t="shared" si="15"/>
        <v>0</v>
      </c>
      <c r="DA17" s="21">
        <f t="shared" si="15"/>
        <v>0</v>
      </c>
      <c r="DB17" s="21">
        <f t="shared" si="15"/>
        <v>0</v>
      </c>
      <c r="DC17" s="21">
        <f t="shared" si="15"/>
        <v>0</v>
      </c>
      <c r="DD17" s="21">
        <f t="shared" si="15"/>
        <v>0</v>
      </c>
      <c r="DE17" s="21">
        <f t="shared" si="15"/>
        <v>0</v>
      </c>
      <c r="DF17" s="21">
        <f t="shared" si="15"/>
        <v>0</v>
      </c>
      <c r="DG17" s="21">
        <f t="shared" si="15"/>
        <v>0</v>
      </c>
      <c r="DH17" s="21">
        <f t="shared" si="15"/>
        <v>0</v>
      </c>
      <c r="DI17" s="21">
        <f t="shared" si="15"/>
        <v>0</v>
      </c>
      <c r="DJ17" s="21">
        <f t="shared" si="15"/>
        <v>0</v>
      </c>
      <c r="DK17" s="21">
        <f t="shared" ref="DK17:EP17" si="16">(DK15+DK16)*$D$17</f>
        <v>0</v>
      </c>
      <c r="DL17" s="21">
        <f t="shared" si="16"/>
        <v>0</v>
      </c>
      <c r="DM17" s="21">
        <f t="shared" si="16"/>
        <v>0</v>
      </c>
      <c r="DN17" s="21">
        <f t="shared" si="16"/>
        <v>0</v>
      </c>
      <c r="DO17" s="21">
        <f t="shared" si="16"/>
        <v>0</v>
      </c>
      <c r="DP17" s="21">
        <f t="shared" si="16"/>
        <v>0</v>
      </c>
      <c r="DQ17" s="21">
        <f t="shared" si="16"/>
        <v>0</v>
      </c>
      <c r="DR17" s="21">
        <f t="shared" si="16"/>
        <v>0</v>
      </c>
      <c r="DS17" s="21">
        <f t="shared" si="16"/>
        <v>0</v>
      </c>
      <c r="DT17" s="21">
        <f t="shared" si="16"/>
        <v>0</v>
      </c>
      <c r="DU17" s="21">
        <f t="shared" si="16"/>
        <v>0</v>
      </c>
      <c r="DV17" s="21">
        <f t="shared" si="16"/>
        <v>0</v>
      </c>
      <c r="DW17" s="21">
        <f t="shared" si="16"/>
        <v>0</v>
      </c>
      <c r="DX17" s="21">
        <f t="shared" si="16"/>
        <v>0</v>
      </c>
      <c r="DY17" s="21">
        <f t="shared" si="16"/>
        <v>0</v>
      </c>
      <c r="DZ17" s="21">
        <f t="shared" si="16"/>
        <v>0</v>
      </c>
      <c r="EA17" s="21">
        <f t="shared" si="16"/>
        <v>0</v>
      </c>
      <c r="EB17" s="21">
        <f t="shared" si="16"/>
        <v>0</v>
      </c>
      <c r="EC17" s="21">
        <f t="shared" si="16"/>
        <v>0</v>
      </c>
      <c r="ED17" s="21">
        <f t="shared" si="16"/>
        <v>0</v>
      </c>
      <c r="EE17" s="21">
        <f t="shared" si="16"/>
        <v>0</v>
      </c>
      <c r="EF17" s="21">
        <f t="shared" si="16"/>
        <v>0</v>
      </c>
      <c r="EG17" s="21">
        <f t="shared" si="16"/>
        <v>0</v>
      </c>
      <c r="EH17" s="21">
        <f t="shared" si="16"/>
        <v>0</v>
      </c>
      <c r="EI17" s="21">
        <f t="shared" si="16"/>
        <v>0</v>
      </c>
      <c r="EJ17" s="21">
        <f t="shared" si="16"/>
        <v>0</v>
      </c>
      <c r="EK17" s="21">
        <f t="shared" si="16"/>
        <v>0</v>
      </c>
      <c r="EL17" s="21">
        <f t="shared" si="16"/>
        <v>0</v>
      </c>
      <c r="EM17" s="21">
        <f t="shared" si="16"/>
        <v>0</v>
      </c>
      <c r="EN17" s="21">
        <f t="shared" si="16"/>
        <v>0</v>
      </c>
      <c r="EO17" s="21">
        <f t="shared" si="16"/>
        <v>0</v>
      </c>
      <c r="EP17" s="21">
        <f t="shared" si="16"/>
        <v>0</v>
      </c>
      <c r="EQ17" s="21">
        <f t="shared" ref="EQ17:FM17" si="17">(EQ15+EQ16)*$D$17</f>
        <v>0</v>
      </c>
      <c r="ER17" s="21">
        <f t="shared" si="17"/>
        <v>0</v>
      </c>
      <c r="ES17" s="21">
        <f t="shared" si="17"/>
        <v>0</v>
      </c>
      <c r="ET17" s="21">
        <f t="shared" si="17"/>
        <v>0</v>
      </c>
      <c r="EU17" s="21">
        <f t="shared" si="17"/>
        <v>0</v>
      </c>
      <c r="EV17" s="21">
        <f t="shared" si="17"/>
        <v>0</v>
      </c>
      <c r="EW17" s="21">
        <f t="shared" si="17"/>
        <v>0</v>
      </c>
      <c r="EX17" s="21">
        <f t="shared" si="17"/>
        <v>0</v>
      </c>
      <c r="EY17" s="21">
        <f t="shared" si="17"/>
        <v>0</v>
      </c>
      <c r="EZ17" s="21">
        <f t="shared" si="17"/>
        <v>0</v>
      </c>
      <c r="FA17" s="21">
        <f t="shared" si="17"/>
        <v>0</v>
      </c>
      <c r="FB17" s="21">
        <f t="shared" si="17"/>
        <v>0</v>
      </c>
      <c r="FC17" s="21">
        <f t="shared" si="17"/>
        <v>0</v>
      </c>
      <c r="FD17" s="21">
        <f t="shared" si="17"/>
        <v>0</v>
      </c>
      <c r="FE17" s="21">
        <f t="shared" si="17"/>
        <v>0</v>
      </c>
      <c r="FF17" s="21">
        <f t="shared" si="17"/>
        <v>0</v>
      </c>
      <c r="FG17" s="21">
        <f t="shared" si="17"/>
        <v>0</v>
      </c>
      <c r="FH17" s="21">
        <f t="shared" si="17"/>
        <v>0</v>
      </c>
      <c r="FI17" s="21">
        <f t="shared" si="17"/>
        <v>0</v>
      </c>
      <c r="FJ17" s="21">
        <f t="shared" si="17"/>
        <v>0</v>
      </c>
      <c r="FK17" s="21">
        <f t="shared" si="17"/>
        <v>0</v>
      </c>
      <c r="FL17" s="21">
        <f t="shared" si="17"/>
        <v>0</v>
      </c>
      <c r="FM17" s="21">
        <f t="shared" si="17"/>
        <v>0</v>
      </c>
    </row>
    <row r="18" spans="1:169" ht="15" outlineLevel="3" x14ac:dyDescent="0.25">
      <c r="A18" s="26"/>
      <c r="B18" s="26" t="s">
        <v>4</v>
      </c>
      <c r="C18" s="234"/>
      <c r="D18" s="27"/>
      <c r="E18" s="21">
        <f t="shared" ref="E18" si="18">E14+E17</f>
        <v>0</v>
      </c>
      <c r="F18" s="28">
        <f t="shared" ref="F18:BP18" si="19">F14+F17</f>
        <v>0</v>
      </c>
      <c r="G18" s="28">
        <f t="shared" si="19"/>
        <v>0</v>
      </c>
      <c r="H18" s="28">
        <f t="shared" si="19"/>
        <v>0</v>
      </c>
      <c r="I18" s="28">
        <f t="shared" si="19"/>
        <v>0</v>
      </c>
      <c r="J18" s="28">
        <f t="shared" si="19"/>
        <v>0</v>
      </c>
      <c r="K18" s="28">
        <f t="shared" si="19"/>
        <v>0</v>
      </c>
      <c r="L18" s="28">
        <f t="shared" si="19"/>
        <v>0</v>
      </c>
      <c r="M18" s="28">
        <f t="shared" si="19"/>
        <v>0</v>
      </c>
      <c r="N18" s="28">
        <f t="shared" si="19"/>
        <v>0</v>
      </c>
      <c r="O18" s="28">
        <f t="shared" si="19"/>
        <v>0</v>
      </c>
      <c r="P18" s="28">
        <f t="shared" si="19"/>
        <v>0</v>
      </c>
      <c r="Q18" s="28">
        <f t="shared" si="19"/>
        <v>0</v>
      </c>
      <c r="R18" s="28">
        <f t="shared" si="19"/>
        <v>0</v>
      </c>
      <c r="S18" s="28">
        <f t="shared" si="19"/>
        <v>0</v>
      </c>
      <c r="T18" s="28">
        <f t="shared" si="19"/>
        <v>0</v>
      </c>
      <c r="U18" s="28">
        <f t="shared" si="19"/>
        <v>0</v>
      </c>
      <c r="V18" s="28">
        <f t="shared" si="19"/>
        <v>0</v>
      </c>
      <c r="W18" s="28">
        <f t="shared" si="19"/>
        <v>0</v>
      </c>
      <c r="X18" s="28">
        <f t="shared" si="19"/>
        <v>0</v>
      </c>
      <c r="Y18" s="28">
        <f t="shared" si="19"/>
        <v>0</v>
      </c>
      <c r="Z18" s="28">
        <f t="shared" si="19"/>
        <v>0</v>
      </c>
      <c r="AA18" s="28">
        <f t="shared" si="19"/>
        <v>0</v>
      </c>
      <c r="AB18" s="28">
        <f t="shared" si="19"/>
        <v>0</v>
      </c>
      <c r="AC18" s="28">
        <f t="shared" si="19"/>
        <v>0</v>
      </c>
      <c r="AD18" s="28">
        <f t="shared" si="19"/>
        <v>0</v>
      </c>
      <c r="AE18" s="28">
        <f t="shared" si="19"/>
        <v>0</v>
      </c>
      <c r="AF18" s="28">
        <f t="shared" si="19"/>
        <v>0</v>
      </c>
      <c r="AG18" s="28">
        <f t="shared" si="19"/>
        <v>0</v>
      </c>
      <c r="AH18" s="28">
        <f t="shared" si="19"/>
        <v>0</v>
      </c>
      <c r="AI18" s="28">
        <f t="shared" si="19"/>
        <v>0</v>
      </c>
      <c r="AJ18" s="28">
        <f t="shared" si="19"/>
        <v>0</v>
      </c>
      <c r="AK18" s="28">
        <f t="shared" si="19"/>
        <v>0</v>
      </c>
      <c r="AL18" s="28">
        <f t="shared" si="19"/>
        <v>0</v>
      </c>
      <c r="AM18" s="28">
        <f t="shared" si="19"/>
        <v>0</v>
      </c>
      <c r="AN18" s="28">
        <f t="shared" si="19"/>
        <v>0</v>
      </c>
      <c r="AO18" s="28">
        <f t="shared" si="19"/>
        <v>0</v>
      </c>
      <c r="AP18" s="28">
        <f t="shared" si="19"/>
        <v>0</v>
      </c>
      <c r="AQ18" s="28">
        <f t="shared" si="19"/>
        <v>0</v>
      </c>
      <c r="AR18" s="28">
        <f t="shared" si="19"/>
        <v>0</v>
      </c>
      <c r="AS18" s="28">
        <f t="shared" si="19"/>
        <v>0</v>
      </c>
      <c r="AT18" s="28">
        <f t="shared" si="19"/>
        <v>0</v>
      </c>
      <c r="AU18" s="28">
        <f t="shared" si="19"/>
        <v>0</v>
      </c>
      <c r="AV18" s="28">
        <f t="shared" si="19"/>
        <v>0</v>
      </c>
      <c r="AW18" s="28">
        <f t="shared" si="19"/>
        <v>0</v>
      </c>
      <c r="AX18" s="28">
        <f t="shared" si="19"/>
        <v>0</v>
      </c>
      <c r="AY18" s="28">
        <f t="shared" si="19"/>
        <v>0</v>
      </c>
      <c r="AZ18" s="28">
        <f t="shared" si="19"/>
        <v>0</v>
      </c>
      <c r="BA18" s="28">
        <f t="shared" si="19"/>
        <v>0</v>
      </c>
      <c r="BB18" s="28">
        <f t="shared" si="19"/>
        <v>0</v>
      </c>
      <c r="BC18" s="28">
        <f t="shared" si="19"/>
        <v>0</v>
      </c>
      <c r="BD18" s="28">
        <f t="shared" si="19"/>
        <v>0</v>
      </c>
      <c r="BE18" s="28">
        <f t="shared" si="19"/>
        <v>0</v>
      </c>
      <c r="BF18" s="28">
        <f t="shared" si="19"/>
        <v>0</v>
      </c>
      <c r="BG18" s="28">
        <f t="shared" si="19"/>
        <v>0</v>
      </c>
      <c r="BH18" s="28">
        <f t="shared" si="19"/>
        <v>0</v>
      </c>
      <c r="BI18" s="28">
        <f t="shared" si="19"/>
        <v>0</v>
      </c>
      <c r="BJ18" s="28">
        <f t="shared" si="19"/>
        <v>0</v>
      </c>
      <c r="BK18" s="28">
        <f t="shared" si="19"/>
        <v>0</v>
      </c>
      <c r="BL18" s="28">
        <f t="shared" si="19"/>
        <v>0</v>
      </c>
      <c r="BM18" s="28">
        <f t="shared" si="19"/>
        <v>0</v>
      </c>
      <c r="BN18" s="28">
        <f t="shared" si="19"/>
        <v>0</v>
      </c>
      <c r="BO18" s="28">
        <f t="shared" si="19"/>
        <v>0</v>
      </c>
      <c r="BP18" s="28">
        <f t="shared" si="19"/>
        <v>0</v>
      </c>
      <c r="BQ18" s="28">
        <f t="shared" ref="BQ18:CN18" si="20">BQ14+BQ17</f>
        <v>0</v>
      </c>
      <c r="BR18" s="28">
        <f t="shared" si="20"/>
        <v>0</v>
      </c>
      <c r="BS18" s="28">
        <f t="shared" si="20"/>
        <v>0</v>
      </c>
      <c r="BT18" s="28">
        <f t="shared" si="20"/>
        <v>0</v>
      </c>
      <c r="BU18" s="28">
        <f t="shared" si="20"/>
        <v>0</v>
      </c>
      <c r="BV18" s="28">
        <f t="shared" si="20"/>
        <v>0</v>
      </c>
      <c r="BW18" s="28">
        <f t="shared" si="20"/>
        <v>0</v>
      </c>
      <c r="BX18" s="28">
        <f t="shared" si="20"/>
        <v>0</v>
      </c>
      <c r="BY18" s="28">
        <f t="shared" si="20"/>
        <v>0</v>
      </c>
      <c r="BZ18" s="28">
        <f t="shared" si="20"/>
        <v>0</v>
      </c>
      <c r="CA18" s="28">
        <f t="shared" si="20"/>
        <v>0</v>
      </c>
      <c r="CB18" s="28">
        <f t="shared" si="20"/>
        <v>0</v>
      </c>
      <c r="CC18" s="28">
        <f t="shared" si="20"/>
        <v>0</v>
      </c>
      <c r="CD18" s="28">
        <f t="shared" si="20"/>
        <v>0</v>
      </c>
      <c r="CE18" s="28">
        <f t="shared" si="20"/>
        <v>0</v>
      </c>
      <c r="CF18" s="28">
        <f t="shared" si="20"/>
        <v>0</v>
      </c>
      <c r="CG18" s="28">
        <f t="shared" si="20"/>
        <v>0</v>
      </c>
      <c r="CH18" s="28">
        <f t="shared" si="20"/>
        <v>0</v>
      </c>
      <c r="CI18" s="28">
        <f t="shared" si="20"/>
        <v>0</v>
      </c>
      <c r="CJ18" s="28">
        <f t="shared" si="20"/>
        <v>0</v>
      </c>
      <c r="CK18" s="28">
        <f t="shared" si="20"/>
        <v>0</v>
      </c>
      <c r="CL18" s="28">
        <f t="shared" si="20"/>
        <v>0</v>
      </c>
      <c r="CM18" s="28">
        <f t="shared" si="20"/>
        <v>0</v>
      </c>
      <c r="CN18" s="28">
        <f t="shared" si="20"/>
        <v>0</v>
      </c>
      <c r="CO18" s="28">
        <f t="shared" ref="CO18:EC18" si="21">CO14+CO17</f>
        <v>0</v>
      </c>
      <c r="CP18" s="28">
        <f t="shared" si="21"/>
        <v>0</v>
      </c>
      <c r="CQ18" s="28">
        <f t="shared" si="21"/>
        <v>0</v>
      </c>
      <c r="CR18" s="28">
        <f t="shared" si="21"/>
        <v>0</v>
      </c>
      <c r="CS18" s="28">
        <f t="shared" si="21"/>
        <v>0</v>
      </c>
      <c r="CT18" s="28">
        <f t="shared" si="21"/>
        <v>0</v>
      </c>
      <c r="CU18" s="28">
        <f t="shared" si="21"/>
        <v>0</v>
      </c>
      <c r="CV18" s="28">
        <f t="shared" si="21"/>
        <v>0</v>
      </c>
      <c r="CW18" s="28">
        <f t="shared" si="21"/>
        <v>0</v>
      </c>
      <c r="CX18" s="28">
        <f t="shared" si="21"/>
        <v>0</v>
      </c>
      <c r="CY18" s="28">
        <f t="shared" si="21"/>
        <v>0</v>
      </c>
      <c r="CZ18" s="28">
        <f t="shared" si="21"/>
        <v>0</v>
      </c>
      <c r="DA18" s="28">
        <f t="shared" si="21"/>
        <v>0</v>
      </c>
      <c r="DB18" s="28">
        <f t="shared" si="21"/>
        <v>0</v>
      </c>
      <c r="DC18" s="28">
        <f t="shared" si="21"/>
        <v>0</v>
      </c>
      <c r="DD18" s="28">
        <f t="shared" si="21"/>
        <v>0</v>
      </c>
      <c r="DE18" s="28">
        <f t="shared" si="21"/>
        <v>0</v>
      </c>
      <c r="DF18" s="28">
        <f t="shared" si="21"/>
        <v>0</v>
      </c>
      <c r="DG18" s="28">
        <f t="shared" si="21"/>
        <v>0</v>
      </c>
      <c r="DH18" s="28">
        <f t="shared" si="21"/>
        <v>0</v>
      </c>
      <c r="DI18" s="28">
        <f t="shared" si="21"/>
        <v>0</v>
      </c>
      <c r="DJ18" s="28">
        <f t="shared" si="21"/>
        <v>0</v>
      </c>
      <c r="DK18" s="28">
        <f t="shared" si="21"/>
        <v>0</v>
      </c>
      <c r="DL18" s="28">
        <f t="shared" si="21"/>
        <v>0</v>
      </c>
      <c r="DM18" s="28">
        <f t="shared" si="21"/>
        <v>0</v>
      </c>
      <c r="DN18" s="28">
        <f t="shared" si="21"/>
        <v>0</v>
      </c>
      <c r="DO18" s="28">
        <f t="shared" si="21"/>
        <v>0</v>
      </c>
      <c r="DP18" s="28">
        <f t="shared" si="21"/>
        <v>0</v>
      </c>
      <c r="DQ18" s="28">
        <f t="shared" si="21"/>
        <v>0</v>
      </c>
      <c r="DR18" s="28">
        <f t="shared" si="21"/>
        <v>0</v>
      </c>
      <c r="DS18" s="28">
        <f t="shared" si="21"/>
        <v>0</v>
      </c>
      <c r="DT18" s="28">
        <f t="shared" si="21"/>
        <v>0</v>
      </c>
      <c r="DU18" s="28">
        <f t="shared" si="21"/>
        <v>0</v>
      </c>
      <c r="DV18" s="28">
        <f t="shared" si="21"/>
        <v>0</v>
      </c>
      <c r="DW18" s="28">
        <f t="shared" si="21"/>
        <v>0</v>
      </c>
      <c r="DX18" s="28">
        <f t="shared" si="21"/>
        <v>0</v>
      </c>
      <c r="DY18" s="28">
        <f t="shared" si="21"/>
        <v>0</v>
      </c>
      <c r="DZ18" s="28">
        <f t="shared" si="21"/>
        <v>0</v>
      </c>
      <c r="EA18" s="28">
        <f t="shared" si="21"/>
        <v>0</v>
      </c>
      <c r="EB18" s="28">
        <f t="shared" si="21"/>
        <v>0</v>
      </c>
      <c r="EC18" s="28">
        <f t="shared" si="21"/>
        <v>0</v>
      </c>
      <c r="ED18" s="28">
        <f t="shared" ref="ED18:FM18" si="22">ED14+ED17</f>
        <v>0</v>
      </c>
      <c r="EE18" s="28">
        <f t="shared" si="22"/>
        <v>0</v>
      </c>
      <c r="EF18" s="28">
        <f t="shared" si="22"/>
        <v>0</v>
      </c>
      <c r="EG18" s="28">
        <f t="shared" si="22"/>
        <v>0</v>
      </c>
      <c r="EH18" s="28">
        <f t="shared" si="22"/>
        <v>0</v>
      </c>
      <c r="EI18" s="28">
        <f t="shared" si="22"/>
        <v>0</v>
      </c>
      <c r="EJ18" s="28">
        <f t="shared" si="22"/>
        <v>0</v>
      </c>
      <c r="EK18" s="28">
        <f t="shared" si="22"/>
        <v>0</v>
      </c>
      <c r="EL18" s="28">
        <f t="shared" si="22"/>
        <v>0</v>
      </c>
      <c r="EM18" s="28">
        <f t="shared" si="22"/>
        <v>0</v>
      </c>
      <c r="EN18" s="28">
        <f t="shared" si="22"/>
        <v>0</v>
      </c>
      <c r="EO18" s="28">
        <f t="shared" si="22"/>
        <v>0</v>
      </c>
      <c r="EP18" s="28">
        <f t="shared" si="22"/>
        <v>0</v>
      </c>
      <c r="EQ18" s="28">
        <f t="shared" si="22"/>
        <v>0</v>
      </c>
      <c r="ER18" s="28">
        <f t="shared" si="22"/>
        <v>0</v>
      </c>
      <c r="ES18" s="28">
        <f t="shared" si="22"/>
        <v>0</v>
      </c>
      <c r="ET18" s="28">
        <f t="shared" si="22"/>
        <v>0</v>
      </c>
      <c r="EU18" s="28">
        <f t="shared" si="22"/>
        <v>0</v>
      </c>
      <c r="EV18" s="28">
        <f t="shared" si="22"/>
        <v>0</v>
      </c>
      <c r="EW18" s="28">
        <f t="shared" si="22"/>
        <v>0</v>
      </c>
      <c r="EX18" s="28">
        <f t="shared" si="22"/>
        <v>0</v>
      </c>
      <c r="EY18" s="28">
        <f t="shared" si="22"/>
        <v>0</v>
      </c>
      <c r="EZ18" s="28">
        <f t="shared" si="22"/>
        <v>0</v>
      </c>
      <c r="FA18" s="28">
        <f t="shared" si="22"/>
        <v>0</v>
      </c>
      <c r="FB18" s="28">
        <f t="shared" si="22"/>
        <v>0</v>
      </c>
      <c r="FC18" s="28">
        <f t="shared" si="22"/>
        <v>0</v>
      </c>
      <c r="FD18" s="28">
        <f t="shared" si="22"/>
        <v>0</v>
      </c>
      <c r="FE18" s="28">
        <f t="shared" si="22"/>
        <v>0</v>
      </c>
      <c r="FF18" s="28">
        <f t="shared" si="22"/>
        <v>0</v>
      </c>
      <c r="FG18" s="28">
        <f t="shared" si="22"/>
        <v>0</v>
      </c>
      <c r="FH18" s="28">
        <f t="shared" si="22"/>
        <v>0</v>
      </c>
      <c r="FI18" s="28">
        <f t="shared" si="22"/>
        <v>0</v>
      </c>
      <c r="FJ18" s="28">
        <f t="shared" si="22"/>
        <v>0</v>
      </c>
      <c r="FK18" s="28">
        <f t="shared" si="22"/>
        <v>0</v>
      </c>
      <c r="FL18" s="28">
        <f t="shared" si="22"/>
        <v>0</v>
      </c>
      <c r="FM18" s="28">
        <f t="shared" si="22"/>
        <v>0</v>
      </c>
    </row>
    <row r="19" spans="1:169" ht="14.25" outlineLevel="3" x14ac:dyDescent="0.2">
      <c r="A19" s="9"/>
      <c r="B19" s="9" t="s">
        <v>5</v>
      </c>
      <c r="C19" s="233"/>
      <c r="D19" s="12">
        <v>0</v>
      </c>
      <c r="E19" s="10">
        <f t="shared" ref="E19" si="23">SUM(E18*$D$19)</f>
        <v>0</v>
      </c>
      <c r="F19" s="10">
        <f t="shared" ref="F19:BP19" si="24">SUM(F18*$D$19)</f>
        <v>0</v>
      </c>
      <c r="G19" s="10">
        <f t="shared" si="24"/>
        <v>0</v>
      </c>
      <c r="H19" s="10">
        <f t="shared" si="24"/>
        <v>0</v>
      </c>
      <c r="I19" s="10">
        <f t="shared" si="24"/>
        <v>0</v>
      </c>
      <c r="J19" s="10">
        <f t="shared" si="24"/>
        <v>0</v>
      </c>
      <c r="K19" s="10">
        <f t="shared" si="24"/>
        <v>0</v>
      </c>
      <c r="L19" s="10">
        <f t="shared" si="24"/>
        <v>0</v>
      </c>
      <c r="M19" s="10">
        <f t="shared" si="24"/>
        <v>0</v>
      </c>
      <c r="N19" s="10">
        <f t="shared" si="24"/>
        <v>0</v>
      </c>
      <c r="O19" s="10">
        <f t="shared" si="24"/>
        <v>0</v>
      </c>
      <c r="P19" s="10">
        <f t="shared" si="24"/>
        <v>0</v>
      </c>
      <c r="Q19" s="10">
        <f t="shared" si="24"/>
        <v>0</v>
      </c>
      <c r="R19" s="10">
        <f t="shared" si="24"/>
        <v>0</v>
      </c>
      <c r="S19" s="10">
        <f t="shared" si="24"/>
        <v>0</v>
      </c>
      <c r="T19" s="10">
        <f t="shared" si="24"/>
        <v>0</v>
      </c>
      <c r="U19" s="10">
        <f t="shared" si="24"/>
        <v>0</v>
      </c>
      <c r="V19" s="10">
        <f t="shared" si="24"/>
        <v>0</v>
      </c>
      <c r="W19" s="10">
        <f t="shared" si="24"/>
        <v>0</v>
      </c>
      <c r="X19" s="10">
        <f t="shared" si="24"/>
        <v>0</v>
      </c>
      <c r="Y19" s="10">
        <f t="shared" si="24"/>
        <v>0</v>
      </c>
      <c r="Z19" s="10">
        <f t="shared" si="24"/>
        <v>0</v>
      </c>
      <c r="AA19" s="10">
        <f t="shared" si="24"/>
        <v>0</v>
      </c>
      <c r="AB19" s="10">
        <f t="shared" si="24"/>
        <v>0</v>
      </c>
      <c r="AC19" s="10">
        <f t="shared" si="24"/>
        <v>0</v>
      </c>
      <c r="AD19" s="10">
        <f t="shared" si="24"/>
        <v>0</v>
      </c>
      <c r="AE19" s="10">
        <f t="shared" si="24"/>
        <v>0</v>
      </c>
      <c r="AF19" s="10">
        <f t="shared" si="24"/>
        <v>0</v>
      </c>
      <c r="AG19" s="10">
        <f t="shared" si="24"/>
        <v>0</v>
      </c>
      <c r="AH19" s="10">
        <f t="shared" si="24"/>
        <v>0</v>
      </c>
      <c r="AI19" s="10">
        <f t="shared" si="24"/>
        <v>0</v>
      </c>
      <c r="AJ19" s="10">
        <f t="shared" si="24"/>
        <v>0</v>
      </c>
      <c r="AK19" s="10">
        <f t="shared" si="24"/>
        <v>0</v>
      </c>
      <c r="AL19" s="10">
        <f t="shared" si="24"/>
        <v>0</v>
      </c>
      <c r="AM19" s="10">
        <f t="shared" si="24"/>
        <v>0</v>
      </c>
      <c r="AN19" s="10">
        <f t="shared" si="24"/>
        <v>0</v>
      </c>
      <c r="AO19" s="10">
        <f t="shared" si="24"/>
        <v>0</v>
      </c>
      <c r="AP19" s="10">
        <f t="shared" si="24"/>
        <v>0</v>
      </c>
      <c r="AQ19" s="10">
        <f t="shared" si="24"/>
        <v>0</v>
      </c>
      <c r="AR19" s="10">
        <f t="shared" si="24"/>
        <v>0</v>
      </c>
      <c r="AS19" s="10">
        <f t="shared" si="24"/>
        <v>0</v>
      </c>
      <c r="AT19" s="10">
        <f t="shared" si="24"/>
        <v>0</v>
      </c>
      <c r="AU19" s="10">
        <f t="shared" si="24"/>
        <v>0</v>
      </c>
      <c r="AV19" s="10">
        <f t="shared" si="24"/>
        <v>0</v>
      </c>
      <c r="AW19" s="10">
        <f t="shared" si="24"/>
        <v>0</v>
      </c>
      <c r="AX19" s="10">
        <f t="shared" si="24"/>
        <v>0</v>
      </c>
      <c r="AY19" s="10">
        <f t="shared" si="24"/>
        <v>0</v>
      </c>
      <c r="AZ19" s="10">
        <f t="shared" si="24"/>
        <v>0</v>
      </c>
      <c r="BA19" s="10">
        <f t="shared" si="24"/>
        <v>0</v>
      </c>
      <c r="BB19" s="10">
        <f t="shared" si="24"/>
        <v>0</v>
      </c>
      <c r="BC19" s="10">
        <f t="shared" si="24"/>
        <v>0</v>
      </c>
      <c r="BD19" s="10">
        <f t="shared" si="24"/>
        <v>0</v>
      </c>
      <c r="BE19" s="10">
        <f t="shared" si="24"/>
        <v>0</v>
      </c>
      <c r="BF19" s="10">
        <f t="shared" si="24"/>
        <v>0</v>
      </c>
      <c r="BG19" s="10">
        <f t="shared" si="24"/>
        <v>0</v>
      </c>
      <c r="BH19" s="10">
        <f t="shared" si="24"/>
        <v>0</v>
      </c>
      <c r="BI19" s="10">
        <f t="shared" si="24"/>
        <v>0</v>
      </c>
      <c r="BJ19" s="10">
        <f t="shared" si="24"/>
        <v>0</v>
      </c>
      <c r="BK19" s="10">
        <f t="shared" si="24"/>
        <v>0</v>
      </c>
      <c r="BL19" s="10">
        <f t="shared" si="24"/>
        <v>0</v>
      </c>
      <c r="BM19" s="10">
        <f t="shared" si="24"/>
        <v>0</v>
      </c>
      <c r="BN19" s="10">
        <f t="shared" si="24"/>
        <v>0</v>
      </c>
      <c r="BO19" s="10">
        <f t="shared" si="24"/>
        <v>0</v>
      </c>
      <c r="BP19" s="10">
        <f t="shared" si="24"/>
        <v>0</v>
      </c>
      <c r="BQ19" s="10">
        <f t="shared" ref="BQ19:CN19" si="25">SUM(BQ18*$D$19)</f>
        <v>0</v>
      </c>
      <c r="BR19" s="10">
        <f t="shared" si="25"/>
        <v>0</v>
      </c>
      <c r="BS19" s="10">
        <f t="shared" si="25"/>
        <v>0</v>
      </c>
      <c r="BT19" s="10">
        <f t="shared" si="25"/>
        <v>0</v>
      </c>
      <c r="BU19" s="10">
        <f t="shared" si="25"/>
        <v>0</v>
      </c>
      <c r="BV19" s="10">
        <f t="shared" si="25"/>
        <v>0</v>
      </c>
      <c r="BW19" s="10">
        <f t="shared" si="25"/>
        <v>0</v>
      </c>
      <c r="BX19" s="10">
        <f t="shared" si="25"/>
        <v>0</v>
      </c>
      <c r="BY19" s="10">
        <f t="shared" si="25"/>
        <v>0</v>
      </c>
      <c r="BZ19" s="10">
        <f t="shared" si="25"/>
        <v>0</v>
      </c>
      <c r="CA19" s="10">
        <f t="shared" si="25"/>
        <v>0</v>
      </c>
      <c r="CB19" s="10">
        <f t="shared" si="25"/>
        <v>0</v>
      </c>
      <c r="CC19" s="10">
        <f t="shared" si="25"/>
        <v>0</v>
      </c>
      <c r="CD19" s="10">
        <f t="shared" si="25"/>
        <v>0</v>
      </c>
      <c r="CE19" s="10">
        <f t="shared" si="25"/>
        <v>0</v>
      </c>
      <c r="CF19" s="10">
        <f t="shared" si="25"/>
        <v>0</v>
      </c>
      <c r="CG19" s="10">
        <f t="shared" si="25"/>
        <v>0</v>
      </c>
      <c r="CH19" s="10">
        <f t="shared" si="25"/>
        <v>0</v>
      </c>
      <c r="CI19" s="10">
        <f t="shared" si="25"/>
        <v>0</v>
      </c>
      <c r="CJ19" s="10">
        <f t="shared" si="25"/>
        <v>0</v>
      </c>
      <c r="CK19" s="10">
        <f t="shared" si="25"/>
        <v>0</v>
      </c>
      <c r="CL19" s="10">
        <f t="shared" si="25"/>
        <v>0</v>
      </c>
      <c r="CM19" s="10">
        <f t="shared" si="25"/>
        <v>0</v>
      </c>
      <c r="CN19" s="10">
        <f t="shared" si="25"/>
        <v>0</v>
      </c>
      <c r="CO19" s="10">
        <f t="shared" ref="CO19:DQ19" si="26">SUM(CO18*$D$19)</f>
        <v>0</v>
      </c>
      <c r="CP19" s="10">
        <f t="shared" si="26"/>
        <v>0</v>
      </c>
      <c r="CQ19" s="10">
        <f t="shared" si="26"/>
        <v>0</v>
      </c>
      <c r="CR19" s="10">
        <f t="shared" si="26"/>
        <v>0</v>
      </c>
      <c r="CS19" s="10">
        <f t="shared" si="26"/>
        <v>0</v>
      </c>
      <c r="CT19" s="10">
        <f t="shared" si="26"/>
        <v>0</v>
      </c>
      <c r="CU19" s="10">
        <f t="shared" si="26"/>
        <v>0</v>
      </c>
      <c r="CV19" s="10">
        <f t="shared" si="26"/>
        <v>0</v>
      </c>
      <c r="CW19" s="10">
        <f t="shared" si="26"/>
        <v>0</v>
      </c>
      <c r="CX19" s="10">
        <f t="shared" si="26"/>
        <v>0</v>
      </c>
      <c r="CY19" s="10">
        <f t="shared" si="26"/>
        <v>0</v>
      </c>
      <c r="CZ19" s="10">
        <f t="shared" si="26"/>
        <v>0</v>
      </c>
      <c r="DA19" s="10">
        <f t="shared" si="26"/>
        <v>0</v>
      </c>
      <c r="DB19" s="10">
        <f t="shared" si="26"/>
        <v>0</v>
      </c>
      <c r="DC19" s="10">
        <f t="shared" si="26"/>
        <v>0</v>
      </c>
      <c r="DD19" s="10">
        <f t="shared" si="26"/>
        <v>0</v>
      </c>
      <c r="DE19" s="10">
        <f t="shared" si="26"/>
        <v>0</v>
      </c>
      <c r="DF19" s="10">
        <f t="shared" si="26"/>
        <v>0</v>
      </c>
      <c r="DG19" s="10">
        <f t="shared" si="26"/>
        <v>0</v>
      </c>
      <c r="DH19" s="10">
        <f t="shared" si="26"/>
        <v>0</v>
      </c>
      <c r="DI19" s="10">
        <f t="shared" si="26"/>
        <v>0</v>
      </c>
      <c r="DJ19" s="10">
        <f t="shared" si="26"/>
        <v>0</v>
      </c>
      <c r="DK19" s="10">
        <f t="shared" si="26"/>
        <v>0</v>
      </c>
      <c r="DL19" s="10">
        <f t="shared" si="26"/>
        <v>0</v>
      </c>
      <c r="DM19" s="10">
        <f t="shared" si="26"/>
        <v>0</v>
      </c>
      <c r="DN19" s="10">
        <f t="shared" si="26"/>
        <v>0</v>
      </c>
      <c r="DO19" s="10">
        <f t="shared" si="26"/>
        <v>0</v>
      </c>
      <c r="DP19" s="10">
        <f t="shared" si="26"/>
        <v>0</v>
      </c>
      <c r="DQ19" s="10">
        <f t="shared" si="26"/>
        <v>0</v>
      </c>
      <c r="DR19" s="10">
        <f t="shared" ref="DR19:EW19" si="27">SUM(DR18*$D$19)</f>
        <v>0</v>
      </c>
      <c r="DS19" s="10">
        <f t="shared" si="27"/>
        <v>0</v>
      </c>
      <c r="DT19" s="10">
        <f t="shared" si="27"/>
        <v>0</v>
      </c>
      <c r="DU19" s="10">
        <f t="shared" si="27"/>
        <v>0</v>
      </c>
      <c r="DV19" s="10">
        <f t="shared" si="27"/>
        <v>0</v>
      </c>
      <c r="DW19" s="10">
        <f t="shared" si="27"/>
        <v>0</v>
      </c>
      <c r="DX19" s="10">
        <f t="shared" si="27"/>
        <v>0</v>
      </c>
      <c r="DY19" s="10">
        <f t="shared" si="27"/>
        <v>0</v>
      </c>
      <c r="DZ19" s="10">
        <f t="shared" si="27"/>
        <v>0</v>
      </c>
      <c r="EA19" s="10">
        <f t="shared" si="27"/>
        <v>0</v>
      </c>
      <c r="EB19" s="10">
        <f t="shared" si="27"/>
        <v>0</v>
      </c>
      <c r="EC19" s="10">
        <f t="shared" si="27"/>
        <v>0</v>
      </c>
      <c r="ED19" s="10">
        <f t="shared" si="27"/>
        <v>0</v>
      </c>
      <c r="EE19" s="10">
        <f t="shared" si="27"/>
        <v>0</v>
      </c>
      <c r="EF19" s="10">
        <f t="shared" si="27"/>
        <v>0</v>
      </c>
      <c r="EG19" s="10">
        <f t="shared" si="27"/>
        <v>0</v>
      </c>
      <c r="EH19" s="10">
        <f t="shared" si="27"/>
        <v>0</v>
      </c>
      <c r="EI19" s="10">
        <f t="shared" si="27"/>
        <v>0</v>
      </c>
      <c r="EJ19" s="10">
        <f t="shared" si="27"/>
        <v>0</v>
      </c>
      <c r="EK19" s="10">
        <f t="shared" si="27"/>
        <v>0</v>
      </c>
      <c r="EL19" s="10">
        <f t="shared" si="27"/>
        <v>0</v>
      </c>
      <c r="EM19" s="10">
        <f t="shared" si="27"/>
        <v>0</v>
      </c>
      <c r="EN19" s="10">
        <f t="shared" si="27"/>
        <v>0</v>
      </c>
      <c r="EO19" s="10">
        <f t="shared" si="27"/>
        <v>0</v>
      </c>
      <c r="EP19" s="10">
        <f t="shared" si="27"/>
        <v>0</v>
      </c>
      <c r="EQ19" s="10">
        <f t="shared" si="27"/>
        <v>0</v>
      </c>
      <c r="ER19" s="10">
        <f t="shared" si="27"/>
        <v>0</v>
      </c>
      <c r="ES19" s="10">
        <f t="shared" si="27"/>
        <v>0</v>
      </c>
      <c r="ET19" s="10">
        <f t="shared" si="27"/>
        <v>0</v>
      </c>
      <c r="EU19" s="10">
        <f t="shared" si="27"/>
        <v>0</v>
      </c>
      <c r="EV19" s="10">
        <f t="shared" si="27"/>
        <v>0</v>
      </c>
      <c r="EW19" s="10">
        <f t="shared" si="27"/>
        <v>0</v>
      </c>
      <c r="EX19" s="10">
        <f t="shared" ref="EX19:FL19" si="28">SUM(EX18*$D$19)</f>
        <v>0</v>
      </c>
      <c r="EY19" s="10">
        <f t="shared" si="28"/>
        <v>0</v>
      </c>
      <c r="EZ19" s="10">
        <f t="shared" si="28"/>
        <v>0</v>
      </c>
      <c r="FA19" s="10">
        <f t="shared" si="28"/>
        <v>0</v>
      </c>
      <c r="FB19" s="10">
        <f t="shared" si="28"/>
        <v>0</v>
      </c>
      <c r="FC19" s="10">
        <f t="shared" si="28"/>
        <v>0</v>
      </c>
      <c r="FD19" s="10">
        <f t="shared" si="28"/>
        <v>0</v>
      </c>
      <c r="FE19" s="10">
        <f t="shared" si="28"/>
        <v>0</v>
      </c>
      <c r="FF19" s="10">
        <f t="shared" si="28"/>
        <v>0</v>
      </c>
      <c r="FG19" s="10">
        <f t="shared" si="28"/>
        <v>0</v>
      </c>
      <c r="FH19" s="10">
        <f t="shared" si="28"/>
        <v>0</v>
      </c>
      <c r="FI19" s="10">
        <f t="shared" si="28"/>
        <v>0</v>
      </c>
      <c r="FJ19" s="10">
        <f t="shared" si="28"/>
        <v>0</v>
      </c>
      <c r="FK19" s="10">
        <f t="shared" si="28"/>
        <v>0</v>
      </c>
      <c r="FL19" s="10">
        <f t="shared" si="28"/>
        <v>0</v>
      </c>
      <c r="FM19" s="10">
        <f>SUM(FM18*$D$19)</f>
        <v>0</v>
      </c>
    </row>
    <row r="20" spans="1:169" ht="15" outlineLevel="2" x14ac:dyDescent="0.25">
      <c r="A20" s="26"/>
      <c r="B20" s="23" t="s">
        <v>247</v>
      </c>
      <c r="C20" s="235"/>
      <c r="D20" s="30"/>
      <c r="E20" s="23">
        <f t="shared" ref="E20" si="29">E18+E19</f>
        <v>0</v>
      </c>
      <c r="F20" s="23">
        <f t="shared" ref="F20:BP20" si="30">F18+F19</f>
        <v>0</v>
      </c>
      <c r="G20" s="23">
        <f t="shared" si="30"/>
        <v>0</v>
      </c>
      <c r="H20" s="23">
        <f t="shared" si="30"/>
        <v>0</v>
      </c>
      <c r="I20" s="23">
        <f t="shared" si="30"/>
        <v>0</v>
      </c>
      <c r="J20" s="23">
        <f t="shared" si="30"/>
        <v>0</v>
      </c>
      <c r="K20" s="23">
        <f t="shared" si="30"/>
        <v>0</v>
      </c>
      <c r="L20" s="23">
        <f t="shared" si="30"/>
        <v>0</v>
      </c>
      <c r="M20" s="23">
        <f t="shared" si="30"/>
        <v>0</v>
      </c>
      <c r="N20" s="23">
        <f t="shared" si="30"/>
        <v>0</v>
      </c>
      <c r="O20" s="23">
        <f t="shared" si="30"/>
        <v>0</v>
      </c>
      <c r="P20" s="23">
        <f t="shared" si="30"/>
        <v>0</v>
      </c>
      <c r="Q20" s="23">
        <f t="shared" si="30"/>
        <v>0</v>
      </c>
      <c r="R20" s="23">
        <f t="shared" si="30"/>
        <v>0</v>
      </c>
      <c r="S20" s="23">
        <f t="shared" si="30"/>
        <v>0</v>
      </c>
      <c r="T20" s="23">
        <f t="shared" si="30"/>
        <v>0</v>
      </c>
      <c r="U20" s="23">
        <f t="shared" si="30"/>
        <v>0</v>
      </c>
      <c r="V20" s="23">
        <f t="shared" si="30"/>
        <v>0</v>
      </c>
      <c r="W20" s="23">
        <f t="shared" si="30"/>
        <v>0</v>
      </c>
      <c r="X20" s="23">
        <f t="shared" si="30"/>
        <v>0</v>
      </c>
      <c r="Y20" s="23">
        <f t="shared" si="30"/>
        <v>0</v>
      </c>
      <c r="Z20" s="23">
        <f t="shared" si="30"/>
        <v>0</v>
      </c>
      <c r="AA20" s="23">
        <f t="shared" si="30"/>
        <v>0</v>
      </c>
      <c r="AB20" s="23">
        <f t="shared" si="30"/>
        <v>0</v>
      </c>
      <c r="AC20" s="23">
        <f t="shared" si="30"/>
        <v>0</v>
      </c>
      <c r="AD20" s="23">
        <f t="shared" si="30"/>
        <v>0</v>
      </c>
      <c r="AE20" s="23">
        <f t="shared" si="30"/>
        <v>0</v>
      </c>
      <c r="AF20" s="23">
        <f t="shared" si="30"/>
        <v>0</v>
      </c>
      <c r="AG20" s="23">
        <f t="shared" si="30"/>
        <v>0</v>
      </c>
      <c r="AH20" s="23">
        <f t="shared" si="30"/>
        <v>0</v>
      </c>
      <c r="AI20" s="23">
        <f t="shared" si="30"/>
        <v>0</v>
      </c>
      <c r="AJ20" s="23">
        <f t="shared" si="30"/>
        <v>0</v>
      </c>
      <c r="AK20" s="23">
        <f t="shared" si="30"/>
        <v>0</v>
      </c>
      <c r="AL20" s="23">
        <f t="shared" si="30"/>
        <v>0</v>
      </c>
      <c r="AM20" s="23">
        <f t="shared" si="30"/>
        <v>0</v>
      </c>
      <c r="AN20" s="23">
        <f t="shared" si="30"/>
        <v>0</v>
      </c>
      <c r="AO20" s="23">
        <f t="shared" si="30"/>
        <v>0</v>
      </c>
      <c r="AP20" s="23">
        <f t="shared" si="30"/>
        <v>0</v>
      </c>
      <c r="AQ20" s="23">
        <f t="shared" si="30"/>
        <v>0</v>
      </c>
      <c r="AR20" s="23">
        <f t="shared" si="30"/>
        <v>0</v>
      </c>
      <c r="AS20" s="23">
        <f t="shared" si="30"/>
        <v>0</v>
      </c>
      <c r="AT20" s="23">
        <f t="shared" si="30"/>
        <v>0</v>
      </c>
      <c r="AU20" s="23">
        <f t="shared" si="30"/>
        <v>0</v>
      </c>
      <c r="AV20" s="23">
        <f t="shared" si="30"/>
        <v>0</v>
      </c>
      <c r="AW20" s="23">
        <f t="shared" si="30"/>
        <v>0</v>
      </c>
      <c r="AX20" s="23">
        <f t="shared" si="30"/>
        <v>0</v>
      </c>
      <c r="AY20" s="23">
        <f t="shared" si="30"/>
        <v>0</v>
      </c>
      <c r="AZ20" s="23">
        <f t="shared" si="30"/>
        <v>0</v>
      </c>
      <c r="BA20" s="23">
        <f t="shared" si="30"/>
        <v>0</v>
      </c>
      <c r="BB20" s="23">
        <f t="shared" si="30"/>
        <v>0</v>
      </c>
      <c r="BC20" s="23">
        <f t="shared" si="30"/>
        <v>0</v>
      </c>
      <c r="BD20" s="23">
        <f t="shared" si="30"/>
        <v>0</v>
      </c>
      <c r="BE20" s="23">
        <f t="shared" si="30"/>
        <v>0</v>
      </c>
      <c r="BF20" s="23">
        <f t="shared" si="30"/>
        <v>0</v>
      </c>
      <c r="BG20" s="23">
        <f t="shared" si="30"/>
        <v>0</v>
      </c>
      <c r="BH20" s="23">
        <f t="shared" si="30"/>
        <v>0</v>
      </c>
      <c r="BI20" s="23">
        <f t="shared" si="30"/>
        <v>0</v>
      </c>
      <c r="BJ20" s="23">
        <f t="shared" si="30"/>
        <v>0</v>
      </c>
      <c r="BK20" s="23">
        <f t="shared" si="30"/>
        <v>0</v>
      </c>
      <c r="BL20" s="23">
        <f t="shared" si="30"/>
        <v>0</v>
      </c>
      <c r="BM20" s="23">
        <f t="shared" si="30"/>
        <v>0</v>
      </c>
      <c r="BN20" s="23">
        <f t="shared" si="30"/>
        <v>0</v>
      </c>
      <c r="BO20" s="23">
        <f t="shared" si="30"/>
        <v>0</v>
      </c>
      <c r="BP20" s="23">
        <f t="shared" si="30"/>
        <v>0</v>
      </c>
      <c r="BQ20" s="23">
        <f t="shared" ref="BQ20:CN20" si="31">BQ18+BQ19</f>
        <v>0</v>
      </c>
      <c r="BR20" s="23">
        <f t="shared" si="31"/>
        <v>0</v>
      </c>
      <c r="BS20" s="23">
        <f t="shared" si="31"/>
        <v>0</v>
      </c>
      <c r="BT20" s="23">
        <f t="shared" si="31"/>
        <v>0</v>
      </c>
      <c r="BU20" s="23">
        <f t="shared" si="31"/>
        <v>0</v>
      </c>
      <c r="BV20" s="23">
        <f t="shared" si="31"/>
        <v>0</v>
      </c>
      <c r="BW20" s="23">
        <f t="shared" si="31"/>
        <v>0</v>
      </c>
      <c r="BX20" s="23">
        <f t="shared" si="31"/>
        <v>0</v>
      </c>
      <c r="BY20" s="23">
        <f t="shared" si="31"/>
        <v>0</v>
      </c>
      <c r="BZ20" s="23">
        <f t="shared" si="31"/>
        <v>0</v>
      </c>
      <c r="CA20" s="23">
        <f t="shared" si="31"/>
        <v>0</v>
      </c>
      <c r="CB20" s="23">
        <f t="shared" si="31"/>
        <v>0</v>
      </c>
      <c r="CC20" s="23">
        <f t="shared" si="31"/>
        <v>0</v>
      </c>
      <c r="CD20" s="23">
        <f t="shared" si="31"/>
        <v>0</v>
      </c>
      <c r="CE20" s="23">
        <f t="shared" si="31"/>
        <v>0</v>
      </c>
      <c r="CF20" s="23">
        <f t="shared" si="31"/>
        <v>0</v>
      </c>
      <c r="CG20" s="23">
        <f t="shared" si="31"/>
        <v>0</v>
      </c>
      <c r="CH20" s="23">
        <f t="shared" si="31"/>
        <v>0</v>
      </c>
      <c r="CI20" s="23">
        <f t="shared" si="31"/>
        <v>0</v>
      </c>
      <c r="CJ20" s="23">
        <f t="shared" si="31"/>
        <v>0</v>
      </c>
      <c r="CK20" s="23">
        <f t="shared" si="31"/>
        <v>0</v>
      </c>
      <c r="CL20" s="23">
        <f t="shared" si="31"/>
        <v>0</v>
      </c>
      <c r="CM20" s="23">
        <f t="shared" si="31"/>
        <v>0</v>
      </c>
      <c r="CN20" s="23">
        <f t="shared" si="31"/>
        <v>0</v>
      </c>
      <c r="CO20" s="23">
        <f t="shared" ref="CO20:EC20" si="32">CO18+CO19</f>
        <v>0</v>
      </c>
      <c r="CP20" s="23">
        <f t="shared" si="32"/>
        <v>0</v>
      </c>
      <c r="CQ20" s="23">
        <f t="shared" si="32"/>
        <v>0</v>
      </c>
      <c r="CR20" s="23">
        <f t="shared" si="32"/>
        <v>0</v>
      </c>
      <c r="CS20" s="23">
        <f t="shared" si="32"/>
        <v>0</v>
      </c>
      <c r="CT20" s="23">
        <f t="shared" si="32"/>
        <v>0</v>
      </c>
      <c r="CU20" s="23">
        <f t="shared" si="32"/>
        <v>0</v>
      </c>
      <c r="CV20" s="23">
        <f t="shared" si="32"/>
        <v>0</v>
      </c>
      <c r="CW20" s="23">
        <f t="shared" si="32"/>
        <v>0</v>
      </c>
      <c r="CX20" s="23">
        <f t="shared" si="32"/>
        <v>0</v>
      </c>
      <c r="CY20" s="23">
        <f t="shared" si="32"/>
        <v>0</v>
      </c>
      <c r="CZ20" s="23">
        <f t="shared" si="32"/>
        <v>0</v>
      </c>
      <c r="DA20" s="23">
        <f t="shared" si="32"/>
        <v>0</v>
      </c>
      <c r="DB20" s="23">
        <f t="shared" si="32"/>
        <v>0</v>
      </c>
      <c r="DC20" s="23">
        <f t="shared" si="32"/>
        <v>0</v>
      </c>
      <c r="DD20" s="23">
        <f t="shared" si="32"/>
        <v>0</v>
      </c>
      <c r="DE20" s="23">
        <f t="shared" si="32"/>
        <v>0</v>
      </c>
      <c r="DF20" s="23">
        <f t="shared" si="32"/>
        <v>0</v>
      </c>
      <c r="DG20" s="23">
        <f t="shared" si="32"/>
        <v>0</v>
      </c>
      <c r="DH20" s="23">
        <f t="shared" si="32"/>
        <v>0</v>
      </c>
      <c r="DI20" s="23">
        <f t="shared" si="32"/>
        <v>0</v>
      </c>
      <c r="DJ20" s="23">
        <f t="shared" si="32"/>
        <v>0</v>
      </c>
      <c r="DK20" s="23">
        <f t="shared" si="32"/>
        <v>0</v>
      </c>
      <c r="DL20" s="23">
        <f t="shared" si="32"/>
        <v>0</v>
      </c>
      <c r="DM20" s="23">
        <f t="shared" si="32"/>
        <v>0</v>
      </c>
      <c r="DN20" s="23">
        <f t="shared" si="32"/>
        <v>0</v>
      </c>
      <c r="DO20" s="23">
        <f t="shared" si="32"/>
        <v>0</v>
      </c>
      <c r="DP20" s="23">
        <f t="shared" si="32"/>
        <v>0</v>
      </c>
      <c r="DQ20" s="23">
        <f t="shared" si="32"/>
        <v>0</v>
      </c>
      <c r="DR20" s="23">
        <f t="shared" si="32"/>
        <v>0</v>
      </c>
      <c r="DS20" s="23">
        <f t="shared" si="32"/>
        <v>0</v>
      </c>
      <c r="DT20" s="23">
        <f t="shared" si="32"/>
        <v>0</v>
      </c>
      <c r="DU20" s="23">
        <f t="shared" si="32"/>
        <v>0</v>
      </c>
      <c r="DV20" s="23">
        <f t="shared" si="32"/>
        <v>0</v>
      </c>
      <c r="DW20" s="23">
        <f t="shared" si="32"/>
        <v>0</v>
      </c>
      <c r="DX20" s="23">
        <f t="shared" si="32"/>
        <v>0</v>
      </c>
      <c r="DY20" s="23">
        <f t="shared" si="32"/>
        <v>0</v>
      </c>
      <c r="DZ20" s="23">
        <f t="shared" si="32"/>
        <v>0</v>
      </c>
      <c r="EA20" s="23">
        <f t="shared" si="32"/>
        <v>0</v>
      </c>
      <c r="EB20" s="23">
        <f t="shared" si="32"/>
        <v>0</v>
      </c>
      <c r="EC20" s="23">
        <f t="shared" si="32"/>
        <v>0</v>
      </c>
      <c r="ED20" s="23">
        <f t="shared" ref="ED20:FL20" si="33">ED18+ED19</f>
        <v>0</v>
      </c>
      <c r="EE20" s="23">
        <f t="shared" si="33"/>
        <v>0</v>
      </c>
      <c r="EF20" s="23">
        <f t="shared" si="33"/>
        <v>0</v>
      </c>
      <c r="EG20" s="23">
        <f t="shared" si="33"/>
        <v>0</v>
      </c>
      <c r="EH20" s="23">
        <f t="shared" si="33"/>
        <v>0</v>
      </c>
      <c r="EI20" s="23">
        <f t="shared" si="33"/>
        <v>0</v>
      </c>
      <c r="EJ20" s="23">
        <f t="shared" si="33"/>
        <v>0</v>
      </c>
      <c r="EK20" s="23">
        <f t="shared" si="33"/>
        <v>0</v>
      </c>
      <c r="EL20" s="23">
        <f t="shared" si="33"/>
        <v>0</v>
      </c>
      <c r="EM20" s="23">
        <f t="shared" si="33"/>
        <v>0</v>
      </c>
      <c r="EN20" s="23">
        <f t="shared" si="33"/>
        <v>0</v>
      </c>
      <c r="EO20" s="23">
        <f t="shared" si="33"/>
        <v>0</v>
      </c>
      <c r="EP20" s="23">
        <f t="shared" si="33"/>
        <v>0</v>
      </c>
      <c r="EQ20" s="23">
        <f t="shared" si="33"/>
        <v>0</v>
      </c>
      <c r="ER20" s="23">
        <f t="shared" si="33"/>
        <v>0</v>
      </c>
      <c r="ES20" s="23">
        <f t="shared" si="33"/>
        <v>0</v>
      </c>
      <c r="ET20" s="23">
        <f t="shared" si="33"/>
        <v>0</v>
      </c>
      <c r="EU20" s="23">
        <f t="shared" si="33"/>
        <v>0</v>
      </c>
      <c r="EV20" s="23">
        <f t="shared" si="33"/>
        <v>0</v>
      </c>
      <c r="EW20" s="23">
        <f t="shared" si="33"/>
        <v>0</v>
      </c>
      <c r="EX20" s="23">
        <f t="shared" si="33"/>
        <v>0</v>
      </c>
      <c r="EY20" s="23">
        <f t="shared" si="33"/>
        <v>0</v>
      </c>
      <c r="EZ20" s="23">
        <f t="shared" si="33"/>
        <v>0</v>
      </c>
      <c r="FA20" s="23">
        <f t="shared" si="33"/>
        <v>0</v>
      </c>
      <c r="FB20" s="23">
        <f t="shared" si="33"/>
        <v>0</v>
      </c>
      <c r="FC20" s="23">
        <f t="shared" si="33"/>
        <v>0</v>
      </c>
      <c r="FD20" s="23">
        <f t="shared" si="33"/>
        <v>0</v>
      </c>
      <c r="FE20" s="23">
        <f t="shared" si="33"/>
        <v>0</v>
      </c>
      <c r="FF20" s="23">
        <f t="shared" si="33"/>
        <v>0</v>
      </c>
      <c r="FG20" s="23">
        <f t="shared" si="33"/>
        <v>0</v>
      </c>
      <c r="FH20" s="23">
        <f t="shared" si="33"/>
        <v>0</v>
      </c>
      <c r="FI20" s="23">
        <f t="shared" si="33"/>
        <v>0</v>
      </c>
      <c r="FJ20" s="23">
        <f t="shared" si="33"/>
        <v>0</v>
      </c>
      <c r="FK20" s="23">
        <f t="shared" si="33"/>
        <v>0</v>
      </c>
      <c r="FL20" s="23">
        <f t="shared" si="33"/>
        <v>0</v>
      </c>
      <c r="FM20" s="23">
        <f>FM18+FM19</f>
        <v>0</v>
      </c>
    </row>
    <row r="21" spans="1:169" ht="14.25" outlineLevel="3" x14ac:dyDescent="0.2">
      <c r="A21" s="16"/>
      <c r="B21" s="9"/>
      <c r="C21" s="233"/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</row>
    <row r="22" spans="1:169" s="42" customFormat="1" ht="15" outlineLevel="3" x14ac:dyDescent="0.25">
      <c r="A22" s="16"/>
      <c r="B22" s="16" t="s">
        <v>279</v>
      </c>
      <c r="C22" s="232">
        <v>10130</v>
      </c>
      <c r="D22" s="94"/>
      <c r="E22" s="48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</row>
    <row r="23" spans="1:169" s="42" customFormat="1" ht="15" outlineLevel="3" x14ac:dyDescent="0.25">
      <c r="A23" s="16"/>
      <c r="B23" s="16" t="s">
        <v>225</v>
      </c>
      <c r="C23" s="232">
        <v>12122</v>
      </c>
      <c r="D23" s="22"/>
      <c r="E23" s="48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</row>
    <row r="24" spans="1:169" ht="14.25" outlineLevel="3" x14ac:dyDescent="0.2">
      <c r="A24" s="16"/>
      <c r="B24" s="9" t="s">
        <v>232</v>
      </c>
      <c r="C24" s="232">
        <v>12122</v>
      </c>
      <c r="D24" s="22">
        <v>0</v>
      </c>
      <c r="E24" s="21">
        <f t="shared" ref="E24" si="34">(E8+E9)*2*$D$24</f>
        <v>0</v>
      </c>
      <c r="F24" s="21">
        <f t="shared" ref="F24:BP24" si="35">(F8+F9)*2*$D$24</f>
        <v>0</v>
      </c>
      <c r="G24" s="21">
        <f t="shared" si="35"/>
        <v>0</v>
      </c>
      <c r="H24" s="21">
        <f t="shared" si="35"/>
        <v>0</v>
      </c>
      <c r="I24" s="21">
        <f t="shared" si="35"/>
        <v>0</v>
      </c>
      <c r="J24" s="21">
        <f t="shared" si="35"/>
        <v>0</v>
      </c>
      <c r="K24" s="21">
        <f t="shared" si="35"/>
        <v>0</v>
      </c>
      <c r="L24" s="21">
        <f t="shared" si="35"/>
        <v>0</v>
      </c>
      <c r="M24" s="21">
        <f t="shared" si="35"/>
        <v>0</v>
      </c>
      <c r="N24" s="21">
        <f t="shared" si="35"/>
        <v>0</v>
      </c>
      <c r="O24" s="21">
        <f t="shared" si="35"/>
        <v>0</v>
      </c>
      <c r="P24" s="21">
        <f t="shared" si="35"/>
        <v>0</v>
      </c>
      <c r="Q24" s="21">
        <f t="shared" si="35"/>
        <v>0</v>
      </c>
      <c r="R24" s="21">
        <f t="shared" si="35"/>
        <v>0</v>
      </c>
      <c r="S24" s="21">
        <f t="shared" si="35"/>
        <v>0</v>
      </c>
      <c r="T24" s="21">
        <f t="shared" si="35"/>
        <v>0</v>
      </c>
      <c r="U24" s="21">
        <f t="shared" si="35"/>
        <v>0</v>
      </c>
      <c r="V24" s="21">
        <f t="shared" si="35"/>
        <v>0</v>
      </c>
      <c r="W24" s="21">
        <f t="shared" si="35"/>
        <v>0</v>
      </c>
      <c r="X24" s="21">
        <f t="shared" si="35"/>
        <v>0</v>
      </c>
      <c r="Y24" s="21">
        <f t="shared" si="35"/>
        <v>0</v>
      </c>
      <c r="Z24" s="21">
        <f t="shared" si="35"/>
        <v>0</v>
      </c>
      <c r="AA24" s="21">
        <f t="shared" si="35"/>
        <v>0</v>
      </c>
      <c r="AB24" s="21">
        <f t="shared" si="35"/>
        <v>0</v>
      </c>
      <c r="AC24" s="21">
        <f t="shared" si="35"/>
        <v>0</v>
      </c>
      <c r="AD24" s="21">
        <f t="shared" si="35"/>
        <v>0</v>
      </c>
      <c r="AE24" s="21">
        <f t="shared" si="35"/>
        <v>0</v>
      </c>
      <c r="AF24" s="21">
        <f t="shared" si="35"/>
        <v>0</v>
      </c>
      <c r="AG24" s="21">
        <f t="shared" si="35"/>
        <v>0</v>
      </c>
      <c r="AH24" s="21">
        <f t="shared" si="35"/>
        <v>0</v>
      </c>
      <c r="AI24" s="21">
        <f t="shared" si="35"/>
        <v>0</v>
      </c>
      <c r="AJ24" s="21">
        <f t="shared" si="35"/>
        <v>0</v>
      </c>
      <c r="AK24" s="21">
        <f t="shared" si="35"/>
        <v>0</v>
      </c>
      <c r="AL24" s="21">
        <f t="shared" si="35"/>
        <v>0</v>
      </c>
      <c r="AM24" s="21">
        <f t="shared" si="35"/>
        <v>0</v>
      </c>
      <c r="AN24" s="21">
        <f t="shared" si="35"/>
        <v>0</v>
      </c>
      <c r="AO24" s="21">
        <f t="shared" si="35"/>
        <v>0</v>
      </c>
      <c r="AP24" s="21">
        <f t="shared" si="35"/>
        <v>0</v>
      </c>
      <c r="AQ24" s="21">
        <f t="shared" si="35"/>
        <v>0</v>
      </c>
      <c r="AR24" s="21">
        <f t="shared" si="35"/>
        <v>0</v>
      </c>
      <c r="AS24" s="21">
        <f t="shared" si="35"/>
        <v>0</v>
      </c>
      <c r="AT24" s="21">
        <f t="shared" si="35"/>
        <v>0</v>
      </c>
      <c r="AU24" s="21">
        <f t="shared" si="35"/>
        <v>0</v>
      </c>
      <c r="AV24" s="21">
        <f t="shared" si="35"/>
        <v>0</v>
      </c>
      <c r="AW24" s="21">
        <f t="shared" si="35"/>
        <v>0</v>
      </c>
      <c r="AX24" s="21">
        <f t="shared" si="35"/>
        <v>0</v>
      </c>
      <c r="AY24" s="21">
        <f t="shared" si="35"/>
        <v>0</v>
      </c>
      <c r="AZ24" s="21">
        <f t="shared" si="35"/>
        <v>0</v>
      </c>
      <c r="BA24" s="21">
        <f t="shared" si="35"/>
        <v>0</v>
      </c>
      <c r="BB24" s="21">
        <f t="shared" si="35"/>
        <v>0</v>
      </c>
      <c r="BC24" s="21">
        <f t="shared" si="35"/>
        <v>0</v>
      </c>
      <c r="BD24" s="21">
        <f t="shared" si="35"/>
        <v>0</v>
      </c>
      <c r="BE24" s="21">
        <f t="shared" si="35"/>
        <v>0</v>
      </c>
      <c r="BF24" s="21">
        <f t="shared" si="35"/>
        <v>0</v>
      </c>
      <c r="BG24" s="21">
        <f t="shared" si="35"/>
        <v>0</v>
      </c>
      <c r="BH24" s="21">
        <f t="shared" si="35"/>
        <v>0</v>
      </c>
      <c r="BI24" s="21">
        <f t="shared" si="35"/>
        <v>0</v>
      </c>
      <c r="BJ24" s="21">
        <f t="shared" si="35"/>
        <v>0</v>
      </c>
      <c r="BK24" s="21">
        <f t="shared" si="35"/>
        <v>0</v>
      </c>
      <c r="BL24" s="21">
        <f t="shared" si="35"/>
        <v>0</v>
      </c>
      <c r="BM24" s="21">
        <f t="shared" si="35"/>
        <v>0</v>
      </c>
      <c r="BN24" s="21">
        <f t="shared" si="35"/>
        <v>0</v>
      </c>
      <c r="BO24" s="21">
        <f t="shared" si="35"/>
        <v>0</v>
      </c>
      <c r="BP24" s="21">
        <f t="shared" si="35"/>
        <v>0</v>
      </c>
      <c r="BQ24" s="21">
        <f t="shared" ref="BQ24:CN24" si="36">(BQ8+BQ9)*2*$D$24</f>
        <v>0</v>
      </c>
      <c r="BR24" s="21">
        <f t="shared" si="36"/>
        <v>0</v>
      </c>
      <c r="BS24" s="21">
        <f t="shared" si="36"/>
        <v>0</v>
      </c>
      <c r="BT24" s="21">
        <f t="shared" si="36"/>
        <v>0</v>
      </c>
      <c r="BU24" s="21">
        <f t="shared" si="36"/>
        <v>0</v>
      </c>
      <c r="BV24" s="21">
        <f t="shared" si="36"/>
        <v>0</v>
      </c>
      <c r="BW24" s="21">
        <f t="shared" si="36"/>
        <v>0</v>
      </c>
      <c r="BX24" s="21">
        <f t="shared" si="36"/>
        <v>0</v>
      </c>
      <c r="BY24" s="21">
        <f t="shared" si="36"/>
        <v>0</v>
      </c>
      <c r="BZ24" s="21">
        <f t="shared" si="36"/>
        <v>0</v>
      </c>
      <c r="CA24" s="21">
        <f t="shared" si="36"/>
        <v>0</v>
      </c>
      <c r="CB24" s="21">
        <f t="shared" si="36"/>
        <v>0</v>
      </c>
      <c r="CC24" s="21">
        <f t="shared" si="36"/>
        <v>0</v>
      </c>
      <c r="CD24" s="21">
        <f t="shared" si="36"/>
        <v>0</v>
      </c>
      <c r="CE24" s="21">
        <f t="shared" si="36"/>
        <v>0</v>
      </c>
      <c r="CF24" s="21">
        <f t="shared" si="36"/>
        <v>0</v>
      </c>
      <c r="CG24" s="21">
        <f t="shared" si="36"/>
        <v>0</v>
      </c>
      <c r="CH24" s="21">
        <f t="shared" si="36"/>
        <v>0</v>
      </c>
      <c r="CI24" s="21">
        <f t="shared" si="36"/>
        <v>0</v>
      </c>
      <c r="CJ24" s="21">
        <f t="shared" si="36"/>
        <v>0</v>
      </c>
      <c r="CK24" s="21">
        <f t="shared" si="36"/>
        <v>0</v>
      </c>
      <c r="CL24" s="21">
        <f t="shared" si="36"/>
        <v>0</v>
      </c>
      <c r="CM24" s="21">
        <f t="shared" si="36"/>
        <v>0</v>
      </c>
      <c r="CN24" s="21">
        <f t="shared" si="36"/>
        <v>0</v>
      </c>
      <c r="CO24" s="21">
        <f t="shared" ref="CO24:CV24" si="37">(CO8+CO9)*2*$D$24</f>
        <v>0</v>
      </c>
      <c r="CP24" s="21">
        <f t="shared" si="37"/>
        <v>0</v>
      </c>
      <c r="CQ24" s="21">
        <f t="shared" si="37"/>
        <v>0</v>
      </c>
      <c r="CR24" s="21">
        <f t="shared" si="37"/>
        <v>0</v>
      </c>
      <c r="CS24" s="21">
        <f t="shared" si="37"/>
        <v>0</v>
      </c>
      <c r="CT24" s="21">
        <f t="shared" si="37"/>
        <v>0</v>
      </c>
      <c r="CU24" s="21">
        <f t="shared" si="37"/>
        <v>0</v>
      </c>
      <c r="CV24" s="21">
        <f t="shared" si="37"/>
        <v>0</v>
      </c>
      <c r="CW24" s="21">
        <f t="shared" ref="CW24:EB24" si="38">(CW8+CW9)*2*$D$24</f>
        <v>0</v>
      </c>
      <c r="CX24" s="21">
        <f t="shared" si="38"/>
        <v>0</v>
      </c>
      <c r="CY24" s="21">
        <f t="shared" si="38"/>
        <v>0</v>
      </c>
      <c r="CZ24" s="21">
        <f t="shared" si="38"/>
        <v>0</v>
      </c>
      <c r="DA24" s="21">
        <f t="shared" si="38"/>
        <v>0</v>
      </c>
      <c r="DB24" s="21">
        <f t="shared" si="38"/>
        <v>0</v>
      </c>
      <c r="DC24" s="21">
        <f t="shared" si="38"/>
        <v>0</v>
      </c>
      <c r="DD24" s="21">
        <f t="shared" si="38"/>
        <v>0</v>
      </c>
      <c r="DE24" s="21">
        <f t="shared" si="38"/>
        <v>0</v>
      </c>
      <c r="DF24" s="21">
        <f t="shared" si="38"/>
        <v>0</v>
      </c>
      <c r="DG24" s="21">
        <f t="shared" si="38"/>
        <v>0</v>
      </c>
      <c r="DH24" s="21">
        <f t="shared" si="38"/>
        <v>0</v>
      </c>
      <c r="DI24" s="21">
        <f t="shared" si="38"/>
        <v>0</v>
      </c>
      <c r="DJ24" s="21">
        <f t="shared" si="38"/>
        <v>0</v>
      </c>
      <c r="DK24" s="21">
        <f t="shared" si="38"/>
        <v>0</v>
      </c>
      <c r="DL24" s="21">
        <f t="shared" si="38"/>
        <v>0</v>
      </c>
      <c r="DM24" s="21">
        <f t="shared" si="38"/>
        <v>0</v>
      </c>
      <c r="DN24" s="21">
        <f t="shared" si="38"/>
        <v>0</v>
      </c>
      <c r="DO24" s="21">
        <f t="shared" si="38"/>
        <v>0</v>
      </c>
      <c r="DP24" s="21">
        <f t="shared" si="38"/>
        <v>0</v>
      </c>
      <c r="DQ24" s="21">
        <f t="shared" si="38"/>
        <v>0</v>
      </c>
      <c r="DR24" s="21">
        <f t="shared" si="38"/>
        <v>0</v>
      </c>
      <c r="DS24" s="21">
        <f t="shared" si="38"/>
        <v>0</v>
      </c>
      <c r="DT24" s="21">
        <f t="shared" si="38"/>
        <v>0</v>
      </c>
      <c r="DU24" s="21">
        <f t="shared" si="38"/>
        <v>0</v>
      </c>
      <c r="DV24" s="21">
        <f t="shared" si="38"/>
        <v>0</v>
      </c>
      <c r="DW24" s="21">
        <f t="shared" si="38"/>
        <v>0</v>
      </c>
      <c r="DX24" s="21">
        <f t="shared" si="38"/>
        <v>0</v>
      </c>
      <c r="DY24" s="21">
        <f t="shared" si="38"/>
        <v>0</v>
      </c>
      <c r="DZ24" s="21">
        <f t="shared" si="38"/>
        <v>0</v>
      </c>
      <c r="EA24" s="21">
        <f t="shared" si="38"/>
        <v>0</v>
      </c>
      <c r="EB24" s="21">
        <f t="shared" si="38"/>
        <v>0</v>
      </c>
      <c r="EC24" s="21">
        <f t="shared" ref="EC24:FM24" si="39">(EC8+EC9)*2*$D$24</f>
        <v>0</v>
      </c>
      <c r="ED24" s="21">
        <f t="shared" si="39"/>
        <v>0</v>
      </c>
      <c r="EE24" s="21">
        <f t="shared" si="39"/>
        <v>0</v>
      </c>
      <c r="EF24" s="21">
        <f t="shared" si="39"/>
        <v>0</v>
      </c>
      <c r="EG24" s="21">
        <f t="shared" si="39"/>
        <v>0</v>
      </c>
      <c r="EH24" s="21">
        <f t="shared" si="39"/>
        <v>0</v>
      </c>
      <c r="EI24" s="21">
        <f t="shared" si="39"/>
        <v>0</v>
      </c>
      <c r="EJ24" s="21">
        <f t="shared" si="39"/>
        <v>0</v>
      </c>
      <c r="EK24" s="21">
        <f t="shared" si="39"/>
        <v>0</v>
      </c>
      <c r="EL24" s="21">
        <f t="shared" si="39"/>
        <v>0</v>
      </c>
      <c r="EM24" s="21">
        <f t="shared" si="39"/>
        <v>0</v>
      </c>
      <c r="EN24" s="21">
        <f t="shared" si="39"/>
        <v>0</v>
      </c>
      <c r="EO24" s="21">
        <f t="shared" si="39"/>
        <v>0</v>
      </c>
      <c r="EP24" s="21">
        <f t="shared" si="39"/>
        <v>0</v>
      </c>
      <c r="EQ24" s="21">
        <f t="shared" si="39"/>
        <v>0</v>
      </c>
      <c r="ER24" s="21">
        <f t="shared" si="39"/>
        <v>0</v>
      </c>
      <c r="ES24" s="21">
        <f t="shared" si="39"/>
        <v>0</v>
      </c>
      <c r="ET24" s="21">
        <f t="shared" si="39"/>
        <v>0</v>
      </c>
      <c r="EU24" s="21">
        <f t="shared" si="39"/>
        <v>0</v>
      </c>
      <c r="EV24" s="21">
        <f t="shared" si="39"/>
        <v>0</v>
      </c>
      <c r="EW24" s="21">
        <f t="shared" si="39"/>
        <v>0</v>
      </c>
      <c r="EX24" s="21">
        <f t="shared" si="39"/>
        <v>0</v>
      </c>
      <c r="EY24" s="21">
        <f t="shared" si="39"/>
        <v>0</v>
      </c>
      <c r="EZ24" s="21">
        <f t="shared" si="39"/>
        <v>0</v>
      </c>
      <c r="FA24" s="21">
        <f t="shared" si="39"/>
        <v>0</v>
      </c>
      <c r="FB24" s="21">
        <f t="shared" si="39"/>
        <v>0</v>
      </c>
      <c r="FC24" s="21">
        <f t="shared" si="39"/>
        <v>0</v>
      </c>
      <c r="FD24" s="21">
        <f t="shared" si="39"/>
        <v>0</v>
      </c>
      <c r="FE24" s="21">
        <f t="shared" si="39"/>
        <v>0</v>
      </c>
      <c r="FF24" s="21">
        <f t="shared" si="39"/>
        <v>0</v>
      </c>
      <c r="FG24" s="21">
        <f t="shared" si="39"/>
        <v>0</v>
      </c>
      <c r="FH24" s="21">
        <f t="shared" si="39"/>
        <v>0</v>
      </c>
      <c r="FI24" s="21">
        <f t="shared" si="39"/>
        <v>0</v>
      </c>
      <c r="FJ24" s="21">
        <f t="shared" si="39"/>
        <v>0</v>
      </c>
      <c r="FK24" s="21">
        <f t="shared" si="39"/>
        <v>0</v>
      </c>
      <c r="FL24" s="21">
        <f t="shared" si="39"/>
        <v>0</v>
      </c>
      <c r="FM24" s="21">
        <f t="shared" si="39"/>
        <v>0</v>
      </c>
    </row>
    <row r="25" spans="1:169" ht="14.25" outlineLevel="3" x14ac:dyDescent="0.2">
      <c r="A25" s="16"/>
      <c r="B25" s="9" t="s">
        <v>233</v>
      </c>
      <c r="C25" s="232">
        <v>12122</v>
      </c>
      <c r="D25" s="22">
        <v>0</v>
      </c>
      <c r="E25" s="21">
        <f t="shared" ref="E25" si="40">(E8+E9)*2*$D$25</f>
        <v>0</v>
      </c>
      <c r="F25" s="21">
        <f t="shared" ref="F25:BP25" si="41">(F8+F9)*2*$D$25</f>
        <v>0</v>
      </c>
      <c r="G25" s="21">
        <f t="shared" si="41"/>
        <v>0</v>
      </c>
      <c r="H25" s="21">
        <f t="shared" si="41"/>
        <v>0</v>
      </c>
      <c r="I25" s="21">
        <f t="shared" si="41"/>
        <v>0</v>
      </c>
      <c r="J25" s="21">
        <f t="shared" si="41"/>
        <v>0</v>
      </c>
      <c r="K25" s="21">
        <f t="shared" si="41"/>
        <v>0</v>
      </c>
      <c r="L25" s="21">
        <f t="shared" si="41"/>
        <v>0</v>
      </c>
      <c r="M25" s="21">
        <f t="shared" si="41"/>
        <v>0</v>
      </c>
      <c r="N25" s="21">
        <f t="shared" si="41"/>
        <v>0</v>
      </c>
      <c r="O25" s="21">
        <f t="shared" si="41"/>
        <v>0</v>
      </c>
      <c r="P25" s="21">
        <f t="shared" si="41"/>
        <v>0</v>
      </c>
      <c r="Q25" s="21">
        <f t="shared" si="41"/>
        <v>0</v>
      </c>
      <c r="R25" s="21">
        <f t="shared" si="41"/>
        <v>0</v>
      </c>
      <c r="S25" s="21">
        <f t="shared" si="41"/>
        <v>0</v>
      </c>
      <c r="T25" s="21">
        <f t="shared" si="41"/>
        <v>0</v>
      </c>
      <c r="U25" s="21">
        <f t="shared" si="41"/>
        <v>0</v>
      </c>
      <c r="V25" s="21">
        <f t="shared" si="41"/>
        <v>0</v>
      </c>
      <c r="W25" s="21">
        <f t="shared" si="41"/>
        <v>0</v>
      </c>
      <c r="X25" s="21">
        <f t="shared" si="41"/>
        <v>0</v>
      </c>
      <c r="Y25" s="21">
        <f t="shared" si="41"/>
        <v>0</v>
      </c>
      <c r="Z25" s="21">
        <f t="shared" si="41"/>
        <v>0</v>
      </c>
      <c r="AA25" s="21">
        <f t="shared" si="41"/>
        <v>0</v>
      </c>
      <c r="AB25" s="21">
        <f t="shared" si="41"/>
        <v>0</v>
      </c>
      <c r="AC25" s="21">
        <f t="shared" si="41"/>
        <v>0</v>
      </c>
      <c r="AD25" s="21">
        <f t="shared" si="41"/>
        <v>0</v>
      </c>
      <c r="AE25" s="21">
        <f t="shared" si="41"/>
        <v>0</v>
      </c>
      <c r="AF25" s="21">
        <f t="shared" si="41"/>
        <v>0</v>
      </c>
      <c r="AG25" s="21">
        <f t="shared" si="41"/>
        <v>0</v>
      </c>
      <c r="AH25" s="21">
        <f t="shared" si="41"/>
        <v>0</v>
      </c>
      <c r="AI25" s="21">
        <f t="shared" si="41"/>
        <v>0</v>
      </c>
      <c r="AJ25" s="21">
        <f t="shared" si="41"/>
        <v>0</v>
      </c>
      <c r="AK25" s="21">
        <f t="shared" si="41"/>
        <v>0</v>
      </c>
      <c r="AL25" s="21">
        <f t="shared" si="41"/>
        <v>0</v>
      </c>
      <c r="AM25" s="21">
        <f t="shared" si="41"/>
        <v>0</v>
      </c>
      <c r="AN25" s="21">
        <f t="shared" si="41"/>
        <v>0</v>
      </c>
      <c r="AO25" s="21">
        <f t="shared" si="41"/>
        <v>0</v>
      </c>
      <c r="AP25" s="21">
        <f t="shared" si="41"/>
        <v>0</v>
      </c>
      <c r="AQ25" s="21">
        <f t="shared" si="41"/>
        <v>0</v>
      </c>
      <c r="AR25" s="21">
        <f t="shared" si="41"/>
        <v>0</v>
      </c>
      <c r="AS25" s="21">
        <f t="shared" si="41"/>
        <v>0</v>
      </c>
      <c r="AT25" s="21">
        <f t="shared" si="41"/>
        <v>0</v>
      </c>
      <c r="AU25" s="21">
        <f t="shared" si="41"/>
        <v>0</v>
      </c>
      <c r="AV25" s="21">
        <f t="shared" si="41"/>
        <v>0</v>
      </c>
      <c r="AW25" s="21">
        <f t="shared" si="41"/>
        <v>0</v>
      </c>
      <c r="AX25" s="21">
        <f t="shared" si="41"/>
        <v>0</v>
      </c>
      <c r="AY25" s="21">
        <f t="shared" si="41"/>
        <v>0</v>
      </c>
      <c r="AZ25" s="21">
        <f t="shared" si="41"/>
        <v>0</v>
      </c>
      <c r="BA25" s="21">
        <f t="shared" si="41"/>
        <v>0</v>
      </c>
      <c r="BB25" s="21">
        <f t="shared" si="41"/>
        <v>0</v>
      </c>
      <c r="BC25" s="21">
        <f t="shared" si="41"/>
        <v>0</v>
      </c>
      <c r="BD25" s="21">
        <f t="shared" si="41"/>
        <v>0</v>
      </c>
      <c r="BE25" s="21">
        <f t="shared" si="41"/>
        <v>0</v>
      </c>
      <c r="BF25" s="21">
        <f t="shared" si="41"/>
        <v>0</v>
      </c>
      <c r="BG25" s="21">
        <f t="shared" si="41"/>
        <v>0</v>
      </c>
      <c r="BH25" s="21">
        <f t="shared" si="41"/>
        <v>0</v>
      </c>
      <c r="BI25" s="21">
        <f t="shared" si="41"/>
        <v>0</v>
      </c>
      <c r="BJ25" s="21">
        <f t="shared" si="41"/>
        <v>0</v>
      </c>
      <c r="BK25" s="21">
        <f t="shared" si="41"/>
        <v>0</v>
      </c>
      <c r="BL25" s="21">
        <f t="shared" si="41"/>
        <v>0</v>
      </c>
      <c r="BM25" s="21">
        <f t="shared" si="41"/>
        <v>0</v>
      </c>
      <c r="BN25" s="21">
        <f t="shared" si="41"/>
        <v>0</v>
      </c>
      <c r="BO25" s="21">
        <f t="shared" si="41"/>
        <v>0</v>
      </c>
      <c r="BP25" s="21">
        <f t="shared" si="41"/>
        <v>0</v>
      </c>
      <c r="BQ25" s="21">
        <f t="shared" ref="BQ25:CN25" si="42">(BQ8+BQ9)*2*$D$25</f>
        <v>0</v>
      </c>
      <c r="BR25" s="21">
        <f t="shared" si="42"/>
        <v>0</v>
      </c>
      <c r="BS25" s="21">
        <f t="shared" si="42"/>
        <v>0</v>
      </c>
      <c r="BT25" s="21">
        <f t="shared" si="42"/>
        <v>0</v>
      </c>
      <c r="BU25" s="21">
        <f t="shared" si="42"/>
        <v>0</v>
      </c>
      <c r="BV25" s="21">
        <f t="shared" si="42"/>
        <v>0</v>
      </c>
      <c r="BW25" s="21">
        <f t="shared" si="42"/>
        <v>0</v>
      </c>
      <c r="BX25" s="21">
        <f t="shared" si="42"/>
        <v>0</v>
      </c>
      <c r="BY25" s="21">
        <f t="shared" si="42"/>
        <v>0</v>
      </c>
      <c r="BZ25" s="21">
        <f t="shared" si="42"/>
        <v>0</v>
      </c>
      <c r="CA25" s="21">
        <f t="shared" si="42"/>
        <v>0</v>
      </c>
      <c r="CB25" s="21">
        <f t="shared" si="42"/>
        <v>0</v>
      </c>
      <c r="CC25" s="21">
        <f t="shared" si="42"/>
        <v>0</v>
      </c>
      <c r="CD25" s="21">
        <f t="shared" si="42"/>
        <v>0</v>
      </c>
      <c r="CE25" s="21">
        <f t="shared" si="42"/>
        <v>0</v>
      </c>
      <c r="CF25" s="21">
        <f t="shared" si="42"/>
        <v>0</v>
      </c>
      <c r="CG25" s="21">
        <f t="shared" si="42"/>
        <v>0</v>
      </c>
      <c r="CH25" s="21">
        <f t="shared" si="42"/>
        <v>0</v>
      </c>
      <c r="CI25" s="21">
        <f t="shared" si="42"/>
        <v>0</v>
      </c>
      <c r="CJ25" s="21">
        <f t="shared" si="42"/>
        <v>0</v>
      </c>
      <c r="CK25" s="21">
        <f t="shared" si="42"/>
        <v>0</v>
      </c>
      <c r="CL25" s="21">
        <f t="shared" si="42"/>
        <v>0</v>
      </c>
      <c r="CM25" s="21">
        <f t="shared" si="42"/>
        <v>0</v>
      </c>
      <c r="CN25" s="21">
        <f t="shared" si="42"/>
        <v>0</v>
      </c>
      <c r="CO25" s="21">
        <f t="shared" ref="CO25:CV25" si="43">(CO8+CO9)*2*$D$25</f>
        <v>0</v>
      </c>
      <c r="CP25" s="21">
        <f t="shared" si="43"/>
        <v>0</v>
      </c>
      <c r="CQ25" s="21">
        <f t="shared" si="43"/>
        <v>0</v>
      </c>
      <c r="CR25" s="21">
        <f t="shared" si="43"/>
        <v>0</v>
      </c>
      <c r="CS25" s="21">
        <f t="shared" si="43"/>
        <v>0</v>
      </c>
      <c r="CT25" s="21">
        <f t="shared" si="43"/>
        <v>0</v>
      </c>
      <c r="CU25" s="21">
        <f t="shared" si="43"/>
        <v>0</v>
      </c>
      <c r="CV25" s="21">
        <f t="shared" si="43"/>
        <v>0</v>
      </c>
      <c r="CW25" s="21">
        <f t="shared" ref="CW25:EB25" si="44">(CW8+CW9)*2*$D$25</f>
        <v>0</v>
      </c>
      <c r="CX25" s="21">
        <f t="shared" si="44"/>
        <v>0</v>
      </c>
      <c r="CY25" s="21">
        <f t="shared" si="44"/>
        <v>0</v>
      </c>
      <c r="CZ25" s="21">
        <f t="shared" si="44"/>
        <v>0</v>
      </c>
      <c r="DA25" s="21">
        <f t="shared" si="44"/>
        <v>0</v>
      </c>
      <c r="DB25" s="21">
        <f t="shared" si="44"/>
        <v>0</v>
      </c>
      <c r="DC25" s="21">
        <f t="shared" si="44"/>
        <v>0</v>
      </c>
      <c r="DD25" s="21">
        <f t="shared" si="44"/>
        <v>0</v>
      </c>
      <c r="DE25" s="21">
        <f t="shared" si="44"/>
        <v>0</v>
      </c>
      <c r="DF25" s="21">
        <f t="shared" si="44"/>
        <v>0</v>
      </c>
      <c r="DG25" s="21">
        <f t="shared" si="44"/>
        <v>0</v>
      </c>
      <c r="DH25" s="21">
        <f t="shared" si="44"/>
        <v>0</v>
      </c>
      <c r="DI25" s="21">
        <f t="shared" si="44"/>
        <v>0</v>
      </c>
      <c r="DJ25" s="21">
        <f t="shared" si="44"/>
        <v>0</v>
      </c>
      <c r="DK25" s="21">
        <f t="shared" si="44"/>
        <v>0</v>
      </c>
      <c r="DL25" s="21">
        <f t="shared" si="44"/>
        <v>0</v>
      </c>
      <c r="DM25" s="21">
        <f t="shared" si="44"/>
        <v>0</v>
      </c>
      <c r="DN25" s="21">
        <f t="shared" si="44"/>
        <v>0</v>
      </c>
      <c r="DO25" s="21">
        <f t="shared" si="44"/>
        <v>0</v>
      </c>
      <c r="DP25" s="21">
        <f t="shared" si="44"/>
        <v>0</v>
      </c>
      <c r="DQ25" s="21">
        <f t="shared" si="44"/>
        <v>0</v>
      </c>
      <c r="DR25" s="21">
        <f t="shared" si="44"/>
        <v>0</v>
      </c>
      <c r="DS25" s="21">
        <f t="shared" si="44"/>
        <v>0</v>
      </c>
      <c r="DT25" s="21">
        <f t="shared" si="44"/>
        <v>0</v>
      </c>
      <c r="DU25" s="21">
        <f t="shared" si="44"/>
        <v>0</v>
      </c>
      <c r="DV25" s="21">
        <f t="shared" si="44"/>
        <v>0</v>
      </c>
      <c r="DW25" s="21">
        <f t="shared" si="44"/>
        <v>0</v>
      </c>
      <c r="DX25" s="21">
        <f t="shared" si="44"/>
        <v>0</v>
      </c>
      <c r="DY25" s="21">
        <f t="shared" si="44"/>
        <v>0</v>
      </c>
      <c r="DZ25" s="21">
        <f t="shared" si="44"/>
        <v>0</v>
      </c>
      <c r="EA25" s="21">
        <f t="shared" si="44"/>
        <v>0</v>
      </c>
      <c r="EB25" s="21">
        <f t="shared" si="44"/>
        <v>0</v>
      </c>
      <c r="EC25" s="21">
        <f t="shared" ref="EC25:FM25" si="45">(EC8+EC9)*2*$D$25</f>
        <v>0</v>
      </c>
      <c r="ED25" s="21">
        <f t="shared" si="45"/>
        <v>0</v>
      </c>
      <c r="EE25" s="21">
        <f t="shared" si="45"/>
        <v>0</v>
      </c>
      <c r="EF25" s="21">
        <f t="shared" si="45"/>
        <v>0</v>
      </c>
      <c r="EG25" s="21">
        <f t="shared" si="45"/>
        <v>0</v>
      </c>
      <c r="EH25" s="21">
        <f t="shared" si="45"/>
        <v>0</v>
      </c>
      <c r="EI25" s="21">
        <f t="shared" si="45"/>
        <v>0</v>
      </c>
      <c r="EJ25" s="21">
        <f t="shared" si="45"/>
        <v>0</v>
      </c>
      <c r="EK25" s="21">
        <f t="shared" si="45"/>
        <v>0</v>
      </c>
      <c r="EL25" s="21">
        <f t="shared" si="45"/>
        <v>0</v>
      </c>
      <c r="EM25" s="21">
        <f t="shared" si="45"/>
        <v>0</v>
      </c>
      <c r="EN25" s="21">
        <f t="shared" si="45"/>
        <v>0</v>
      </c>
      <c r="EO25" s="21">
        <f t="shared" si="45"/>
        <v>0</v>
      </c>
      <c r="EP25" s="21">
        <f t="shared" si="45"/>
        <v>0</v>
      </c>
      <c r="EQ25" s="21">
        <f t="shared" si="45"/>
        <v>0</v>
      </c>
      <c r="ER25" s="21">
        <f t="shared" si="45"/>
        <v>0</v>
      </c>
      <c r="ES25" s="21">
        <f t="shared" si="45"/>
        <v>0</v>
      </c>
      <c r="ET25" s="21">
        <f t="shared" si="45"/>
        <v>0</v>
      </c>
      <c r="EU25" s="21">
        <f t="shared" si="45"/>
        <v>0</v>
      </c>
      <c r="EV25" s="21">
        <f t="shared" si="45"/>
        <v>0</v>
      </c>
      <c r="EW25" s="21">
        <f t="shared" si="45"/>
        <v>0</v>
      </c>
      <c r="EX25" s="21">
        <f t="shared" si="45"/>
        <v>0</v>
      </c>
      <c r="EY25" s="21">
        <f t="shared" si="45"/>
        <v>0</v>
      </c>
      <c r="EZ25" s="21">
        <f t="shared" si="45"/>
        <v>0</v>
      </c>
      <c r="FA25" s="21">
        <f t="shared" si="45"/>
        <v>0</v>
      </c>
      <c r="FB25" s="21">
        <f t="shared" si="45"/>
        <v>0</v>
      </c>
      <c r="FC25" s="21">
        <f t="shared" si="45"/>
        <v>0</v>
      </c>
      <c r="FD25" s="21">
        <f t="shared" si="45"/>
        <v>0</v>
      </c>
      <c r="FE25" s="21">
        <f t="shared" si="45"/>
        <v>0</v>
      </c>
      <c r="FF25" s="21">
        <f t="shared" si="45"/>
        <v>0</v>
      </c>
      <c r="FG25" s="21">
        <f t="shared" si="45"/>
        <v>0</v>
      </c>
      <c r="FH25" s="21">
        <f t="shared" si="45"/>
        <v>0</v>
      </c>
      <c r="FI25" s="21">
        <f t="shared" si="45"/>
        <v>0</v>
      </c>
      <c r="FJ25" s="21">
        <f t="shared" si="45"/>
        <v>0</v>
      </c>
      <c r="FK25" s="21">
        <f t="shared" si="45"/>
        <v>0</v>
      </c>
      <c r="FL25" s="21">
        <f t="shared" si="45"/>
        <v>0</v>
      </c>
      <c r="FM25" s="21">
        <f t="shared" si="45"/>
        <v>0</v>
      </c>
    </row>
    <row r="26" spans="1:169" s="95" customFormat="1" ht="15" outlineLevel="3" x14ac:dyDescent="0.25">
      <c r="A26" s="16"/>
      <c r="B26" s="16" t="s">
        <v>222</v>
      </c>
      <c r="C26" s="232">
        <v>10120</v>
      </c>
      <c r="D26" s="94"/>
      <c r="E26" s="48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</row>
    <row r="27" spans="1:169" s="42" customFormat="1" ht="15" outlineLevel="3" x14ac:dyDescent="0.25">
      <c r="A27" s="16"/>
      <c r="B27" s="16" t="s">
        <v>223</v>
      </c>
      <c r="C27" s="232">
        <v>10140</v>
      </c>
      <c r="D27" s="94"/>
      <c r="E27" s="48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</row>
    <row r="28" spans="1:169" ht="15" outlineLevel="3" x14ac:dyDescent="0.25">
      <c r="A28" s="26"/>
      <c r="B28" s="29" t="s">
        <v>4</v>
      </c>
      <c r="C28" s="236"/>
      <c r="D28" s="22"/>
      <c r="E28" s="21">
        <f t="shared" ref="E28" si="46">SUM(E22:E27)</f>
        <v>0</v>
      </c>
      <c r="F28" s="21">
        <f t="shared" ref="F28:BP28" si="47">SUM(F22:F27)</f>
        <v>0</v>
      </c>
      <c r="G28" s="21">
        <f t="shared" si="47"/>
        <v>0</v>
      </c>
      <c r="H28" s="21">
        <f t="shared" si="47"/>
        <v>0</v>
      </c>
      <c r="I28" s="21">
        <f t="shared" si="47"/>
        <v>0</v>
      </c>
      <c r="J28" s="21">
        <f t="shared" si="47"/>
        <v>0</v>
      </c>
      <c r="K28" s="21">
        <f t="shared" si="47"/>
        <v>0</v>
      </c>
      <c r="L28" s="21">
        <f t="shared" si="47"/>
        <v>0</v>
      </c>
      <c r="M28" s="21">
        <f t="shared" si="47"/>
        <v>0</v>
      </c>
      <c r="N28" s="21">
        <f t="shared" si="47"/>
        <v>0</v>
      </c>
      <c r="O28" s="21">
        <f t="shared" si="47"/>
        <v>0</v>
      </c>
      <c r="P28" s="21">
        <f t="shared" si="47"/>
        <v>0</v>
      </c>
      <c r="Q28" s="21">
        <f t="shared" si="47"/>
        <v>0</v>
      </c>
      <c r="R28" s="21">
        <f t="shared" si="47"/>
        <v>0</v>
      </c>
      <c r="S28" s="21">
        <f t="shared" si="47"/>
        <v>0</v>
      </c>
      <c r="T28" s="21">
        <f t="shared" si="47"/>
        <v>0</v>
      </c>
      <c r="U28" s="21">
        <f t="shared" si="47"/>
        <v>0</v>
      </c>
      <c r="V28" s="21">
        <f t="shared" si="47"/>
        <v>0</v>
      </c>
      <c r="W28" s="21">
        <f t="shared" si="47"/>
        <v>0</v>
      </c>
      <c r="X28" s="21">
        <f t="shared" si="47"/>
        <v>0</v>
      </c>
      <c r="Y28" s="21">
        <f t="shared" si="47"/>
        <v>0</v>
      </c>
      <c r="Z28" s="21">
        <f t="shared" si="47"/>
        <v>0</v>
      </c>
      <c r="AA28" s="21">
        <f t="shared" si="47"/>
        <v>0</v>
      </c>
      <c r="AB28" s="21">
        <f t="shared" si="47"/>
        <v>0</v>
      </c>
      <c r="AC28" s="21">
        <f t="shared" si="47"/>
        <v>0</v>
      </c>
      <c r="AD28" s="21">
        <f t="shared" si="47"/>
        <v>0</v>
      </c>
      <c r="AE28" s="21">
        <f t="shared" si="47"/>
        <v>0</v>
      </c>
      <c r="AF28" s="21">
        <f t="shared" si="47"/>
        <v>0</v>
      </c>
      <c r="AG28" s="21">
        <f t="shared" si="47"/>
        <v>0</v>
      </c>
      <c r="AH28" s="21">
        <f t="shared" si="47"/>
        <v>0</v>
      </c>
      <c r="AI28" s="21">
        <f t="shared" si="47"/>
        <v>0</v>
      </c>
      <c r="AJ28" s="21">
        <f t="shared" si="47"/>
        <v>0</v>
      </c>
      <c r="AK28" s="21">
        <f t="shared" si="47"/>
        <v>0</v>
      </c>
      <c r="AL28" s="21">
        <f t="shared" si="47"/>
        <v>0</v>
      </c>
      <c r="AM28" s="21">
        <f t="shared" si="47"/>
        <v>0</v>
      </c>
      <c r="AN28" s="21">
        <f t="shared" si="47"/>
        <v>0</v>
      </c>
      <c r="AO28" s="21">
        <f t="shared" si="47"/>
        <v>0</v>
      </c>
      <c r="AP28" s="21">
        <f t="shared" si="47"/>
        <v>0</v>
      </c>
      <c r="AQ28" s="21">
        <f t="shared" si="47"/>
        <v>0</v>
      </c>
      <c r="AR28" s="21">
        <f t="shared" si="47"/>
        <v>0</v>
      </c>
      <c r="AS28" s="21">
        <f t="shared" si="47"/>
        <v>0</v>
      </c>
      <c r="AT28" s="21">
        <f t="shared" si="47"/>
        <v>0</v>
      </c>
      <c r="AU28" s="21">
        <f t="shared" si="47"/>
        <v>0</v>
      </c>
      <c r="AV28" s="21">
        <f t="shared" si="47"/>
        <v>0</v>
      </c>
      <c r="AW28" s="21">
        <f t="shared" si="47"/>
        <v>0</v>
      </c>
      <c r="AX28" s="21">
        <f t="shared" si="47"/>
        <v>0</v>
      </c>
      <c r="AY28" s="21">
        <f t="shared" si="47"/>
        <v>0</v>
      </c>
      <c r="AZ28" s="21">
        <f t="shared" si="47"/>
        <v>0</v>
      </c>
      <c r="BA28" s="21">
        <f t="shared" si="47"/>
        <v>0</v>
      </c>
      <c r="BB28" s="21">
        <f t="shared" si="47"/>
        <v>0</v>
      </c>
      <c r="BC28" s="21">
        <f t="shared" si="47"/>
        <v>0</v>
      </c>
      <c r="BD28" s="21">
        <f t="shared" si="47"/>
        <v>0</v>
      </c>
      <c r="BE28" s="21">
        <f t="shared" si="47"/>
        <v>0</v>
      </c>
      <c r="BF28" s="21">
        <f t="shared" si="47"/>
        <v>0</v>
      </c>
      <c r="BG28" s="21">
        <f t="shared" si="47"/>
        <v>0</v>
      </c>
      <c r="BH28" s="21">
        <f t="shared" si="47"/>
        <v>0</v>
      </c>
      <c r="BI28" s="21">
        <f t="shared" si="47"/>
        <v>0</v>
      </c>
      <c r="BJ28" s="21">
        <f t="shared" si="47"/>
        <v>0</v>
      </c>
      <c r="BK28" s="21">
        <f t="shared" si="47"/>
        <v>0</v>
      </c>
      <c r="BL28" s="21">
        <f t="shared" si="47"/>
        <v>0</v>
      </c>
      <c r="BM28" s="21">
        <f t="shared" si="47"/>
        <v>0</v>
      </c>
      <c r="BN28" s="21">
        <f t="shared" si="47"/>
        <v>0</v>
      </c>
      <c r="BO28" s="21">
        <f t="shared" si="47"/>
        <v>0</v>
      </c>
      <c r="BP28" s="21">
        <f t="shared" si="47"/>
        <v>0</v>
      </c>
      <c r="BQ28" s="21">
        <f t="shared" ref="BQ28:CN28" si="48">SUM(BQ22:BQ27)</f>
        <v>0</v>
      </c>
      <c r="BR28" s="21">
        <f t="shared" si="48"/>
        <v>0</v>
      </c>
      <c r="BS28" s="21">
        <f t="shared" si="48"/>
        <v>0</v>
      </c>
      <c r="BT28" s="21">
        <f t="shared" si="48"/>
        <v>0</v>
      </c>
      <c r="BU28" s="21">
        <f t="shared" si="48"/>
        <v>0</v>
      </c>
      <c r="BV28" s="21">
        <f t="shared" si="48"/>
        <v>0</v>
      </c>
      <c r="BW28" s="21">
        <f t="shared" si="48"/>
        <v>0</v>
      </c>
      <c r="BX28" s="21">
        <f t="shared" si="48"/>
        <v>0</v>
      </c>
      <c r="BY28" s="21">
        <f t="shared" si="48"/>
        <v>0</v>
      </c>
      <c r="BZ28" s="21">
        <f t="shared" si="48"/>
        <v>0</v>
      </c>
      <c r="CA28" s="21">
        <f t="shared" si="48"/>
        <v>0</v>
      </c>
      <c r="CB28" s="21">
        <f t="shared" si="48"/>
        <v>0</v>
      </c>
      <c r="CC28" s="21">
        <f t="shared" si="48"/>
        <v>0</v>
      </c>
      <c r="CD28" s="21">
        <f t="shared" si="48"/>
        <v>0</v>
      </c>
      <c r="CE28" s="21">
        <f t="shared" si="48"/>
        <v>0</v>
      </c>
      <c r="CF28" s="21">
        <f t="shared" si="48"/>
        <v>0</v>
      </c>
      <c r="CG28" s="21">
        <f t="shared" si="48"/>
        <v>0</v>
      </c>
      <c r="CH28" s="21">
        <f t="shared" si="48"/>
        <v>0</v>
      </c>
      <c r="CI28" s="21">
        <f t="shared" si="48"/>
        <v>0</v>
      </c>
      <c r="CJ28" s="21">
        <f t="shared" si="48"/>
        <v>0</v>
      </c>
      <c r="CK28" s="21">
        <f t="shared" si="48"/>
        <v>0</v>
      </c>
      <c r="CL28" s="21">
        <f t="shared" si="48"/>
        <v>0</v>
      </c>
      <c r="CM28" s="21">
        <f t="shared" si="48"/>
        <v>0</v>
      </c>
      <c r="CN28" s="21">
        <f t="shared" si="48"/>
        <v>0</v>
      </c>
      <c r="CO28" s="21">
        <f t="shared" ref="CO28:CV28" si="49">SUM(CO22:CO27)</f>
        <v>0</v>
      </c>
      <c r="CP28" s="21">
        <f t="shared" si="49"/>
        <v>0</v>
      </c>
      <c r="CQ28" s="21">
        <f t="shared" si="49"/>
        <v>0</v>
      </c>
      <c r="CR28" s="21">
        <f t="shared" si="49"/>
        <v>0</v>
      </c>
      <c r="CS28" s="21">
        <f t="shared" si="49"/>
        <v>0</v>
      </c>
      <c r="CT28" s="21">
        <f t="shared" si="49"/>
        <v>0</v>
      </c>
      <c r="CU28" s="21">
        <f t="shared" si="49"/>
        <v>0</v>
      </c>
      <c r="CV28" s="21">
        <f t="shared" si="49"/>
        <v>0</v>
      </c>
      <c r="CW28" s="21">
        <f t="shared" ref="CW28:EB28" si="50">SUM(CW22:CW27)</f>
        <v>0</v>
      </c>
      <c r="CX28" s="21">
        <f t="shared" si="50"/>
        <v>0</v>
      </c>
      <c r="CY28" s="21">
        <f t="shared" si="50"/>
        <v>0</v>
      </c>
      <c r="CZ28" s="21">
        <f t="shared" si="50"/>
        <v>0</v>
      </c>
      <c r="DA28" s="21">
        <f t="shared" si="50"/>
        <v>0</v>
      </c>
      <c r="DB28" s="21">
        <f t="shared" si="50"/>
        <v>0</v>
      </c>
      <c r="DC28" s="21">
        <f t="shared" si="50"/>
        <v>0</v>
      </c>
      <c r="DD28" s="21">
        <f t="shared" si="50"/>
        <v>0</v>
      </c>
      <c r="DE28" s="21">
        <f t="shared" si="50"/>
        <v>0</v>
      </c>
      <c r="DF28" s="21">
        <f t="shared" si="50"/>
        <v>0</v>
      </c>
      <c r="DG28" s="21">
        <f t="shared" si="50"/>
        <v>0</v>
      </c>
      <c r="DH28" s="21">
        <f t="shared" si="50"/>
        <v>0</v>
      </c>
      <c r="DI28" s="21">
        <f t="shared" si="50"/>
        <v>0</v>
      </c>
      <c r="DJ28" s="21">
        <f t="shared" si="50"/>
        <v>0</v>
      </c>
      <c r="DK28" s="21">
        <f t="shared" si="50"/>
        <v>0</v>
      </c>
      <c r="DL28" s="21">
        <f t="shared" si="50"/>
        <v>0</v>
      </c>
      <c r="DM28" s="21">
        <f t="shared" si="50"/>
        <v>0</v>
      </c>
      <c r="DN28" s="21">
        <f t="shared" si="50"/>
        <v>0</v>
      </c>
      <c r="DO28" s="21">
        <f t="shared" si="50"/>
        <v>0</v>
      </c>
      <c r="DP28" s="21">
        <f t="shared" si="50"/>
        <v>0</v>
      </c>
      <c r="DQ28" s="21">
        <f t="shared" si="50"/>
        <v>0</v>
      </c>
      <c r="DR28" s="21">
        <f t="shared" si="50"/>
        <v>0</v>
      </c>
      <c r="DS28" s="21">
        <f t="shared" si="50"/>
        <v>0</v>
      </c>
      <c r="DT28" s="21">
        <f t="shared" si="50"/>
        <v>0</v>
      </c>
      <c r="DU28" s="21">
        <f t="shared" si="50"/>
        <v>0</v>
      </c>
      <c r="DV28" s="21">
        <f t="shared" si="50"/>
        <v>0</v>
      </c>
      <c r="DW28" s="21">
        <f t="shared" si="50"/>
        <v>0</v>
      </c>
      <c r="DX28" s="21">
        <f t="shared" si="50"/>
        <v>0</v>
      </c>
      <c r="DY28" s="21">
        <f t="shared" si="50"/>
        <v>0</v>
      </c>
      <c r="DZ28" s="21">
        <f t="shared" si="50"/>
        <v>0</v>
      </c>
      <c r="EA28" s="21">
        <f t="shared" si="50"/>
        <v>0</v>
      </c>
      <c r="EB28" s="21">
        <f t="shared" si="50"/>
        <v>0</v>
      </c>
      <c r="EC28" s="21">
        <f t="shared" ref="EC28:FH28" si="51">SUM(EC22:EC27)</f>
        <v>0</v>
      </c>
      <c r="ED28" s="21">
        <f t="shared" si="51"/>
        <v>0</v>
      </c>
      <c r="EE28" s="21">
        <f t="shared" si="51"/>
        <v>0</v>
      </c>
      <c r="EF28" s="21">
        <f t="shared" si="51"/>
        <v>0</v>
      </c>
      <c r="EG28" s="21">
        <f t="shared" si="51"/>
        <v>0</v>
      </c>
      <c r="EH28" s="21">
        <f t="shared" si="51"/>
        <v>0</v>
      </c>
      <c r="EI28" s="21">
        <f t="shared" si="51"/>
        <v>0</v>
      </c>
      <c r="EJ28" s="21">
        <f t="shared" si="51"/>
        <v>0</v>
      </c>
      <c r="EK28" s="21">
        <f t="shared" si="51"/>
        <v>0</v>
      </c>
      <c r="EL28" s="21">
        <f t="shared" si="51"/>
        <v>0</v>
      </c>
      <c r="EM28" s="21">
        <f t="shared" si="51"/>
        <v>0</v>
      </c>
      <c r="EN28" s="21">
        <f t="shared" si="51"/>
        <v>0</v>
      </c>
      <c r="EO28" s="21">
        <f t="shared" si="51"/>
        <v>0</v>
      </c>
      <c r="EP28" s="21">
        <f t="shared" si="51"/>
        <v>0</v>
      </c>
      <c r="EQ28" s="21">
        <f t="shared" si="51"/>
        <v>0</v>
      </c>
      <c r="ER28" s="21">
        <f t="shared" si="51"/>
        <v>0</v>
      </c>
      <c r="ES28" s="21">
        <f t="shared" si="51"/>
        <v>0</v>
      </c>
      <c r="ET28" s="21">
        <f t="shared" si="51"/>
        <v>0</v>
      </c>
      <c r="EU28" s="21">
        <f t="shared" si="51"/>
        <v>0</v>
      </c>
      <c r="EV28" s="21">
        <f t="shared" si="51"/>
        <v>0</v>
      </c>
      <c r="EW28" s="21">
        <f t="shared" si="51"/>
        <v>0</v>
      </c>
      <c r="EX28" s="21">
        <f t="shared" si="51"/>
        <v>0</v>
      </c>
      <c r="EY28" s="21">
        <f t="shared" si="51"/>
        <v>0</v>
      </c>
      <c r="EZ28" s="21">
        <f t="shared" si="51"/>
        <v>0</v>
      </c>
      <c r="FA28" s="21">
        <f t="shared" si="51"/>
        <v>0</v>
      </c>
      <c r="FB28" s="21">
        <f t="shared" si="51"/>
        <v>0</v>
      </c>
      <c r="FC28" s="21">
        <f t="shared" si="51"/>
        <v>0</v>
      </c>
      <c r="FD28" s="21">
        <f t="shared" si="51"/>
        <v>0</v>
      </c>
      <c r="FE28" s="21">
        <f t="shared" si="51"/>
        <v>0</v>
      </c>
      <c r="FF28" s="21">
        <f t="shared" si="51"/>
        <v>0</v>
      </c>
      <c r="FG28" s="21">
        <f t="shared" si="51"/>
        <v>0</v>
      </c>
      <c r="FH28" s="21">
        <f t="shared" si="51"/>
        <v>0</v>
      </c>
      <c r="FI28" s="21">
        <f>SUM(FI22:FI27)</f>
        <v>0</v>
      </c>
      <c r="FJ28" s="21">
        <f>SUM(FJ22:FJ27)</f>
        <v>0</v>
      </c>
      <c r="FK28" s="21">
        <f>SUM(FK22:FK27)</f>
        <v>0</v>
      </c>
      <c r="FL28" s="21">
        <f>SUM(FL22:FL27)</f>
        <v>0</v>
      </c>
      <c r="FM28" s="21">
        <f>SUM(FM22:FM27)</f>
        <v>0</v>
      </c>
    </row>
    <row r="29" spans="1:169" ht="14.25" outlineLevel="3" x14ac:dyDescent="0.2">
      <c r="A29" s="16"/>
      <c r="B29" s="9" t="s">
        <v>5</v>
      </c>
      <c r="C29" s="233"/>
      <c r="D29" s="12">
        <v>0</v>
      </c>
      <c r="E29" s="10">
        <f t="shared" ref="E29" si="52">SUM(E28*$D$29)</f>
        <v>0</v>
      </c>
      <c r="F29" s="10">
        <f t="shared" ref="F29:BP29" si="53">SUM(F28*$D$29)</f>
        <v>0</v>
      </c>
      <c r="G29" s="10">
        <f t="shared" si="53"/>
        <v>0</v>
      </c>
      <c r="H29" s="10">
        <f t="shared" si="53"/>
        <v>0</v>
      </c>
      <c r="I29" s="10">
        <f t="shared" si="53"/>
        <v>0</v>
      </c>
      <c r="J29" s="10">
        <f t="shared" si="53"/>
        <v>0</v>
      </c>
      <c r="K29" s="10">
        <f t="shared" si="53"/>
        <v>0</v>
      </c>
      <c r="L29" s="10">
        <f t="shared" si="53"/>
        <v>0</v>
      </c>
      <c r="M29" s="10">
        <f t="shared" si="53"/>
        <v>0</v>
      </c>
      <c r="N29" s="10">
        <f t="shared" si="53"/>
        <v>0</v>
      </c>
      <c r="O29" s="10">
        <f t="shared" si="53"/>
        <v>0</v>
      </c>
      <c r="P29" s="10">
        <f t="shared" si="53"/>
        <v>0</v>
      </c>
      <c r="Q29" s="10">
        <f t="shared" si="53"/>
        <v>0</v>
      </c>
      <c r="R29" s="10">
        <f t="shared" si="53"/>
        <v>0</v>
      </c>
      <c r="S29" s="10">
        <f t="shared" si="53"/>
        <v>0</v>
      </c>
      <c r="T29" s="10">
        <f t="shared" si="53"/>
        <v>0</v>
      </c>
      <c r="U29" s="10">
        <f t="shared" si="53"/>
        <v>0</v>
      </c>
      <c r="V29" s="10">
        <f t="shared" si="53"/>
        <v>0</v>
      </c>
      <c r="W29" s="10">
        <f t="shared" si="53"/>
        <v>0</v>
      </c>
      <c r="X29" s="10">
        <f t="shared" si="53"/>
        <v>0</v>
      </c>
      <c r="Y29" s="10">
        <f t="shared" si="53"/>
        <v>0</v>
      </c>
      <c r="Z29" s="10">
        <f t="shared" si="53"/>
        <v>0</v>
      </c>
      <c r="AA29" s="10">
        <f t="shared" si="53"/>
        <v>0</v>
      </c>
      <c r="AB29" s="10">
        <f t="shared" si="53"/>
        <v>0</v>
      </c>
      <c r="AC29" s="10">
        <f t="shared" si="53"/>
        <v>0</v>
      </c>
      <c r="AD29" s="10">
        <f t="shared" si="53"/>
        <v>0</v>
      </c>
      <c r="AE29" s="10">
        <f t="shared" si="53"/>
        <v>0</v>
      </c>
      <c r="AF29" s="10">
        <f t="shared" si="53"/>
        <v>0</v>
      </c>
      <c r="AG29" s="10">
        <f t="shared" si="53"/>
        <v>0</v>
      </c>
      <c r="AH29" s="10">
        <f t="shared" si="53"/>
        <v>0</v>
      </c>
      <c r="AI29" s="10">
        <f t="shared" si="53"/>
        <v>0</v>
      </c>
      <c r="AJ29" s="10">
        <f t="shared" si="53"/>
        <v>0</v>
      </c>
      <c r="AK29" s="10">
        <f t="shared" si="53"/>
        <v>0</v>
      </c>
      <c r="AL29" s="10">
        <f t="shared" si="53"/>
        <v>0</v>
      </c>
      <c r="AM29" s="10">
        <f t="shared" si="53"/>
        <v>0</v>
      </c>
      <c r="AN29" s="10">
        <f t="shared" si="53"/>
        <v>0</v>
      </c>
      <c r="AO29" s="10">
        <f t="shared" si="53"/>
        <v>0</v>
      </c>
      <c r="AP29" s="10">
        <f t="shared" si="53"/>
        <v>0</v>
      </c>
      <c r="AQ29" s="10">
        <f t="shared" si="53"/>
        <v>0</v>
      </c>
      <c r="AR29" s="10">
        <f t="shared" si="53"/>
        <v>0</v>
      </c>
      <c r="AS29" s="10">
        <f t="shared" si="53"/>
        <v>0</v>
      </c>
      <c r="AT29" s="10">
        <f t="shared" si="53"/>
        <v>0</v>
      </c>
      <c r="AU29" s="10">
        <f t="shared" si="53"/>
        <v>0</v>
      </c>
      <c r="AV29" s="10">
        <f t="shared" si="53"/>
        <v>0</v>
      </c>
      <c r="AW29" s="10">
        <f t="shared" si="53"/>
        <v>0</v>
      </c>
      <c r="AX29" s="10">
        <f t="shared" si="53"/>
        <v>0</v>
      </c>
      <c r="AY29" s="10">
        <f t="shared" si="53"/>
        <v>0</v>
      </c>
      <c r="AZ29" s="10">
        <f t="shared" si="53"/>
        <v>0</v>
      </c>
      <c r="BA29" s="10">
        <f t="shared" si="53"/>
        <v>0</v>
      </c>
      <c r="BB29" s="10">
        <f t="shared" si="53"/>
        <v>0</v>
      </c>
      <c r="BC29" s="10">
        <f t="shared" si="53"/>
        <v>0</v>
      </c>
      <c r="BD29" s="10">
        <f t="shared" si="53"/>
        <v>0</v>
      </c>
      <c r="BE29" s="10">
        <f t="shared" si="53"/>
        <v>0</v>
      </c>
      <c r="BF29" s="10">
        <f t="shared" si="53"/>
        <v>0</v>
      </c>
      <c r="BG29" s="10">
        <f t="shared" si="53"/>
        <v>0</v>
      </c>
      <c r="BH29" s="10">
        <f t="shared" si="53"/>
        <v>0</v>
      </c>
      <c r="BI29" s="10">
        <f t="shared" si="53"/>
        <v>0</v>
      </c>
      <c r="BJ29" s="10">
        <f t="shared" si="53"/>
        <v>0</v>
      </c>
      <c r="BK29" s="10">
        <f t="shared" si="53"/>
        <v>0</v>
      </c>
      <c r="BL29" s="10">
        <f t="shared" si="53"/>
        <v>0</v>
      </c>
      <c r="BM29" s="10">
        <f t="shared" si="53"/>
        <v>0</v>
      </c>
      <c r="BN29" s="10">
        <f t="shared" si="53"/>
        <v>0</v>
      </c>
      <c r="BO29" s="10">
        <f t="shared" si="53"/>
        <v>0</v>
      </c>
      <c r="BP29" s="10">
        <f t="shared" si="53"/>
        <v>0</v>
      </c>
      <c r="BQ29" s="10">
        <f t="shared" ref="BQ29:CN29" si="54">SUM(BQ28*$D$29)</f>
        <v>0</v>
      </c>
      <c r="BR29" s="10">
        <f t="shared" si="54"/>
        <v>0</v>
      </c>
      <c r="BS29" s="10">
        <f t="shared" si="54"/>
        <v>0</v>
      </c>
      <c r="BT29" s="10">
        <f t="shared" si="54"/>
        <v>0</v>
      </c>
      <c r="BU29" s="10">
        <f t="shared" si="54"/>
        <v>0</v>
      </c>
      <c r="BV29" s="10">
        <f t="shared" si="54"/>
        <v>0</v>
      </c>
      <c r="BW29" s="10">
        <f t="shared" si="54"/>
        <v>0</v>
      </c>
      <c r="BX29" s="10">
        <f t="shared" si="54"/>
        <v>0</v>
      </c>
      <c r="BY29" s="10">
        <f t="shared" si="54"/>
        <v>0</v>
      </c>
      <c r="BZ29" s="10">
        <f t="shared" si="54"/>
        <v>0</v>
      </c>
      <c r="CA29" s="10">
        <f t="shared" si="54"/>
        <v>0</v>
      </c>
      <c r="CB29" s="10">
        <f t="shared" si="54"/>
        <v>0</v>
      </c>
      <c r="CC29" s="10">
        <f t="shared" si="54"/>
        <v>0</v>
      </c>
      <c r="CD29" s="10">
        <f t="shared" si="54"/>
        <v>0</v>
      </c>
      <c r="CE29" s="10">
        <f t="shared" si="54"/>
        <v>0</v>
      </c>
      <c r="CF29" s="10">
        <f t="shared" si="54"/>
        <v>0</v>
      </c>
      <c r="CG29" s="10">
        <f t="shared" si="54"/>
        <v>0</v>
      </c>
      <c r="CH29" s="10">
        <f t="shared" si="54"/>
        <v>0</v>
      </c>
      <c r="CI29" s="10">
        <f t="shared" si="54"/>
        <v>0</v>
      </c>
      <c r="CJ29" s="10">
        <f t="shared" si="54"/>
        <v>0</v>
      </c>
      <c r="CK29" s="10">
        <f t="shared" si="54"/>
        <v>0</v>
      </c>
      <c r="CL29" s="10">
        <f t="shared" si="54"/>
        <v>0</v>
      </c>
      <c r="CM29" s="10">
        <f t="shared" si="54"/>
        <v>0</v>
      </c>
      <c r="CN29" s="10">
        <f t="shared" si="54"/>
        <v>0</v>
      </c>
      <c r="CO29" s="10">
        <f t="shared" ref="CO29:CV29" si="55">SUM(CO28*$D$29)</f>
        <v>0</v>
      </c>
      <c r="CP29" s="10">
        <f t="shared" si="55"/>
        <v>0</v>
      </c>
      <c r="CQ29" s="10">
        <f t="shared" si="55"/>
        <v>0</v>
      </c>
      <c r="CR29" s="10">
        <f t="shared" si="55"/>
        <v>0</v>
      </c>
      <c r="CS29" s="10">
        <f t="shared" si="55"/>
        <v>0</v>
      </c>
      <c r="CT29" s="10">
        <f t="shared" si="55"/>
        <v>0</v>
      </c>
      <c r="CU29" s="10">
        <f t="shared" si="55"/>
        <v>0</v>
      </c>
      <c r="CV29" s="10">
        <f t="shared" si="55"/>
        <v>0</v>
      </c>
      <c r="CW29" s="10">
        <f t="shared" ref="CW29:EB29" si="56">SUM(CW28*$D$29)</f>
        <v>0</v>
      </c>
      <c r="CX29" s="10">
        <f t="shared" si="56"/>
        <v>0</v>
      </c>
      <c r="CY29" s="10">
        <f t="shared" si="56"/>
        <v>0</v>
      </c>
      <c r="CZ29" s="10">
        <f t="shared" si="56"/>
        <v>0</v>
      </c>
      <c r="DA29" s="10">
        <f t="shared" si="56"/>
        <v>0</v>
      </c>
      <c r="DB29" s="10">
        <f t="shared" si="56"/>
        <v>0</v>
      </c>
      <c r="DC29" s="10">
        <f t="shared" si="56"/>
        <v>0</v>
      </c>
      <c r="DD29" s="10">
        <f t="shared" si="56"/>
        <v>0</v>
      </c>
      <c r="DE29" s="10">
        <f t="shared" si="56"/>
        <v>0</v>
      </c>
      <c r="DF29" s="10">
        <f t="shared" si="56"/>
        <v>0</v>
      </c>
      <c r="DG29" s="10">
        <f t="shared" si="56"/>
        <v>0</v>
      </c>
      <c r="DH29" s="10">
        <f t="shared" si="56"/>
        <v>0</v>
      </c>
      <c r="DI29" s="10">
        <f t="shared" si="56"/>
        <v>0</v>
      </c>
      <c r="DJ29" s="10">
        <f t="shared" si="56"/>
        <v>0</v>
      </c>
      <c r="DK29" s="10">
        <f t="shared" si="56"/>
        <v>0</v>
      </c>
      <c r="DL29" s="10">
        <f t="shared" si="56"/>
        <v>0</v>
      </c>
      <c r="DM29" s="10">
        <f t="shared" si="56"/>
        <v>0</v>
      </c>
      <c r="DN29" s="10">
        <f t="shared" si="56"/>
        <v>0</v>
      </c>
      <c r="DO29" s="10">
        <f t="shared" si="56"/>
        <v>0</v>
      </c>
      <c r="DP29" s="10">
        <f t="shared" si="56"/>
        <v>0</v>
      </c>
      <c r="DQ29" s="10">
        <f t="shared" si="56"/>
        <v>0</v>
      </c>
      <c r="DR29" s="10">
        <f t="shared" si="56"/>
        <v>0</v>
      </c>
      <c r="DS29" s="10">
        <f t="shared" si="56"/>
        <v>0</v>
      </c>
      <c r="DT29" s="10">
        <f t="shared" si="56"/>
        <v>0</v>
      </c>
      <c r="DU29" s="10">
        <f t="shared" si="56"/>
        <v>0</v>
      </c>
      <c r="DV29" s="10">
        <f t="shared" si="56"/>
        <v>0</v>
      </c>
      <c r="DW29" s="10">
        <f t="shared" si="56"/>
        <v>0</v>
      </c>
      <c r="DX29" s="10">
        <f t="shared" si="56"/>
        <v>0</v>
      </c>
      <c r="DY29" s="10">
        <f t="shared" si="56"/>
        <v>0</v>
      </c>
      <c r="DZ29" s="10">
        <f t="shared" si="56"/>
        <v>0</v>
      </c>
      <c r="EA29" s="10">
        <f t="shared" si="56"/>
        <v>0</v>
      </c>
      <c r="EB29" s="10">
        <f t="shared" si="56"/>
        <v>0</v>
      </c>
      <c r="EC29" s="10">
        <f t="shared" ref="EC29:FH29" si="57">SUM(EC28*$D$29)</f>
        <v>0</v>
      </c>
      <c r="ED29" s="10">
        <f t="shared" si="57"/>
        <v>0</v>
      </c>
      <c r="EE29" s="10">
        <f t="shared" si="57"/>
        <v>0</v>
      </c>
      <c r="EF29" s="10">
        <f t="shared" si="57"/>
        <v>0</v>
      </c>
      <c r="EG29" s="10">
        <f t="shared" si="57"/>
        <v>0</v>
      </c>
      <c r="EH29" s="10">
        <f t="shared" si="57"/>
        <v>0</v>
      </c>
      <c r="EI29" s="10">
        <f t="shared" si="57"/>
        <v>0</v>
      </c>
      <c r="EJ29" s="10">
        <f t="shared" si="57"/>
        <v>0</v>
      </c>
      <c r="EK29" s="10">
        <f t="shared" si="57"/>
        <v>0</v>
      </c>
      <c r="EL29" s="10">
        <f t="shared" si="57"/>
        <v>0</v>
      </c>
      <c r="EM29" s="10">
        <f t="shared" si="57"/>
        <v>0</v>
      </c>
      <c r="EN29" s="10">
        <f t="shared" si="57"/>
        <v>0</v>
      </c>
      <c r="EO29" s="10">
        <f t="shared" si="57"/>
        <v>0</v>
      </c>
      <c r="EP29" s="10">
        <f t="shared" si="57"/>
        <v>0</v>
      </c>
      <c r="EQ29" s="10">
        <f t="shared" si="57"/>
        <v>0</v>
      </c>
      <c r="ER29" s="10">
        <f t="shared" si="57"/>
        <v>0</v>
      </c>
      <c r="ES29" s="10">
        <f t="shared" si="57"/>
        <v>0</v>
      </c>
      <c r="ET29" s="10">
        <f t="shared" si="57"/>
        <v>0</v>
      </c>
      <c r="EU29" s="10">
        <f t="shared" si="57"/>
        <v>0</v>
      </c>
      <c r="EV29" s="10">
        <f t="shared" si="57"/>
        <v>0</v>
      </c>
      <c r="EW29" s="10">
        <f t="shared" si="57"/>
        <v>0</v>
      </c>
      <c r="EX29" s="10">
        <f t="shared" si="57"/>
        <v>0</v>
      </c>
      <c r="EY29" s="10">
        <f t="shared" si="57"/>
        <v>0</v>
      </c>
      <c r="EZ29" s="10">
        <f t="shared" si="57"/>
        <v>0</v>
      </c>
      <c r="FA29" s="10">
        <f t="shared" si="57"/>
        <v>0</v>
      </c>
      <c r="FB29" s="10">
        <f t="shared" si="57"/>
        <v>0</v>
      </c>
      <c r="FC29" s="10">
        <f t="shared" si="57"/>
        <v>0</v>
      </c>
      <c r="FD29" s="10">
        <f t="shared" si="57"/>
        <v>0</v>
      </c>
      <c r="FE29" s="10">
        <f t="shared" si="57"/>
        <v>0</v>
      </c>
      <c r="FF29" s="10">
        <f t="shared" si="57"/>
        <v>0</v>
      </c>
      <c r="FG29" s="10">
        <f t="shared" si="57"/>
        <v>0</v>
      </c>
      <c r="FH29" s="10">
        <f t="shared" si="57"/>
        <v>0</v>
      </c>
      <c r="FI29" s="10">
        <f>SUM(FI28*$D$29)</f>
        <v>0</v>
      </c>
      <c r="FJ29" s="10">
        <f>SUM(FJ28*$D$29)</f>
        <v>0</v>
      </c>
      <c r="FK29" s="10">
        <f>SUM(FK28*$D$29)</f>
        <v>0</v>
      </c>
      <c r="FL29" s="10">
        <f>SUM(FL28*$D$29)</f>
        <v>0</v>
      </c>
      <c r="FM29" s="10">
        <f>SUM(FM28*$D$29)</f>
        <v>0</v>
      </c>
    </row>
    <row r="30" spans="1:169" ht="15" outlineLevel="2" x14ac:dyDescent="0.25">
      <c r="A30" s="26"/>
      <c r="B30" s="23" t="s">
        <v>226</v>
      </c>
      <c r="C30" s="235"/>
      <c r="D30" s="30"/>
      <c r="E30" s="23">
        <f t="shared" ref="E30" si="58">SUM(E28:E29)</f>
        <v>0</v>
      </c>
      <c r="F30" s="23">
        <f t="shared" ref="F30:BP30" si="59">SUM(F28:F29)</f>
        <v>0</v>
      </c>
      <c r="G30" s="23">
        <f t="shared" si="59"/>
        <v>0</v>
      </c>
      <c r="H30" s="23">
        <f t="shared" si="59"/>
        <v>0</v>
      </c>
      <c r="I30" s="23">
        <f t="shared" si="59"/>
        <v>0</v>
      </c>
      <c r="J30" s="23">
        <f t="shared" si="59"/>
        <v>0</v>
      </c>
      <c r="K30" s="23">
        <f t="shared" si="59"/>
        <v>0</v>
      </c>
      <c r="L30" s="23">
        <f t="shared" si="59"/>
        <v>0</v>
      </c>
      <c r="M30" s="23">
        <f t="shared" si="59"/>
        <v>0</v>
      </c>
      <c r="N30" s="23">
        <f t="shared" si="59"/>
        <v>0</v>
      </c>
      <c r="O30" s="23">
        <f t="shared" si="59"/>
        <v>0</v>
      </c>
      <c r="P30" s="23">
        <f t="shared" si="59"/>
        <v>0</v>
      </c>
      <c r="Q30" s="23">
        <f t="shared" si="59"/>
        <v>0</v>
      </c>
      <c r="R30" s="23">
        <f t="shared" si="59"/>
        <v>0</v>
      </c>
      <c r="S30" s="23">
        <f t="shared" si="59"/>
        <v>0</v>
      </c>
      <c r="T30" s="23">
        <f t="shared" si="59"/>
        <v>0</v>
      </c>
      <c r="U30" s="23">
        <f t="shared" si="59"/>
        <v>0</v>
      </c>
      <c r="V30" s="23">
        <f t="shared" si="59"/>
        <v>0</v>
      </c>
      <c r="W30" s="23">
        <f t="shared" si="59"/>
        <v>0</v>
      </c>
      <c r="X30" s="23">
        <f t="shared" si="59"/>
        <v>0</v>
      </c>
      <c r="Y30" s="23">
        <f t="shared" si="59"/>
        <v>0</v>
      </c>
      <c r="Z30" s="23">
        <f t="shared" si="59"/>
        <v>0</v>
      </c>
      <c r="AA30" s="23">
        <f t="shared" si="59"/>
        <v>0</v>
      </c>
      <c r="AB30" s="23">
        <f t="shared" si="59"/>
        <v>0</v>
      </c>
      <c r="AC30" s="23">
        <f t="shared" si="59"/>
        <v>0</v>
      </c>
      <c r="AD30" s="23">
        <f t="shared" si="59"/>
        <v>0</v>
      </c>
      <c r="AE30" s="23">
        <f t="shared" si="59"/>
        <v>0</v>
      </c>
      <c r="AF30" s="23">
        <f t="shared" si="59"/>
        <v>0</v>
      </c>
      <c r="AG30" s="23">
        <f t="shared" si="59"/>
        <v>0</v>
      </c>
      <c r="AH30" s="23">
        <f t="shared" si="59"/>
        <v>0</v>
      </c>
      <c r="AI30" s="23">
        <f t="shared" si="59"/>
        <v>0</v>
      </c>
      <c r="AJ30" s="23">
        <f t="shared" si="59"/>
        <v>0</v>
      </c>
      <c r="AK30" s="23">
        <f t="shared" si="59"/>
        <v>0</v>
      </c>
      <c r="AL30" s="23">
        <f t="shared" si="59"/>
        <v>0</v>
      </c>
      <c r="AM30" s="23">
        <f t="shared" si="59"/>
        <v>0</v>
      </c>
      <c r="AN30" s="23">
        <f t="shared" si="59"/>
        <v>0</v>
      </c>
      <c r="AO30" s="23">
        <f t="shared" si="59"/>
        <v>0</v>
      </c>
      <c r="AP30" s="23">
        <f t="shared" si="59"/>
        <v>0</v>
      </c>
      <c r="AQ30" s="23">
        <f t="shared" si="59"/>
        <v>0</v>
      </c>
      <c r="AR30" s="23">
        <f t="shared" si="59"/>
        <v>0</v>
      </c>
      <c r="AS30" s="23">
        <f t="shared" si="59"/>
        <v>0</v>
      </c>
      <c r="AT30" s="23">
        <f t="shared" si="59"/>
        <v>0</v>
      </c>
      <c r="AU30" s="23">
        <f t="shared" si="59"/>
        <v>0</v>
      </c>
      <c r="AV30" s="23">
        <f t="shared" si="59"/>
        <v>0</v>
      </c>
      <c r="AW30" s="23">
        <f t="shared" si="59"/>
        <v>0</v>
      </c>
      <c r="AX30" s="23">
        <f t="shared" si="59"/>
        <v>0</v>
      </c>
      <c r="AY30" s="23">
        <f t="shared" si="59"/>
        <v>0</v>
      </c>
      <c r="AZ30" s="23">
        <f t="shared" si="59"/>
        <v>0</v>
      </c>
      <c r="BA30" s="23">
        <f t="shared" si="59"/>
        <v>0</v>
      </c>
      <c r="BB30" s="23">
        <f t="shared" si="59"/>
        <v>0</v>
      </c>
      <c r="BC30" s="23">
        <f t="shared" si="59"/>
        <v>0</v>
      </c>
      <c r="BD30" s="23">
        <f t="shared" si="59"/>
        <v>0</v>
      </c>
      <c r="BE30" s="23">
        <f t="shared" si="59"/>
        <v>0</v>
      </c>
      <c r="BF30" s="23">
        <f t="shared" si="59"/>
        <v>0</v>
      </c>
      <c r="BG30" s="23">
        <f t="shared" si="59"/>
        <v>0</v>
      </c>
      <c r="BH30" s="23">
        <f t="shared" si="59"/>
        <v>0</v>
      </c>
      <c r="BI30" s="23">
        <f t="shared" si="59"/>
        <v>0</v>
      </c>
      <c r="BJ30" s="23">
        <f t="shared" si="59"/>
        <v>0</v>
      </c>
      <c r="BK30" s="23">
        <f t="shared" si="59"/>
        <v>0</v>
      </c>
      <c r="BL30" s="23">
        <f t="shared" si="59"/>
        <v>0</v>
      </c>
      <c r="BM30" s="23">
        <f t="shared" si="59"/>
        <v>0</v>
      </c>
      <c r="BN30" s="23">
        <f t="shared" si="59"/>
        <v>0</v>
      </c>
      <c r="BO30" s="23">
        <f t="shared" si="59"/>
        <v>0</v>
      </c>
      <c r="BP30" s="23">
        <f t="shared" si="59"/>
        <v>0</v>
      </c>
      <c r="BQ30" s="23">
        <f t="shared" ref="BQ30:CN30" si="60">SUM(BQ28:BQ29)</f>
        <v>0</v>
      </c>
      <c r="BR30" s="23">
        <f t="shared" si="60"/>
        <v>0</v>
      </c>
      <c r="BS30" s="23">
        <f t="shared" si="60"/>
        <v>0</v>
      </c>
      <c r="BT30" s="23">
        <f t="shared" si="60"/>
        <v>0</v>
      </c>
      <c r="BU30" s="23">
        <f t="shared" si="60"/>
        <v>0</v>
      </c>
      <c r="BV30" s="23">
        <f t="shared" si="60"/>
        <v>0</v>
      </c>
      <c r="BW30" s="23">
        <f t="shared" si="60"/>
        <v>0</v>
      </c>
      <c r="BX30" s="23">
        <f t="shared" si="60"/>
        <v>0</v>
      </c>
      <c r="BY30" s="23">
        <f t="shared" si="60"/>
        <v>0</v>
      </c>
      <c r="BZ30" s="23">
        <f t="shared" si="60"/>
        <v>0</v>
      </c>
      <c r="CA30" s="23">
        <f t="shared" si="60"/>
        <v>0</v>
      </c>
      <c r="CB30" s="23">
        <f t="shared" si="60"/>
        <v>0</v>
      </c>
      <c r="CC30" s="23">
        <f t="shared" si="60"/>
        <v>0</v>
      </c>
      <c r="CD30" s="23">
        <f t="shared" si="60"/>
        <v>0</v>
      </c>
      <c r="CE30" s="23">
        <f t="shared" si="60"/>
        <v>0</v>
      </c>
      <c r="CF30" s="23">
        <f t="shared" si="60"/>
        <v>0</v>
      </c>
      <c r="CG30" s="23">
        <f t="shared" si="60"/>
        <v>0</v>
      </c>
      <c r="CH30" s="23">
        <f t="shared" si="60"/>
        <v>0</v>
      </c>
      <c r="CI30" s="23">
        <f t="shared" si="60"/>
        <v>0</v>
      </c>
      <c r="CJ30" s="23">
        <f t="shared" si="60"/>
        <v>0</v>
      </c>
      <c r="CK30" s="23">
        <f t="shared" si="60"/>
        <v>0</v>
      </c>
      <c r="CL30" s="23">
        <f t="shared" si="60"/>
        <v>0</v>
      </c>
      <c r="CM30" s="23">
        <f t="shared" si="60"/>
        <v>0</v>
      </c>
      <c r="CN30" s="23">
        <f t="shared" si="60"/>
        <v>0</v>
      </c>
      <c r="CO30" s="23">
        <f t="shared" ref="CO30:DT30" si="61">SUM(CO28:CO29)</f>
        <v>0</v>
      </c>
      <c r="CP30" s="23">
        <f t="shared" si="61"/>
        <v>0</v>
      </c>
      <c r="CQ30" s="23">
        <f t="shared" si="61"/>
        <v>0</v>
      </c>
      <c r="CR30" s="23">
        <f t="shared" si="61"/>
        <v>0</v>
      </c>
      <c r="CS30" s="23">
        <f t="shared" si="61"/>
        <v>0</v>
      </c>
      <c r="CT30" s="23">
        <f t="shared" si="61"/>
        <v>0</v>
      </c>
      <c r="CU30" s="23">
        <f t="shared" si="61"/>
        <v>0</v>
      </c>
      <c r="CV30" s="23">
        <f t="shared" si="61"/>
        <v>0</v>
      </c>
      <c r="CW30" s="23">
        <f t="shared" si="61"/>
        <v>0</v>
      </c>
      <c r="CX30" s="23">
        <f t="shared" si="61"/>
        <v>0</v>
      </c>
      <c r="CY30" s="23">
        <f t="shared" si="61"/>
        <v>0</v>
      </c>
      <c r="CZ30" s="23">
        <f t="shared" si="61"/>
        <v>0</v>
      </c>
      <c r="DA30" s="23">
        <f t="shared" si="61"/>
        <v>0</v>
      </c>
      <c r="DB30" s="23">
        <f t="shared" si="61"/>
        <v>0</v>
      </c>
      <c r="DC30" s="23">
        <f t="shared" si="61"/>
        <v>0</v>
      </c>
      <c r="DD30" s="23">
        <f t="shared" si="61"/>
        <v>0</v>
      </c>
      <c r="DE30" s="23">
        <f t="shared" si="61"/>
        <v>0</v>
      </c>
      <c r="DF30" s="23">
        <f t="shared" si="61"/>
        <v>0</v>
      </c>
      <c r="DG30" s="23">
        <f t="shared" si="61"/>
        <v>0</v>
      </c>
      <c r="DH30" s="23">
        <f t="shared" si="61"/>
        <v>0</v>
      </c>
      <c r="DI30" s="23">
        <f t="shared" si="61"/>
        <v>0</v>
      </c>
      <c r="DJ30" s="23">
        <f t="shared" si="61"/>
        <v>0</v>
      </c>
      <c r="DK30" s="23">
        <f t="shared" si="61"/>
        <v>0</v>
      </c>
      <c r="DL30" s="23">
        <f t="shared" si="61"/>
        <v>0</v>
      </c>
      <c r="DM30" s="23">
        <f t="shared" si="61"/>
        <v>0</v>
      </c>
      <c r="DN30" s="23">
        <f t="shared" si="61"/>
        <v>0</v>
      </c>
      <c r="DO30" s="23">
        <f t="shared" si="61"/>
        <v>0</v>
      </c>
      <c r="DP30" s="23">
        <f t="shared" si="61"/>
        <v>0</v>
      </c>
      <c r="DQ30" s="23">
        <f t="shared" si="61"/>
        <v>0</v>
      </c>
      <c r="DR30" s="23">
        <f t="shared" si="61"/>
        <v>0</v>
      </c>
      <c r="DS30" s="23">
        <f t="shared" si="61"/>
        <v>0</v>
      </c>
      <c r="DT30" s="23">
        <f t="shared" si="61"/>
        <v>0</v>
      </c>
      <c r="DU30" s="23">
        <f t="shared" ref="DU30:FM30" si="62">SUM(DU28:DU29)</f>
        <v>0</v>
      </c>
      <c r="DV30" s="23">
        <f t="shared" si="62"/>
        <v>0</v>
      </c>
      <c r="DW30" s="23">
        <f t="shared" si="62"/>
        <v>0</v>
      </c>
      <c r="DX30" s="23">
        <f t="shared" si="62"/>
        <v>0</v>
      </c>
      <c r="DY30" s="23">
        <f t="shared" si="62"/>
        <v>0</v>
      </c>
      <c r="DZ30" s="23">
        <f t="shared" si="62"/>
        <v>0</v>
      </c>
      <c r="EA30" s="23">
        <f t="shared" si="62"/>
        <v>0</v>
      </c>
      <c r="EB30" s="23">
        <f t="shared" si="62"/>
        <v>0</v>
      </c>
      <c r="EC30" s="23">
        <f t="shared" si="62"/>
        <v>0</v>
      </c>
      <c r="ED30" s="23">
        <f t="shared" si="62"/>
        <v>0</v>
      </c>
      <c r="EE30" s="23">
        <f t="shared" si="62"/>
        <v>0</v>
      </c>
      <c r="EF30" s="23">
        <f t="shared" si="62"/>
        <v>0</v>
      </c>
      <c r="EG30" s="23">
        <f t="shared" si="62"/>
        <v>0</v>
      </c>
      <c r="EH30" s="23">
        <f t="shared" si="62"/>
        <v>0</v>
      </c>
      <c r="EI30" s="23">
        <f t="shared" si="62"/>
        <v>0</v>
      </c>
      <c r="EJ30" s="23">
        <f t="shared" si="62"/>
        <v>0</v>
      </c>
      <c r="EK30" s="23">
        <f t="shared" si="62"/>
        <v>0</v>
      </c>
      <c r="EL30" s="23">
        <f t="shared" si="62"/>
        <v>0</v>
      </c>
      <c r="EM30" s="23">
        <f t="shared" si="62"/>
        <v>0</v>
      </c>
      <c r="EN30" s="23">
        <f t="shared" si="62"/>
        <v>0</v>
      </c>
      <c r="EO30" s="23">
        <f t="shared" si="62"/>
        <v>0</v>
      </c>
      <c r="EP30" s="23">
        <f t="shared" si="62"/>
        <v>0</v>
      </c>
      <c r="EQ30" s="23">
        <f t="shared" si="62"/>
        <v>0</v>
      </c>
      <c r="ER30" s="23">
        <f t="shared" si="62"/>
        <v>0</v>
      </c>
      <c r="ES30" s="23">
        <f t="shared" si="62"/>
        <v>0</v>
      </c>
      <c r="ET30" s="23">
        <f t="shared" si="62"/>
        <v>0</v>
      </c>
      <c r="EU30" s="23">
        <f t="shared" si="62"/>
        <v>0</v>
      </c>
      <c r="EV30" s="23">
        <f t="shared" si="62"/>
        <v>0</v>
      </c>
      <c r="EW30" s="23">
        <f t="shared" si="62"/>
        <v>0</v>
      </c>
      <c r="EX30" s="23">
        <f t="shared" si="62"/>
        <v>0</v>
      </c>
      <c r="EY30" s="23">
        <f t="shared" si="62"/>
        <v>0</v>
      </c>
      <c r="EZ30" s="23">
        <f t="shared" si="62"/>
        <v>0</v>
      </c>
      <c r="FA30" s="23">
        <f t="shared" si="62"/>
        <v>0</v>
      </c>
      <c r="FB30" s="23">
        <f t="shared" si="62"/>
        <v>0</v>
      </c>
      <c r="FC30" s="23">
        <f t="shared" si="62"/>
        <v>0</v>
      </c>
      <c r="FD30" s="23">
        <f t="shared" si="62"/>
        <v>0</v>
      </c>
      <c r="FE30" s="23">
        <f t="shared" si="62"/>
        <v>0</v>
      </c>
      <c r="FF30" s="23">
        <f t="shared" si="62"/>
        <v>0</v>
      </c>
      <c r="FG30" s="23">
        <f t="shared" si="62"/>
        <v>0</v>
      </c>
      <c r="FH30" s="23">
        <f t="shared" si="62"/>
        <v>0</v>
      </c>
      <c r="FI30" s="23">
        <f t="shared" si="62"/>
        <v>0</v>
      </c>
      <c r="FJ30" s="23">
        <f t="shared" si="62"/>
        <v>0</v>
      </c>
      <c r="FK30" s="23">
        <f t="shared" si="62"/>
        <v>0</v>
      </c>
      <c r="FL30" s="23">
        <f t="shared" si="62"/>
        <v>0</v>
      </c>
      <c r="FM30" s="23">
        <f t="shared" si="62"/>
        <v>0</v>
      </c>
    </row>
    <row r="31" spans="1:169" ht="15" outlineLevel="1" x14ac:dyDescent="0.25">
      <c r="A31" s="26"/>
      <c r="B31" s="99" t="s">
        <v>205</v>
      </c>
      <c r="C31" s="237">
        <v>90000</v>
      </c>
      <c r="D31" s="100"/>
      <c r="E31" s="99">
        <f t="shared" ref="E31" si="63">E20+E30</f>
        <v>0</v>
      </c>
      <c r="F31" s="99">
        <f t="shared" ref="F31:BP31" si="64">F20+F30</f>
        <v>0</v>
      </c>
      <c r="G31" s="99">
        <f t="shared" si="64"/>
        <v>0</v>
      </c>
      <c r="H31" s="99">
        <f t="shared" si="64"/>
        <v>0</v>
      </c>
      <c r="I31" s="99">
        <f t="shared" si="64"/>
        <v>0</v>
      </c>
      <c r="J31" s="99">
        <f t="shared" si="64"/>
        <v>0</v>
      </c>
      <c r="K31" s="99">
        <f t="shared" si="64"/>
        <v>0</v>
      </c>
      <c r="L31" s="99">
        <f t="shared" si="64"/>
        <v>0</v>
      </c>
      <c r="M31" s="99">
        <f t="shared" si="64"/>
        <v>0</v>
      </c>
      <c r="N31" s="99">
        <f t="shared" si="64"/>
        <v>0</v>
      </c>
      <c r="O31" s="99">
        <f t="shared" si="64"/>
        <v>0</v>
      </c>
      <c r="P31" s="99">
        <f t="shared" si="64"/>
        <v>0</v>
      </c>
      <c r="Q31" s="99">
        <f t="shared" si="64"/>
        <v>0</v>
      </c>
      <c r="R31" s="99">
        <f t="shared" si="64"/>
        <v>0</v>
      </c>
      <c r="S31" s="99">
        <f t="shared" si="64"/>
        <v>0</v>
      </c>
      <c r="T31" s="99">
        <f t="shared" si="64"/>
        <v>0</v>
      </c>
      <c r="U31" s="99">
        <f t="shared" si="64"/>
        <v>0</v>
      </c>
      <c r="V31" s="99">
        <f t="shared" si="64"/>
        <v>0</v>
      </c>
      <c r="W31" s="99">
        <f t="shared" si="64"/>
        <v>0</v>
      </c>
      <c r="X31" s="99">
        <f t="shared" si="64"/>
        <v>0</v>
      </c>
      <c r="Y31" s="99">
        <f t="shared" si="64"/>
        <v>0</v>
      </c>
      <c r="Z31" s="99">
        <f t="shared" si="64"/>
        <v>0</v>
      </c>
      <c r="AA31" s="99">
        <f t="shared" si="64"/>
        <v>0</v>
      </c>
      <c r="AB31" s="99">
        <f t="shared" si="64"/>
        <v>0</v>
      </c>
      <c r="AC31" s="99">
        <f t="shared" si="64"/>
        <v>0</v>
      </c>
      <c r="AD31" s="99">
        <f t="shared" si="64"/>
        <v>0</v>
      </c>
      <c r="AE31" s="99">
        <f t="shared" si="64"/>
        <v>0</v>
      </c>
      <c r="AF31" s="99">
        <f t="shared" si="64"/>
        <v>0</v>
      </c>
      <c r="AG31" s="99">
        <f t="shared" si="64"/>
        <v>0</v>
      </c>
      <c r="AH31" s="99">
        <f t="shared" si="64"/>
        <v>0</v>
      </c>
      <c r="AI31" s="99">
        <f t="shared" si="64"/>
        <v>0</v>
      </c>
      <c r="AJ31" s="99">
        <f t="shared" si="64"/>
        <v>0</v>
      </c>
      <c r="AK31" s="99">
        <f t="shared" si="64"/>
        <v>0</v>
      </c>
      <c r="AL31" s="99">
        <f t="shared" si="64"/>
        <v>0</v>
      </c>
      <c r="AM31" s="99">
        <f t="shared" si="64"/>
        <v>0</v>
      </c>
      <c r="AN31" s="99">
        <f t="shared" si="64"/>
        <v>0</v>
      </c>
      <c r="AO31" s="99">
        <f t="shared" si="64"/>
        <v>0</v>
      </c>
      <c r="AP31" s="99">
        <f t="shared" si="64"/>
        <v>0</v>
      </c>
      <c r="AQ31" s="99">
        <f t="shared" si="64"/>
        <v>0</v>
      </c>
      <c r="AR31" s="99">
        <f t="shared" si="64"/>
        <v>0</v>
      </c>
      <c r="AS31" s="99">
        <f t="shared" si="64"/>
        <v>0</v>
      </c>
      <c r="AT31" s="99">
        <f t="shared" si="64"/>
        <v>0</v>
      </c>
      <c r="AU31" s="99">
        <f t="shared" si="64"/>
        <v>0</v>
      </c>
      <c r="AV31" s="99">
        <f t="shared" si="64"/>
        <v>0</v>
      </c>
      <c r="AW31" s="99">
        <f t="shared" si="64"/>
        <v>0</v>
      </c>
      <c r="AX31" s="99">
        <f t="shared" si="64"/>
        <v>0</v>
      </c>
      <c r="AY31" s="99">
        <f t="shared" si="64"/>
        <v>0</v>
      </c>
      <c r="AZ31" s="99">
        <f t="shared" si="64"/>
        <v>0</v>
      </c>
      <c r="BA31" s="99">
        <f t="shared" si="64"/>
        <v>0</v>
      </c>
      <c r="BB31" s="99">
        <f t="shared" si="64"/>
        <v>0</v>
      </c>
      <c r="BC31" s="99">
        <f t="shared" si="64"/>
        <v>0</v>
      </c>
      <c r="BD31" s="99">
        <f t="shared" si="64"/>
        <v>0</v>
      </c>
      <c r="BE31" s="99">
        <f t="shared" si="64"/>
        <v>0</v>
      </c>
      <c r="BF31" s="99">
        <f t="shared" si="64"/>
        <v>0</v>
      </c>
      <c r="BG31" s="99">
        <f t="shared" si="64"/>
        <v>0</v>
      </c>
      <c r="BH31" s="99">
        <f t="shared" si="64"/>
        <v>0</v>
      </c>
      <c r="BI31" s="99">
        <f t="shared" si="64"/>
        <v>0</v>
      </c>
      <c r="BJ31" s="99">
        <f t="shared" si="64"/>
        <v>0</v>
      </c>
      <c r="BK31" s="99">
        <f t="shared" si="64"/>
        <v>0</v>
      </c>
      <c r="BL31" s="99">
        <f t="shared" si="64"/>
        <v>0</v>
      </c>
      <c r="BM31" s="99">
        <f t="shared" si="64"/>
        <v>0</v>
      </c>
      <c r="BN31" s="99">
        <f t="shared" si="64"/>
        <v>0</v>
      </c>
      <c r="BO31" s="99">
        <f t="shared" si="64"/>
        <v>0</v>
      </c>
      <c r="BP31" s="99">
        <f t="shared" si="64"/>
        <v>0</v>
      </c>
      <c r="BQ31" s="99">
        <f t="shared" ref="BQ31:CN31" si="65">BQ20+BQ30</f>
        <v>0</v>
      </c>
      <c r="BR31" s="99">
        <f t="shared" si="65"/>
        <v>0</v>
      </c>
      <c r="BS31" s="99">
        <f t="shared" si="65"/>
        <v>0</v>
      </c>
      <c r="BT31" s="99">
        <f t="shared" si="65"/>
        <v>0</v>
      </c>
      <c r="BU31" s="99">
        <f t="shared" si="65"/>
        <v>0</v>
      </c>
      <c r="BV31" s="99">
        <f t="shared" si="65"/>
        <v>0</v>
      </c>
      <c r="BW31" s="99">
        <f t="shared" si="65"/>
        <v>0</v>
      </c>
      <c r="BX31" s="99">
        <f t="shared" si="65"/>
        <v>0</v>
      </c>
      <c r="BY31" s="99">
        <f t="shared" si="65"/>
        <v>0</v>
      </c>
      <c r="BZ31" s="99">
        <f t="shared" si="65"/>
        <v>0</v>
      </c>
      <c r="CA31" s="99">
        <f t="shared" si="65"/>
        <v>0</v>
      </c>
      <c r="CB31" s="99">
        <f t="shared" si="65"/>
        <v>0</v>
      </c>
      <c r="CC31" s="99">
        <f t="shared" si="65"/>
        <v>0</v>
      </c>
      <c r="CD31" s="99">
        <f t="shared" si="65"/>
        <v>0</v>
      </c>
      <c r="CE31" s="99">
        <f t="shared" si="65"/>
        <v>0</v>
      </c>
      <c r="CF31" s="99">
        <f t="shared" si="65"/>
        <v>0</v>
      </c>
      <c r="CG31" s="99">
        <f t="shared" si="65"/>
        <v>0</v>
      </c>
      <c r="CH31" s="99">
        <f t="shared" si="65"/>
        <v>0</v>
      </c>
      <c r="CI31" s="99">
        <f t="shared" si="65"/>
        <v>0</v>
      </c>
      <c r="CJ31" s="99">
        <f t="shared" si="65"/>
        <v>0</v>
      </c>
      <c r="CK31" s="99">
        <f t="shared" si="65"/>
        <v>0</v>
      </c>
      <c r="CL31" s="99">
        <f t="shared" si="65"/>
        <v>0</v>
      </c>
      <c r="CM31" s="99">
        <f t="shared" si="65"/>
        <v>0</v>
      </c>
      <c r="CN31" s="99">
        <f t="shared" si="65"/>
        <v>0</v>
      </c>
      <c r="CO31" s="99">
        <f t="shared" ref="CO31:EC31" si="66">CO20+CO30</f>
        <v>0</v>
      </c>
      <c r="CP31" s="99">
        <f t="shared" si="66"/>
        <v>0</v>
      </c>
      <c r="CQ31" s="99">
        <f t="shared" si="66"/>
        <v>0</v>
      </c>
      <c r="CR31" s="99">
        <f t="shared" si="66"/>
        <v>0</v>
      </c>
      <c r="CS31" s="99">
        <f t="shared" si="66"/>
        <v>0</v>
      </c>
      <c r="CT31" s="99">
        <f t="shared" si="66"/>
        <v>0</v>
      </c>
      <c r="CU31" s="99">
        <f t="shared" si="66"/>
        <v>0</v>
      </c>
      <c r="CV31" s="99">
        <f t="shared" si="66"/>
        <v>0</v>
      </c>
      <c r="CW31" s="99">
        <f t="shared" si="66"/>
        <v>0</v>
      </c>
      <c r="CX31" s="99">
        <f t="shared" si="66"/>
        <v>0</v>
      </c>
      <c r="CY31" s="99">
        <f t="shared" si="66"/>
        <v>0</v>
      </c>
      <c r="CZ31" s="99">
        <f t="shared" si="66"/>
        <v>0</v>
      </c>
      <c r="DA31" s="99">
        <f t="shared" si="66"/>
        <v>0</v>
      </c>
      <c r="DB31" s="99">
        <f t="shared" si="66"/>
        <v>0</v>
      </c>
      <c r="DC31" s="99">
        <f t="shared" si="66"/>
        <v>0</v>
      </c>
      <c r="DD31" s="99">
        <f t="shared" si="66"/>
        <v>0</v>
      </c>
      <c r="DE31" s="99">
        <f t="shared" si="66"/>
        <v>0</v>
      </c>
      <c r="DF31" s="99">
        <f t="shared" si="66"/>
        <v>0</v>
      </c>
      <c r="DG31" s="99">
        <f t="shared" si="66"/>
        <v>0</v>
      </c>
      <c r="DH31" s="99">
        <f t="shared" si="66"/>
        <v>0</v>
      </c>
      <c r="DI31" s="99">
        <f t="shared" si="66"/>
        <v>0</v>
      </c>
      <c r="DJ31" s="99">
        <f t="shared" si="66"/>
        <v>0</v>
      </c>
      <c r="DK31" s="99">
        <f t="shared" si="66"/>
        <v>0</v>
      </c>
      <c r="DL31" s="99">
        <f t="shared" si="66"/>
        <v>0</v>
      </c>
      <c r="DM31" s="99">
        <f t="shared" si="66"/>
        <v>0</v>
      </c>
      <c r="DN31" s="99">
        <f t="shared" si="66"/>
        <v>0</v>
      </c>
      <c r="DO31" s="99">
        <f t="shared" si="66"/>
        <v>0</v>
      </c>
      <c r="DP31" s="99">
        <f t="shared" si="66"/>
        <v>0</v>
      </c>
      <c r="DQ31" s="99">
        <f t="shared" si="66"/>
        <v>0</v>
      </c>
      <c r="DR31" s="99">
        <f t="shared" si="66"/>
        <v>0</v>
      </c>
      <c r="DS31" s="99">
        <f t="shared" si="66"/>
        <v>0</v>
      </c>
      <c r="DT31" s="99">
        <f t="shared" si="66"/>
        <v>0</v>
      </c>
      <c r="DU31" s="99">
        <f t="shared" si="66"/>
        <v>0</v>
      </c>
      <c r="DV31" s="99">
        <f t="shared" si="66"/>
        <v>0</v>
      </c>
      <c r="DW31" s="99">
        <f t="shared" si="66"/>
        <v>0</v>
      </c>
      <c r="DX31" s="99">
        <f t="shared" si="66"/>
        <v>0</v>
      </c>
      <c r="DY31" s="99">
        <f t="shared" si="66"/>
        <v>0</v>
      </c>
      <c r="DZ31" s="99">
        <f t="shared" si="66"/>
        <v>0</v>
      </c>
      <c r="EA31" s="99">
        <f t="shared" si="66"/>
        <v>0</v>
      </c>
      <c r="EB31" s="99">
        <f t="shared" si="66"/>
        <v>0</v>
      </c>
      <c r="EC31" s="99">
        <f t="shared" si="66"/>
        <v>0</v>
      </c>
      <c r="ED31" s="99">
        <f t="shared" ref="ED31:FM31" si="67">ED20+ED30</f>
        <v>0</v>
      </c>
      <c r="EE31" s="99">
        <f t="shared" si="67"/>
        <v>0</v>
      </c>
      <c r="EF31" s="99">
        <f t="shared" si="67"/>
        <v>0</v>
      </c>
      <c r="EG31" s="99">
        <f t="shared" si="67"/>
        <v>0</v>
      </c>
      <c r="EH31" s="99">
        <f t="shared" si="67"/>
        <v>0</v>
      </c>
      <c r="EI31" s="99">
        <f t="shared" si="67"/>
        <v>0</v>
      </c>
      <c r="EJ31" s="99">
        <f t="shared" si="67"/>
        <v>0</v>
      </c>
      <c r="EK31" s="99">
        <f t="shared" si="67"/>
        <v>0</v>
      </c>
      <c r="EL31" s="99">
        <f t="shared" si="67"/>
        <v>0</v>
      </c>
      <c r="EM31" s="99">
        <f t="shared" si="67"/>
        <v>0</v>
      </c>
      <c r="EN31" s="99">
        <f t="shared" si="67"/>
        <v>0</v>
      </c>
      <c r="EO31" s="99">
        <f t="shared" si="67"/>
        <v>0</v>
      </c>
      <c r="EP31" s="99">
        <f t="shared" si="67"/>
        <v>0</v>
      </c>
      <c r="EQ31" s="99">
        <f t="shared" si="67"/>
        <v>0</v>
      </c>
      <c r="ER31" s="99">
        <f t="shared" si="67"/>
        <v>0</v>
      </c>
      <c r="ES31" s="99">
        <f t="shared" si="67"/>
        <v>0</v>
      </c>
      <c r="ET31" s="99">
        <f t="shared" si="67"/>
        <v>0</v>
      </c>
      <c r="EU31" s="99">
        <f t="shared" si="67"/>
        <v>0</v>
      </c>
      <c r="EV31" s="99">
        <f t="shared" si="67"/>
        <v>0</v>
      </c>
      <c r="EW31" s="99">
        <f t="shared" si="67"/>
        <v>0</v>
      </c>
      <c r="EX31" s="99">
        <f t="shared" si="67"/>
        <v>0</v>
      </c>
      <c r="EY31" s="99">
        <f t="shared" si="67"/>
        <v>0</v>
      </c>
      <c r="EZ31" s="99">
        <f t="shared" si="67"/>
        <v>0</v>
      </c>
      <c r="FA31" s="99">
        <f t="shared" si="67"/>
        <v>0</v>
      </c>
      <c r="FB31" s="99">
        <f t="shared" si="67"/>
        <v>0</v>
      </c>
      <c r="FC31" s="99">
        <f t="shared" si="67"/>
        <v>0</v>
      </c>
      <c r="FD31" s="99">
        <f t="shared" si="67"/>
        <v>0</v>
      </c>
      <c r="FE31" s="99">
        <f t="shared" si="67"/>
        <v>0</v>
      </c>
      <c r="FF31" s="99">
        <f t="shared" si="67"/>
        <v>0</v>
      </c>
      <c r="FG31" s="99">
        <f t="shared" si="67"/>
        <v>0</v>
      </c>
      <c r="FH31" s="99">
        <f t="shared" si="67"/>
        <v>0</v>
      </c>
      <c r="FI31" s="99">
        <f t="shared" si="67"/>
        <v>0</v>
      </c>
      <c r="FJ31" s="99">
        <f t="shared" si="67"/>
        <v>0</v>
      </c>
      <c r="FK31" s="99">
        <f t="shared" si="67"/>
        <v>0</v>
      </c>
      <c r="FL31" s="99">
        <f t="shared" si="67"/>
        <v>0</v>
      </c>
      <c r="FM31" s="99">
        <f t="shared" si="67"/>
        <v>0</v>
      </c>
    </row>
    <row r="32" spans="1:169" s="42" customFormat="1" ht="15" x14ac:dyDescent="0.25">
      <c r="A32" s="26"/>
      <c r="B32" s="26"/>
      <c r="C32" s="234"/>
      <c r="D32" s="78"/>
      <c r="E32" s="29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</row>
    <row r="33" spans="1:169" ht="15" outlineLevel="1" x14ac:dyDescent="0.25">
      <c r="A33" s="96" t="s">
        <v>206</v>
      </c>
      <c r="B33" s="218"/>
      <c r="C33" s="238"/>
      <c r="D33" s="97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</row>
    <row r="34" spans="1:169" ht="14.25" outlineLevel="2" x14ac:dyDescent="0.2">
      <c r="A34" s="21"/>
      <c r="B34" s="21" t="s">
        <v>1</v>
      </c>
      <c r="C34" s="232">
        <v>12142</v>
      </c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</row>
    <row r="35" spans="1:169" s="95" customFormat="1" ht="15" outlineLevel="2" x14ac:dyDescent="0.25">
      <c r="A35" s="16"/>
      <c r="B35" s="16" t="s">
        <v>227</v>
      </c>
      <c r="C35" s="232">
        <v>12212</v>
      </c>
      <c r="D35" s="94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</row>
    <row r="36" spans="1:169" ht="14.25" outlineLevel="2" x14ac:dyDescent="0.2">
      <c r="A36" s="21"/>
      <c r="B36" s="21" t="s">
        <v>3</v>
      </c>
      <c r="C36" s="232">
        <v>12142</v>
      </c>
      <c r="D36" s="22"/>
      <c r="E36" s="21">
        <f>(18.8+3.33)</f>
        <v>22.130000000000003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</row>
    <row r="37" spans="1:169" ht="15" outlineLevel="2" x14ac:dyDescent="0.25">
      <c r="A37" s="26"/>
      <c r="B37" s="26" t="s">
        <v>4</v>
      </c>
      <c r="C37" s="234"/>
      <c r="D37" s="27"/>
      <c r="E37" s="21">
        <f t="shared" ref="E37" si="68">SUM(E34:E36)</f>
        <v>22.130000000000003</v>
      </c>
      <c r="F37" s="28">
        <f t="shared" ref="F37:BP37" si="69">SUM(F34:F36)</f>
        <v>0</v>
      </c>
      <c r="G37" s="28">
        <f t="shared" si="69"/>
        <v>0</v>
      </c>
      <c r="H37" s="28">
        <f t="shared" si="69"/>
        <v>0</v>
      </c>
      <c r="I37" s="28">
        <f t="shared" si="69"/>
        <v>0</v>
      </c>
      <c r="J37" s="28">
        <f t="shared" si="69"/>
        <v>0</v>
      </c>
      <c r="K37" s="28">
        <f t="shared" si="69"/>
        <v>0</v>
      </c>
      <c r="L37" s="28">
        <f t="shared" si="69"/>
        <v>0</v>
      </c>
      <c r="M37" s="28">
        <f t="shared" si="69"/>
        <v>0</v>
      </c>
      <c r="N37" s="28">
        <f t="shared" si="69"/>
        <v>0</v>
      </c>
      <c r="O37" s="28">
        <f t="shared" si="69"/>
        <v>0</v>
      </c>
      <c r="P37" s="28">
        <f t="shared" si="69"/>
        <v>0</v>
      </c>
      <c r="Q37" s="28">
        <f t="shared" si="69"/>
        <v>0</v>
      </c>
      <c r="R37" s="28">
        <f t="shared" si="69"/>
        <v>0</v>
      </c>
      <c r="S37" s="28">
        <f t="shared" si="69"/>
        <v>0</v>
      </c>
      <c r="T37" s="28">
        <f t="shared" si="69"/>
        <v>0</v>
      </c>
      <c r="U37" s="28">
        <f t="shared" si="69"/>
        <v>0</v>
      </c>
      <c r="V37" s="28">
        <f t="shared" si="69"/>
        <v>0</v>
      </c>
      <c r="W37" s="28">
        <f t="shared" si="69"/>
        <v>0</v>
      </c>
      <c r="X37" s="28">
        <f t="shared" si="69"/>
        <v>0</v>
      </c>
      <c r="Y37" s="28">
        <f t="shared" si="69"/>
        <v>0</v>
      </c>
      <c r="Z37" s="28">
        <f t="shared" si="69"/>
        <v>0</v>
      </c>
      <c r="AA37" s="28">
        <f t="shared" si="69"/>
        <v>0</v>
      </c>
      <c r="AB37" s="28">
        <f t="shared" si="69"/>
        <v>0</v>
      </c>
      <c r="AC37" s="28">
        <f t="shared" si="69"/>
        <v>0</v>
      </c>
      <c r="AD37" s="28">
        <f t="shared" si="69"/>
        <v>0</v>
      </c>
      <c r="AE37" s="28">
        <f t="shared" si="69"/>
        <v>0</v>
      </c>
      <c r="AF37" s="28">
        <f t="shared" si="69"/>
        <v>0</v>
      </c>
      <c r="AG37" s="28">
        <f t="shared" si="69"/>
        <v>0</v>
      </c>
      <c r="AH37" s="28">
        <f t="shared" si="69"/>
        <v>0</v>
      </c>
      <c r="AI37" s="28">
        <f t="shared" si="69"/>
        <v>0</v>
      </c>
      <c r="AJ37" s="28">
        <f t="shared" si="69"/>
        <v>0</v>
      </c>
      <c r="AK37" s="28">
        <f t="shared" si="69"/>
        <v>0</v>
      </c>
      <c r="AL37" s="28">
        <f t="shared" si="69"/>
        <v>0</v>
      </c>
      <c r="AM37" s="28">
        <f t="shared" si="69"/>
        <v>0</v>
      </c>
      <c r="AN37" s="28">
        <f t="shared" si="69"/>
        <v>0</v>
      </c>
      <c r="AO37" s="28">
        <f t="shared" si="69"/>
        <v>0</v>
      </c>
      <c r="AP37" s="28">
        <f t="shared" si="69"/>
        <v>0</v>
      </c>
      <c r="AQ37" s="28">
        <f t="shared" si="69"/>
        <v>0</v>
      </c>
      <c r="AR37" s="28">
        <f t="shared" si="69"/>
        <v>0</v>
      </c>
      <c r="AS37" s="28">
        <f t="shared" si="69"/>
        <v>0</v>
      </c>
      <c r="AT37" s="28">
        <f t="shared" si="69"/>
        <v>0</v>
      </c>
      <c r="AU37" s="28">
        <f t="shared" si="69"/>
        <v>0</v>
      </c>
      <c r="AV37" s="28">
        <f t="shared" si="69"/>
        <v>0</v>
      </c>
      <c r="AW37" s="28">
        <f t="shared" si="69"/>
        <v>0</v>
      </c>
      <c r="AX37" s="28">
        <f t="shared" si="69"/>
        <v>0</v>
      </c>
      <c r="AY37" s="28">
        <f t="shared" si="69"/>
        <v>0</v>
      </c>
      <c r="AZ37" s="28">
        <f t="shared" si="69"/>
        <v>0</v>
      </c>
      <c r="BA37" s="28">
        <f t="shared" si="69"/>
        <v>0</v>
      </c>
      <c r="BB37" s="28">
        <f t="shared" si="69"/>
        <v>0</v>
      </c>
      <c r="BC37" s="28">
        <f t="shared" si="69"/>
        <v>0</v>
      </c>
      <c r="BD37" s="28">
        <f t="shared" si="69"/>
        <v>0</v>
      </c>
      <c r="BE37" s="28">
        <f t="shared" si="69"/>
        <v>0</v>
      </c>
      <c r="BF37" s="28">
        <f t="shared" si="69"/>
        <v>0</v>
      </c>
      <c r="BG37" s="28">
        <f t="shared" si="69"/>
        <v>0</v>
      </c>
      <c r="BH37" s="28">
        <f t="shared" si="69"/>
        <v>0</v>
      </c>
      <c r="BI37" s="28">
        <f t="shared" si="69"/>
        <v>0</v>
      </c>
      <c r="BJ37" s="28">
        <f t="shared" si="69"/>
        <v>0</v>
      </c>
      <c r="BK37" s="28">
        <f t="shared" si="69"/>
        <v>0</v>
      </c>
      <c r="BL37" s="28">
        <f t="shared" si="69"/>
        <v>0</v>
      </c>
      <c r="BM37" s="28">
        <f t="shared" si="69"/>
        <v>0</v>
      </c>
      <c r="BN37" s="28">
        <f t="shared" si="69"/>
        <v>0</v>
      </c>
      <c r="BO37" s="28">
        <f t="shared" si="69"/>
        <v>0</v>
      </c>
      <c r="BP37" s="28">
        <f t="shared" si="69"/>
        <v>0</v>
      </c>
      <c r="BQ37" s="28">
        <f t="shared" ref="BQ37:CN37" si="70">SUM(BQ34:BQ36)</f>
        <v>0</v>
      </c>
      <c r="BR37" s="28">
        <f t="shared" si="70"/>
        <v>0</v>
      </c>
      <c r="BS37" s="28">
        <f t="shared" si="70"/>
        <v>0</v>
      </c>
      <c r="BT37" s="28">
        <f t="shared" si="70"/>
        <v>0</v>
      </c>
      <c r="BU37" s="28">
        <f t="shared" si="70"/>
        <v>0</v>
      </c>
      <c r="BV37" s="28">
        <f t="shared" si="70"/>
        <v>0</v>
      </c>
      <c r="BW37" s="28">
        <f t="shared" si="70"/>
        <v>0</v>
      </c>
      <c r="BX37" s="28">
        <f t="shared" si="70"/>
        <v>0</v>
      </c>
      <c r="BY37" s="28">
        <f t="shared" si="70"/>
        <v>0</v>
      </c>
      <c r="BZ37" s="28">
        <f t="shared" si="70"/>
        <v>0</v>
      </c>
      <c r="CA37" s="28">
        <f t="shared" si="70"/>
        <v>0</v>
      </c>
      <c r="CB37" s="28">
        <f t="shared" si="70"/>
        <v>0</v>
      </c>
      <c r="CC37" s="28">
        <f t="shared" si="70"/>
        <v>0</v>
      </c>
      <c r="CD37" s="28">
        <f t="shared" si="70"/>
        <v>0</v>
      </c>
      <c r="CE37" s="28">
        <f t="shared" si="70"/>
        <v>0</v>
      </c>
      <c r="CF37" s="28">
        <f t="shared" si="70"/>
        <v>0</v>
      </c>
      <c r="CG37" s="28">
        <f t="shared" si="70"/>
        <v>0</v>
      </c>
      <c r="CH37" s="28">
        <f t="shared" si="70"/>
        <v>0</v>
      </c>
      <c r="CI37" s="28">
        <f t="shared" si="70"/>
        <v>0</v>
      </c>
      <c r="CJ37" s="28">
        <f t="shared" si="70"/>
        <v>0</v>
      </c>
      <c r="CK37" s="28">
        <f t="shared" si="70"/>
        <v>0</v>
      </c>
      <c r="CL37" s="28">
        <f t="shared" si="70"/>
        <v>0</v>
      </c>
      <c r="CM37" s="28">
        <f t="shared" si="70"/>
        <v>0</v>
      </c>
      <c r="CN37" s="28">
        <f t="shared" si="70"/>
        <v>0</v>
      </c>
      <c r="CO37" s="28">
        <f t="shared" ref="CO37:EC37" si="71">SUM(CO34:CO36)</f>
        <v>0</v>
      </c>
      <c r="CP37" s="28">
        <f t="shared" si="71"/>
        <v>0</v>
      </c>
      <c r="CQ37" s="28">
        <f t="shared" si="71"/>
        <v>0</v>
      </c>
      <c r="CR37" s="28">
        <f t="shared" si="71"/>
        <v>0</v>
      </c>
      <c r="CS37" s="28">
        <f t="shared" si="71"/>
        <v>0</v>
      </c>
      <c r="CT37" s="28">
        <f t="shared" si="71"/>
        <v>0</v>
      </c>
      <c r="CU37" s="28">
        <f t="shared" si="71"/>
        <v>0</v>
      </c>
      <c r="CV37" s="28">
        <f t="shared" si="71"/>
        <v>0</v>
      </c>
      <c r="CW37" s="28">
        <f t="shared" si="71"/>
        <v>0</v>
      </c>
      <c r="CX37" s="28">
        <f t="shared" si="71"/>
        <v>0</v>
      </c>
      <c r="CY37" s="28">
        <f t="shared" si="71"/>
        <v>0</v>
      </c>
      <c r="CZ37" s="28">
        <f t="shared" si="71"/>
        <v>0</v>
      </c>
      <c r="DA37" s="28">
        <f t="shared" si="71"/>
        <v>0</v>
      </c>
      <c r="DB37" s="28">
        <f t="shared" si="71"/>
        <v>0</v>
      </c>
      <c r="DC37" s="28">
        <f t="shared" si="71"/>
        <v>0</v>
      </c>
      <c r="DD37" s="28">
        <f t="shared" si="71"/>
        <v>0</v>
      </c>
      <c r="DE37" s="28">
        <f t="shared" si="71"/>
        <v>0</v>
      </c>
      <c r="DF37" s="28">
        <f t="shared" si="71"/>
        <v>0</v>
      </c>
      <c r="DG37" s="28">
        <f t="shared" si="71"/>
        <v>0</v>
      </c>
      <c r="DH37" s="28">
        <f t="shared" si="71"/>
        <v>0</v>
      </c>
      <c r="DI37" s="28">
        <f t="shared" si="71"/>
        <v>0</v>
      </c>
      <c r="DJ37" s="28">
        <f t="shared" si="71"/>
        <v>0</v>
      </c>
      <c r="DK37" s="28">
        <f t="shared" si="71"/>
        <v>0</v>
      </c>
      <c r="DL37" s="28">
        <f t="shared" si="71"/>
        <v>0</v>
      </c>
      <c r="DM37" s="28">
        <f t="shared" si="71"/>
        <v>0</v>
      </c>
      <c r="DN37" s="28">
        <f t="shared" si="71"/>
        <v>0</v>
      </c>
      <c r="DO37" s="28">
        <f t="shared" si="71"/>
        <v>0</v>
      </c>
      <c r="DP37" s="28">
        <f t="shared" si="71"/>
        <v>0</v>
      </c>
      <c r="DQ37" s="28">
        <f t="shared" si="71"/>
        <v>0</v>
      </c>
      <c r="DR37" s="28">
        <f t="shared" si="71"/>
        <v>0</v>
      </c>
      <c r="DS37" s="28">
        <f t="shared" si="71"/>
        <v>0</v>
      </c>
      <c r="DT37" s="28">
        <f t="shared" si="71"/>
        <v>0</v>
      </c>
      <c r="DU37" s="28">
        <f t="shared" si="71"/>
        <v>0</v>
      </c>
      <c r="DV37" s="28">
        <f t="shared" si="71"/>
        <v>0</v>
      </c>
      <c r="DW37" s="28">
        <f t="shared" si="71"/>
        <v>0</v>
      </c>
      <c r="DX37" s="28">
        <f t="shared" si="71"/>
        <v>0</v>
      </c>
      <c r="DY37" s="28">
        <f t="shared" si="71"/>
        <v>0</v>
      </c>
      <c r="DZ37" s="28">
        <f t="shared" si="71"/>
        <v>0</v>
      </c>
      <c r="EA37" s="28">
        <f t="shared" si="71"/>
        <v>0</v>
      </c>
      <c r="EB37" s="28">
        <f t="shared" si="71"/>
        <v>0</v>
      </c>
      <c r="EC37" s="28">
        <f t="shared" si="71"/>
        <v>0</v>
      </c>
      <c r="ED37" s="28">
        <f t="shared" ref="ED37:FM37" si="72">SUM(ED34:ED36)</f>
        <v>0</v>
      </c>
      <c r="EE37" s="28">
        <f t="shared" si="72"/>
        <v>0</v>
      </c>
      <c r="EF37" s="28">
        <f t="shared" si="72"/>
        <v>0</v>
      </c>
      <c r="EG37" s="28">
        <f t="shared" si="72"/>
        <v>0</v>
      </c>
      <c r="EH37" s="28">
        <f t="shared" si="72"/>
        <v>0</v>
      </c>
      <c r="EI37" s="28">
        <f t="shared" si="72"/>
        <v>0</v>
      </c>
      <c r="EJ37" s="28">
        <f t="shared" si="72"/>
        <v>0</v>
      </c>
      <c r="EK37" s="28">
        <f t="shared" si="72"/>
        <v>0</v>
      </c>
      <c r="EL37" s="28">
        <f t="shared" si="72"/>
        <v>0</v>
      </c>
      <c r="EM37" s="28">
        <f t="shared" si="72"/>
        <v>0</v>
      </c>
      <c r="EN37" s="28">
        <f t="shared" si="72"/>
        <v>0</v>
      </c>
      <c r="EO37" s="28">
        <f t="shared" si="72"/>
        <v>0</v>
      </c>
      <c r="EP37" s="28">
        <f t="shared" si="72"/>
        <v>0</v>
      </c>
      <c r="EQ37" s="28">
        <f t="shared" si="72"/>
        <v>0</v>
      </c>
      <c r="ER37" s="28">
        <f t="shared" si="72"/>
        <v>0</v>
      </c>
      <c r="ES37" s="28">
        <f t="shared" si="72"/>
        <v>0</v>
      </c>
      <c r="ET37" s="28">
        <f t="shared" si="72"/>
        <v>0</v>
      </c>
      <c r="EU37" s="28">
        <f t="shared" si="72"/>
        <v>0</v>
      </c>
      <c r="EV37" s="28">
        <f t="shared" si="72"/>
        <v>0</v>
      </c>
      <c r="EW37" s="28">
        <f t="shared" si="72"/>
        <v>0</v>
      </c>
      <c r="EX37" s="28">
        <f t="shared" si="72"/>
        <v>0</v>
      </c>
      <c r="EY37" s="28">
        <f t="shared" si="72"/>
        <v>0</v>
      </c>
      <c r="EZ37" s="28">
        <f t="shared" si="72"/>
        <v>0</v>
      </c>
      <c r="FA37" s="28">
        <f t="shared" si="72"/>
        <v>0</v>
      </c>
      <c r="FB37" s="28">
        <f t="shared" si="72"/>
        <v>0</v>
      </c>
      <c r="FC37" s="28">
        <f t="shared" si="72"/>
        <v>0</v>
      </c>
      <c r="FD37" s="28">
        <f t="shared" si="72"/>
        <v>0</v>
      </c>
      <c r="FE37" s="28">
        <f t="shared" si="72"/>
        <v>0</v>
      </c>
      <c r="FF37" s="28">
        <f t="shared" si="72"/>
        <v>0</v>
      </c>
      <c r="FG37" s="28">
        <f t="shared" si="72"/>
        <v>0</v>
      </c>
      <c r="FH37" s="28">
        <f t="shared" si="72"/>
        <v>0</v>
      </c>
      <c r="FI37" s="28">
        <f t="shared" si="72"/>
        <v>0</v>
      </c>
      <c r="FJ37" s="28">
        <f t="shared" si="72"/>
        <v>0</v>
      </c>
      <c r="FK37" s="28">
        <f t="shared" si="72"/>
        <v>0</v>
      </c>
      <c r="FL37" s="28">
        <f t="shared" si="72"/>
        <v>0</v>
      </c>
      <c r="FM37" s="28">
        <f t="shared" si="72"/>
        <v>0</v>
      </c>
    </row>
    <row r="38" spans="1:169" ht="14.25" outlineLevel="2" x14ac:dyDescent="0.2">
      <c r="A38" s="9"/>
      <c r="B38" s="9" t="s">
        <v>5</v>
      </c>
      <c r="C38" s="233"/>
      <c r="D38" s="12">
        <v>0</v>
      </c>
      <c r="E38" s="10">
        <f t="shared" ref="E38" si="73">SUM(E37*$D$38)</f>
        <v>0</v>
      </c>
      <c r="F38" s="10">
        <f t="shared" ref="F38:BP38" si="74">SUM(F37*$D$38)</f>
        <v>0</v>
      </c>
      <c r="G38" s="10">
        <f t="shared" si="74"/>
        <v>0</v>
      </c>
      <c r="H38" s="10">
        <f t="shared" si="74"/>
        <v>0</v>
      </c>
      <c r="I38" s="10">
        <f t="shared" si="74"/>
        <v>0</v>
      </c>
      <c r="J38" s="10">
        <f t="shared" si="74"/>
        <v>0</v>
      </c>
      <c r="K38" s="10">
        <f t="shared" si="74"/>
        <v>0</v>
      </c>
      <c r="L38" s="10">
        <f t="shared" si="74"/>
        <v>0</v>
      </c>
      <c r="M38" s="10">
        <f t="shared" si="74"/>
        <v>0</v>
      </c>
      <c r="N38" s="10">
        <f t="shared" si="74"/>
        <v>0</v>
      </c>
      <c r="O38" s="10">
        <f t="shared" si="74"/>
        <v>0</v>
      </c>
      <c r="P38" s="10">
        <f t="shared" si="74"/>
        <v>0</v>
      </c>
      <c r="Q38" s="10">
        <f t="shared" si="74"/>
        <v>0</v>
      </c>
      <c r="R38" s="10">
        <f t="shared" si="74"/>
        <v>0</v>
      </c>
      <c r="S38" s="10">
        <f t="shared" si="74"/>
        <v>0</v>
      </c>
      <c r="T38" s="10">
        <f t="shared" si="74"/>
        <v>0</v>
      </c>
      <c r="U38" s="10">
        <f t="shared" si="74"/>
        <v>0</v>
      </c>
      <c r="V38" s="10">
        <f t="shared" si="74"/>
        <v>0</v>
      </c>
      <c r="W38" s="10">
        <f t="shared" si="74"/>
        <v>0</v>
      </c>
      <c r="X38" s="10">
        <f t="shared" si="74"/>
        <v>0</v>
      </c>
      <c r="Y38" s="10">
        <f t="shared" si="74"/>
        <v>0</v>
      </c>
      <c r="Z38" s="10">
        <f t="shared" si="74"/>
        <v>0</v>
      </c>
      <c r="AA38" s="10">
        <f t="shared" si="74"/>
        <v>0</v>
      </c>
      <c r="AB38" s="10">
        <f t="shared" si="74"/>
        <v>0</v>
      </c>
      <c r="AC38" s="10">
        <f t="shared" si="74"/>
        <v>0</v>
      </c>
      <c r="AD38" s="10">
        <f t="shared" si="74"/>
        <v>0</v>
      </c>
      <c r="AE38" s="10">
        <f t="shared" si="74"/>
        <v>0</v>
      </c>
      <c r="AF38" s="10">
        <f t="shared" si="74"/>
        <v>0</v>
      </c>
      <c r="AG38" s="10">
        <f t="shared" si="74"/>
        <v>0</v>
      </c>
      <c r="AH38" s="10">
        <f t="shared" si="74"/>
        <v>0</v>
      </c>
      <c r="AI38" s="10">
        <f t="shared" si="74"/>
        <v>0</v>
      </c>
      <c r="AJ38" s="10">
        <f t="shared" si="74"/>
        <v>0</v>
      </c>
      <c r="AK38" s="10">
        <f t="shared" si="74"/>
        <v>0</v>
      </c>
      <c r="AL38" s="10">
        <f t="shared" si="74"/>
        <v>0</v>
      </c>
      <c r="AM38" s="10">
        <f t="shared" si="74"/>
        <v>0</v>
      </c>
      <c r="AN38" s="10">
        <f t="shared" si="74"/>
        <v>0</v>
      </c>
      <c r="AO38" s="10">
        <f t="shared" si="74"/>
        <v>0</v>
      </c>
      <c r="AP38" s="10">
        <f t="shared" si="74"/>
        <v>0</v>
      </c>
      <c r="AQ38" s="10">
        <f t="shared" si="74"/>
        <v>0</v>
      </c>
      <c r="AR38" s="10">
        <f t="shared" si="74"/>
        <v>0</v>
      </c>
      <c r="AS38" s="10">
        <f t="shared" si="74"/>
        <v>0</v>
      </c>
      <c r="AT38" s="10">
        <f t="shared" si="74"/>
        <v>0</v>
      </c>
      <c r="AU38" s="10">
        <f t="shared" si="74"/>
        <v>0</v>
      </c>
      <c r="AV38" s="10">
        <f t="shared" si="74"/>
        <v>0</v>
      </c>
      <c r="AW38" s="10">
        <f t="shared" si="74"/>
        <v>0</v>
      </c>
      <c r="AX38" s="10">
        <f t="shared" si="74"/>
        <v>0</v>
      </c>
      <c r="AY38" s="10">
        <f t="shared" si="74"/>
        <v>0</v>
      </c>
      <c r="AZ38" s="10">
        <f t="shared" si="74"/>
        <v>0</v>
      </c>
      <c r="BA38" s="10">
        <f t="shared" si="74"/>
        <v>0</v>
      </c>
      <c r="BB38" s="10">
        <f t="shared" si="74"/>
        <v>0</v>
      </c>
      <c r="BC38" s="10">
        <f t="shared" si="74"/>
        <v>0</v>
      </c>
      <c r="BD38" s="10">
        <f t="shared" si="74"/>
        <v>0</v>
      </c>
      <c r="BE38" s="10">
        <f t="shared" si="74"/>
        <v>0</v>
      </c>
      <c r="BF38" s="10">
        <f t="shared" si="74"/>
        <v>0</v>
      </c>
      <c r="BG38" s="10">
        <f t="shared" si="74"/>
        <v>0</v>
      </c>
      <c r="BH38" s="10">
        <f t="shared" si="74"/>
        <v>0</v>
      </c>
      <c r="BI38" s="10">
        <f t="shared" si="74"/>
        <v>0</v>
      </c>
      <c r="BJ38" s="10">
        <f t="shared" si="74"/>
        <v>0</v>
      </c>
      <c r="BK38" s="10">
        <f t="shared" si="74"/>
        <v>0</v>
      </c>
      <c r="BL38" s="10">
        <f t="shared" si="74"/>
        <v>0</v>
      </c>
      <c r="BM38" s="10">
        <f t="shared" si="74"/>
        <v>0</v>
      </c>
      <c r="BN38" s="10">
        <f t="shared" si="74"/>
        <v>0</v>
      </c>
      <c r="BO38" s="10">
        <f t="shared" si="74"/>
        <v>0</v>
      </c>
      <c r="BP38" s="10">
        <f t="shared" si="74"/>
        <v>0</v>
      </c>
      <c r="BQ38" s="10">
        <f t="shared" ref="BQ38:CN38" si="75">SUM(BQ37*$D$38)</f>
        <v>0</v>
      </c>
      <c r="BR38" s="10">
        <f t="shared" si="75"/>
        <v>0</v>
      </c>
      <c r="BS38" s="10">
        <f t="shared" si="75"/>
        <v>0</v>
      </c>
      <c r="BT38" s="10">
        <f t="shared" si="75"/>
        <v>0</v>
      </c>
      <c r="BU38" s="10">
        <f t="shared" si="75"/>
        <v>0</v>
      </c>
      <c r="BV38" s="10">
        <f t="shared" si="75"/>
        <v>0</v>
      </c>
      <c r="BW38" s="10">
        <f t="shared" si="75"/>
        <v>0</v>
      </c>
      <c r="BX38" s="10">
        <f t="shared" si="75"/>
        <v>0</v>
      </c>
      <c r="BY38" s="10">
        <f t="shared" si="75"/>
        <v>0</v>
      </c>
      <c r="BZ38" s="10">
        <f t="shared" si="75"/>
        <v>0</v>
      </c>
      <c r="CA38" s="10">
        <f t="shared" si="75"/>
        <v>0</v>
      </c>
      <c r="CB38" s="10">
        <f t="shared" si="75"/>
        <v>0</v>
      </c>
      <c r="CC38" s="10">
        <f t="shared" si="75"/>
        <v>0</v>
      </c>
      <c r="CD38" s="10">
        <f t="shared" si="75"/>
        <v>0</v>
      </c>
      <c r="CE38" s="10">
        <f t="shared" si="75"/>
        <v>0</v>
      </c>
      <c r="CF38" s="10">
        <f t="shared" si="75"/>
        <v>0</v>
      </c>
      <c r="CG38" s="10">
        <f t="shared" si="75"/>
        <v>0</v>
      </c>
      <c r="CH38" s="10">
        <f t="shared" si="75"/>
        <v>0</v>
      </c>
      <c r="CI38" s="10">
        <f t="shared" si="75"/>
        <v>0</v>
      </c>
      <c r="CJ38" s="10">
        <f t="shared" si="75"/>
        <v>0</v>
      </c>
      <c r="CK38" s="10">
        <f t="shared" si="75"/>
        <v>0</v>
      </c>
      <c r="CL38" s="10">
        <f t="shared" si="75"/>
        <v>0</v>
      </c>
      <c r="CM38" s="10">
        <f t="shared" si="75"/>
        <v>0</v>
      </c>
      <c r="CN38" s="10">
        <f t="shared" si="75"/>
        <v>0</v>
      </c>
      <c r="CO38" s="10">
        <f t="shared" ref="CO38:EC38" si="76">SUM(CO37*$D$38)</f>
        <v>0</v>
      </c>
      <c r="CP38" s="10">
        <f t="shared" si="76"/>
        <v>0</v>
      </c>
      <c r="CQ38" s="10">
        <f t="shared" si="76"/>
        <v>0</v>
      </c>
      <c r="CR38" s="10">
        <f t="shared" si="76"/>
        <v>0</v>
      </c>
      <c r="CS38" s="10">
        <f t="shared" si="76"/>
        <v>0</v>
      </c>
      <c r="CT38" s="10">
        <f t="shared" si="76"/>
        <v>0</v>
      </c>
      <c r="CU38" s="10">
        <f t="shared" si="76"/>
        <v>0</v>
      </c>
      <c r="CV38" s="10">
        <f t="shared" si="76"/>
        <v>0</v>
      </c>
      <c r="CW38" s="10">
        <f t="shared" si="76"/>
        <v>0</v>
      </c>
      <c r="CX38" s="10">
        <f t="shared" si="76"/>
        <v>0</v>
      </c>
      <c r="CY38" s="10">
        <f t="shared" si="76"/>
        <v>0</v>
      </c>
      <c r="CZ38" s="10">
        <f t="shared" si="76"/>
        <v>0</v>
      </c>
      <c r="DA38" s="10">
        <f t="shared" si="76"/>
        <v>0</v>
      </c>
      <c r="DB38" s="10">
        <f t="shared" si="76"/>
        <v>0</v>
      </c>
      <c r="DC38" s="10">
        <f t="shared" si="76"/>
        <v>0</v>
      </c>
      <c r="DD38" s="10">
        <f t="shared" si="76"/>
        <v>0</v>
      </c>
      <c r="DE38" s="10">
        <f t="shared" si="76"/>
        <v>0</v>
      </c>
      <c r="DF38" s="10">
        <f t="shared" si="76"/>
        <v>0</v>
      </c>
      <c r="DG38" s="10">
        <f t="shared" si="76"/>
        <v>0</v>
      </c>
      <c r="DH38" s="10">
        <f t="shared" si="76"/>
        <v>0</v>
      </c>
      <c r="DI38" s="10">
        <f t="shared" si="76"/>
        <v>0</v>
      </c>
      <c r="DJ38" s="10">
        <f t="shared" si="76"/>
        <v>0</v>
      </c>
      <c r="DK38" s="10">
        <f t="shared" si="76"/>
        <v>0</v>
      </c>
      <c r="DL38" s="10">
        <f t="shared" si="76"/>
        <v>0</v>
      </c>
      <c r="DM38" s="10">
        <f t="shared" si="76"/>
        <v>0</v>
      </c>
      <c r="DN38" s="10">
        <f t="shared" si="76"/>
        <v>0</v>
      </c>
      <c r="DO38" s="10">
        <f t="shared" si="76"/>
        <v>0</v>
      </c>
      <c r="DP38" s="10">
        <f t="shared" si="76"/>
        <v>0</v>
      </c>
      <c r="DQ38" s="10">
        <f t="shared" si="76"/>
        <v>0</v>
      </c>
      <c r="DR38" s="10">
        <f t="shared" si="76"/>
        <v>0</v>
      </c>
      <c r="DS38" s="10">
        <f t="shared" si="76"/>
        <v>0</v>
      </c>
      <c r="DT38" s="10">
        <f t="shared" si="76"/>
        <v>0</v>
      </c>
      <c r="DU38" s="10">
        <f t="shared" si="76"/>
        <v>0</v>
      </c>
      <c r="DV38" s="10">
        <f t="shared" si="76"/>
        <v>0</v>
      </c>
      <c r="DW38" s="10">
        <f t="shared" si="76"/>
        <v>0</v>
      </c>
      <c r="DX38" s="10">
        <f t="shared" si="76"/>
        <v>0</v>
      </c>
      <c r="DY38" s="10">
        <f t="shared" si="76"/>
        <v>0</v>
      </c>
      <c r="DZ38" s="10">
        <f t="shared" si="76"/>
        <v>0</v>
      </c>
      <c r="EA38" s="10">
        <f t="shared" si="76"/>
        <v>0</v>
      </c>
      <c r="EB38" s="10">
        <f t="shared" si="76"/>
        <v>0</v>
      </c>
      <c r="EC38" s="10">
        <f t="shared" si="76"/>
        <v>0</v>
      </c>
      <c r="ED38" s="10">
        <f t="shared" ref="ED38:FM38" si="77">SUM(ED37*$D$38)</f>
        <v>0</v>
      </c>
      <c r="EE38" s="10">
        <f t="shared" si="77"/>
        <v>0</v>
      </c>
      <c r="EF38" s="10">
        <f t="shared" si="77"/>
        <v>0</v>
      </c>
      <c r="EG38" s="10">
        <f t="shared" si="77"/>
        <v>0</v>
      </c>
      <c r="EH38" s="10">
        <f t="shared" si="77"/>
        <v>0</v>
      </c>
      <c r="EI38" s="10">
        <f t="shared" si="77"/>
        <v>0</v>
      </c>
      <c r="EJ38" s="10">
        <f t="shared" si="77"/>
        <v>0</v>
      </c>
      <c r="EK38" s="10">
        <f t="shared" si="77"/>
        <v>0</v>
      </c>
      <c r="EL38" s="10">
        <f t="shared" si="77"/>
        <v>0</v>
      </c>
      <c r="EM38" s="10">
        <f t="shared" si="77"/>
        <v>0</v>
      </c>
      <c r="EN38" s="10">
        <f t="shared" si="77"/>
        <v>0</v>
      </c>
      <c r="EO38" s="10">
        <f t="shared" si="77"/>
        <v>0</v>
      </c>
      <c r="EP38" s="10">
        <f t="shared" si="77"/>
        <v>0</v>
      </c>
      <c r="EQ38" s="10">
        <f t="shared" si="77"/>
        <v>0</v>
      </c>
      <c r="ER38" s="10">
        <f t="shared" si="77"/>
        <v>0</v>
      </c>
      <c r="ES38" s="10">
        <f t="shared" si="77"/>
        <v>0</v>
      </c>
      <c r="ET38" s="10">
        <f t="shared" si="77"/>
        <v>0</v>
      </c>
      <c r="EU38" s="10">
        <f t="shared" si="77"/>
        <v>0</v>
      </c>
      <c r="EV38" s="10">
        <f t="shared" si="77"/>
        <v>0</v>
      </c>
      <c r="EW38" s="10">
        <f t="shared" si="77"/>
        <v>0</v>
      </c>
      <c r="EX38" s="10">
        <f t="shared" si="77"/>
        <v>0</v>
      </c>
      <c r="EY38" s="10">
        <f t="shared" si="77"/>
        <v>0</v>
      </c>
      <c r="EZ38" s="10">
        <f t="shared" si="77"/>
        <v>0</v>
      </c>
      <c r="FA38" s="10">
        <f t="shared" si="77"/>
        <v>0</v>
      </c>
      <c r="FB38" s="10">
        <f t="shared" si="77"/>
        <v>0</v>
      </c>
      <c r="FC38" s="10">
        <f t="shared" si="77"/>
        <v>0</v>
      </c>
      <c r="FD38" s="10">
        <f t="shared" si="77"/>
        <v>0</v>
      </c>
      <c r="FE38" s="10">
        <f t="shared" si="77"/>
        <v>0</v>
      </c>
      <c r="FF38" s="10">
        <f t="shared" si="77"/>
        <v>0</v>
      </c>
      <c r="FG38" s="10">
        <f t="shared" si="77"/>
        <v>0</v>
      </c>
      <c r="FH38" s="10">
        <f t="shared" si="77"/>
        <v>0</v>
      </c>
      <c r="FI38" s="10">
        <f t="shared" si="77"/>
        <v>0</v>
      </c>
      <c r="FJ38" s="10">
        <f t="shared" si="77"/>
        <v>0</v>
      </c>
      <c r="FK38" s="10">
        <f t="shared" si="77"/>
        <v>0</v>
      </c>
      <c r="FL38" s="10">
        <f t="shared" si="77"/>
        <v>0</v>
      </c>
      <c r="FM38" s="10">
        <f t="shared" si="77"/>
        <v>0</v>
      </c>
    </row>
    <row r="39" spans="1:169" ht="15" outlineLevel="1" x14ac:dyDescent="0.25">
      <c r="A39" s="26"/>
      <c r="B39" s="99" t="s">
        <v>207</v>
      </c>
      <c r="C39" s="237">
        <v>90005</v>
      </c>
      <c r="D39" s="100"/>
      <c r="E39" s="99">
        <f t="shared" ref="E39" si="78">SUM(E37:E38)</f>
        <v>22.130000000000003</v>
      </c>
      <c r="F39" s="99">
        <f t="shared" ref="F39:BP39" si="79">SUM(F37:F38)</f>
        <v>0</v>
      </c>
      <c r="G39" s="99">
        <f t="shared" si="79"/>
        <v>0</v>
      </c>
      <c r="H39" s="99">
        <f t="shared" si="79"/>
        <v>0</v>
      </c>
      <c r="I39" s="99">
        <f t="shared" si="79"/>
        <v>0</v>
      </c>
      <c r="J39" s="99">
        <f t="shared" si="79"/>
        <v>0</v>
      </c>
      <c r="K39" s="99">
        <f t="shared" si="79"/>
        <v>0</v>
      </c>
      <c r="L39" s="99">
        <f t="shared" si="79"/>
        <v>0</v>
      </c>
      <c r="M39" s="99">
        <f t="shared" si="79"/>
        <v>0</v>
      </c>
      <c r="N39" s="99">
        <f t="shared" si="79"/>
        <v>0</v>
      </c>
      <c r="O39" s="99">
        <f t="shared" si="79"/>
        <v>0</v>
      </c>
      <c r="P39" s="99">
        <f t="shared" si="79"/>
        <v>0</v>
      </c>
      <c r="Q39" s="99">
        <f t="shared" si="79"/>
        <v>0</v>
      </c>
      <c r="R39" s="99">
        <f t="shared" si="79"/>
        <v>0</v>
      </c>
      <c r="S39" s="99">
        <f t="shared" si="79"/>
        <v>0</v>
      </c>
      <c r="T39" s="99">
        <f t="shared" si="79"/>
        <v>0</v>
      </c>
      <c r="U39" s="99">
        <f t="shared" si="79"/>
        <v>0</v>
      </c>
      <c r="V39" s="99">
        <f t="shared" si="79"/>
        <v>0</v>
      </c>
      <c r="W39" s="99">
        <f t="shared" si="79"/>
        <v>0</v>
      </c>
      <c r="X39" s="99">
        <f t="shared" si="79"/>
        <v>0</v>
      </c>
      <c r="Y39" s="99">
        <f t="shared" si="79"/>
        <v>0</v>
      </c>
      <c r="Z39" s="99">
        <f t="shared" si="79"/>
        <v>0</v>
      </c>
      <c r="AA39" s="99">
        <f t="shared" si="79"/>
        <v>0</v>
      </c>
      <c r="AB39" s="99">
        <f t="shared" si="79"/>
        <v>0</v>
      </c>
      <c r="AC39" s="99">
        <f t="shared" si="79"/>
        <v>0</v>
      </c>
      <c r="AD39" s="99">
        <f t="shared" si="79"/>
        <v>0</v>
      </c>
      <c r="AE39" s="99">
        <f t="shared" si="79"/>
        <v>0</v>
      </c>
      <c r="AF39" s="99">
        <f t="shared" si="79"/>
        <v>0</v>
      </c>
      <c r="AG39" s="99">
        <f t="shared" si="79"/>
        <v>0</v>
      </c>
      <c r="AH39" s="99">
        <f t="shared" si="79"/>
        <v>0</v>
      </c>
      <c r="AI39" s="99">
        <f t="shared" si="79"/>
        <v>0</v>
      </c>
      <c r="AJ39" s="99">
        <f t="shared" si="79"/>
        <v>0</v>
      </c>
      <c r="AK39" s="99">
        <f t="shared" si="79"/>
        <v>0</v>
      </c>
      <c r="AL39" s="99">
        <f t="shared" si="79"/>
        <v>0</v>
      </c>
      <c r="AM39" s="99">
        <f t="shared" si="79"/>
        <v>0</v>
      </c>
      <c r="AN39" s="99">
        <f t="shared" si="79"/>
        <v>0</v>
      </c>
      <c r="AO39" s="99">
        <f t="shared" si="79"/>
        <v>0</v>
      </c>
      <c r="AP39" s="99">
        <f t="shared" si="79"/>
        <v>0</v>
      </c>
      <c r="AQ39" s="99">
        <f t="shared" si="79"/>
        <v>0</v>
      </c>
      <c r="AR39" s="99">
        <f t="shared" si="79"/>
        <v>0</v>
      </c>
      <c r="AS39" s="99">
        <f t="shared" si="79"/>
        <v>0</v>
      </c>
      <c r="AT39" s="99">
        <f t="shared" si="79"/>
        <v>0</v>
      </c>
      <c r="AU39" s="99">
        <f t="shared" si="79"/>
        <v>0</v>
      </c>
      <c r="AV39" s="99">
        <f t="shared" si="79"/>
        <v>0</v>
      </c>
      <c r="AW39" s="99">
        <f t="shared" si="79"/>
        <v>0</v>
      </c>
      <c r="AX39" s="99">
        <f t="shared" si="79"/>
        <v>0</v>
      </c>
      <c r="AY39" s="99">
        <f t="shared" si="79"/>
        <v>0</v>
      </c>
      <c r="AZ39" s="99">
        <f t="shared" si="79"/>
        <v>0</v>
      </c>
      <c r="BA39" s="99">
        <f t="shared" si="79"/>
        <v>0</v>
      </c>
      <c r="BB39" s="99">
        <f t="shared" si="79"/>
        <v>0</v>
      </c>
      <c r="BC39" s="99">
        <f t="shared" si="79"/>
        <v>0</v>
      </c>
      <c r="BD39" s="99">
        <f t="shared" si="79"/>
        <v>0</v>
      </c>
      <c r="BE39" s="99">
        <f t="shared" si="79"/>
        <v>0</v>
      </c>
      <c r="BF39" s="99">
        <f t="shared" si="79"/>
        <v>0</v>
      </c>
      <c r="BG39" s="99">
        <f t="shared" si="79"/>
        <v>0</v>
      </c>
      <c r="BH39" s="99">
        <f t="shared" si="79"/>
        <v>0</v>
      </c>
      <c r="BI39" s="99">
        <f t="shared" si="79"/>
        <v>0</v>
      </c>
      <c r="BJ39" s="99">
        <f t="shared" si="79"/>
        <v>0</v>
      </c>
      <c r="BK39" s="99">
        <f t="shared" si="79"/>
        <v>0</v>
      </c>
      <c r="BL39" s="99">
        <f t="shared" si="79"/>
        <v>0</v>
      </c>
      <c r="BM39" s="99">
        <f t="shared" si="79"/>
        <v>0</v>
      </c>
      <c r="BN39" s="99">
        <f t="shared" si="79"/>
        <v>0</v>
      </c>
      <c r="BO39" s="99">
        <f t="shared" si="79"/>
        <v>0</v>
      </c>
      <c r="BP39" s="99">
        <f t="shared" si="79"/>
        <v>0</v>
      </c>
      <c r="BQ39" s="99">
        <f t="shared" ref="BQ39:CN39" si="80">SUM(BQ37:BQ38)</f>
        <v>0</v>
      </c>
      <c r="BR39" s="99">
        <f t="shared" si="80"/>
        <v>0</v>
      </c>
      <c r="BS39" s="99">
        <f t="shared" si="80"/>
        <v>0</v>
      </c>
      <c r="BT39" s="99">
        <f t="shared" si="80"/>
        <v>0</v>
      </c>
      <c r="BU39" s="99">
        <f t="shared" si="80"/>
        <v>0</v>
      </c>
      <c r="BV39" s="99">
        <f t="shared" si="80"/>
        <v>0</v>
      </c>
      <c r="BW39" s="99">
        <f t="shared" si="80"/>
        <v>0</v>
      </c>
      <c r="BX39" s="99">
        <f t="shared" si="80"/>
        <v>0</v>
      </c>
      <c r="BY39" s="99">
        <f t="shared" si="80"/>
        <v>0</v>
      </c>
      <c r="BZ39" s="99">
        <f t="shared" si="80"/>
        <v>0</v>
      </c>
      <c r="CA39" s="99">
        <f t="shared" si="80"/>
        <v>0</v>
      </c>
      <c r="CB39" s="99">
        <f t="shared" si="80"/>
        <v>0</v>
      </c>
      <c r="CC39" s="99">
        <f t="shared" si="80"/>
        <v>0</v>
      </c>
      <c r="CD39" s="99">
        <f t="shared" si="80"/>
        <v>0</v>
      </c>
      <c r="CE39" s="99">
        <f t="shared" si="80"/>
        <v>0</v>
      </c>
      <c r="CF39" s="99">
        <f t="shared" si="80"/>
        <v>0</v>
      </c>
      <c r="CG39" s="99">
        <f t="shared" si="80"/>
        <v>0</v>
      </c>
      <c r="CH39" s="99">
        <f t="shared" si="80"/>
        <v>0</v>
      </c>
      <c r="CI39" s="99">
        <f t="shared" si="80"/>
        <v>0</v>
      </c>
      <c r="CJ39" s="99">
        <f t="shared" si="80"/>
        <v>0</v>
      </c>
      <c r="CK39" s="99">
        <f t="shared" si="80"/>
        <v>0</v>
      </c>
      <c r="CL39" s="99">
        <f t="shared" si="80"/>
        <v>0</v>
      </c>
      <c r="CM39" s="99">
        <f t="shared" si="80"/>
        <v>0</v>
      </c>
      <c r="CN39" s="99">
        <f t="shared" si="80"/>
        <v>0</v>
      </c>
      <c r="CO39" s="99">
        <f t="shared" ref="CO39:CV39" si="81">SUM(CO37:CO38)</f>
        <v>0</v>
      </c>
      <c r="CP39" s="99">
        <f t="shared" si="81"/>
        <v>0</v>
      </c>
      <c r="CQ39" s="99">
        <f t="shared" si="81"/>
        <v>0</v>
      </c>
      <c r="CR39" s="99">
        <f t="shared" si="81"/>
        <v>0</v>
      </c>
      <c r="CS39" s="99">
        <f t="shared" si="81"/>
        <v>0</v>
      </c>
      <c r="CT39" s="99">
        <f t="shared" si="81"/>
        <v>0</v>
      </c>
      <c r="CU39" s="99">
        <f t="shared" si="81"/>
        <v>0</v>
      </c>
      <c r="CV39" s="99">
        <f t="shared" si="81"/>
        <v>0</v>
      </c>
      <c r="CW39" s="99">
        <f t="shared" ref="CW39:EB39" si="82">SUM(CW37:CW38)</f>
        <v>0</v>
      </c>
      <c r="CX39" s="99">
        <f t="shared" si="82"/>
        <v>0</v>
      </c>
      <c r="CY39" s="99">
        <f t="shared" si="82"/>
        <v>0</v>
      </c>
      <c r="CZ39" s="99">
        <f t="shared" si="82"/>
        <v>0</v>
      </c>
      <c r="DA39" s="99">
        <f t="shared" si="82"/>
        <v>0</v>
      </c>
      <c r="DB39" s="99">
        <f t="shared" si="82"/>
        <v>0</v>
      </c>
      <c r="DC39" s="99">
        <f t="shared" si="82"/>
        <v>0</v>
      </c>
      <c r="DD39" s="99">
        <f t="shared" si="82"/>
        <v>0</v>
      </c>
      <c r="DE39" s="99">
        <f t="shared" si="82"/>
        <v>0</v>
      </c>
      <c r="DF39" s="99">
        <f t="shared" si="82"/>
        <v>0</v>
      </c>
      <c r="DG39" s="99">
        <f t="shared" si="82"/>
        <v>0</v>
      </c>
      <c r="DH39" s="99">
        <f t="shared" si="82"/>
        <v>0</v>
      </c>
      <c r="DI39" s="99">
        <f t="shared" si="82"/>
        <v>0</v>
      </c>
      <c r="DJ39" s="99">
        <f t="shared" si="82"/>
        <v>0</v>
      </c>
      <c r="DK39" s="99">
        <f t="shared" si="82"/>
        <v>0</v>
      </c>
      <c r="DL39" s="99">
        <f t="shared" si="82"/>
        <v>0</v>
      </c>
      <c r="DM39" s="99">
        <f t="shared" si="82"/>
        <v>0</v>
      </c>
      <c r="DN39" s="99">
        <f t="shared" si="82"/>
        <v>0</v>
      </c>
      <c r="DO39" s="99">
        <f t="shared" si="82"/>
        <v>0</v>
      </c>
      <c r="DP39" s="99">
        <f t="shared" si="82"/>
        <v>0</v>
      </c>
      <c r="DQ39" s="99">
        <f t="shared" si="82"/>
        <v>0</v>
      </c>
      <c r="DR39" s="99">
        <f t="shared" si="82"/>
        <v>0</v>
      </c>
      <c r="DS39" s="99">
        <f t="shared" si="82"/>
        <v>0</v>
      </c>
      <c r="DT39" s="99">
        <f t="shared" si="82"/>
        <v>0</v>
      </c>
      <c r="DU39" s="99">
        <f t="shared" si="82"/>
        <v>0</v>
      </c>
      <c r="DV39" s="99">
        <f t="shared" si="82"/>
        <v>0</v>
      </c>
      <c r="DW39" s="99">
        <f t="shared" si="82"/>
        <v>0</v>
      </c>
      <c r="DX39" s="99">
        <f t="shared" si="82"/>
        <v>0</v>
      </c>
      <c r="DY39" s="99">
        <f t="shared" si="82"/>
        <v>0</v>
      </c>
      <c r="DZ39" s="99">
        <f t="shared" si="82"/>
        <v>0</v>
      </c>
      <c r="EA39" s="99">
        <f t="shared" si="82"/>
        <v>0</v>
      </c>
      <c r="EB39" s="99">
        <f t="shared" si="82"/>
        <v>0</v>
      </c>
      <c r="EC39" s="99">
        <f t="shared" ref="EC39:FH39" si="83">SUM(EC37:EC38)</f>
        <v>0</v>
      </c>
      <c r="ED39" s="99">
        <f t="shared" si="83"/>
        <v>0</v>
      </c>
      <c r="EE39" s="99">
        <f t="shared" si="83"/>
        <v>0</v>
      </c>
      <c r="EF39" s="99">
        <f t="shared" si="83"/>
        <v>0</v>
      </c>
      <c r="EG39" s="99">
        <f t="shared" si="83"/>
        <v>0</v>
      </c>
      <c r="EH39" s="99">
        <f t="shared" si="83"/>
        <v>0</v>
      </c>
      <c r="EI39" s="99">
        <f t="shared" si="83"/>
        <v>0</v>
      </c>
      <c r="EJ39" s="99">
        <f t="shared" si="83"/>
        <v>0</v>
      </c>
      <c r="EK39" s="99">
        <f t="shared" si="83"/>
        <v>0</v>
      </c>
      <c r="EL39" s="99">
        <f t="shared" si="83"/>
        <v>0</v>
      </c>
      <c r="EM39" s="99">
        <f t="shared" si="83"/>
        <v>0</v>
      </c>
      <c r="EN39" s="99">
        <f t="shared" si="83"/>
        <v>0</v>
      </c>
      <c r="EO39" s="99">
        <f t="shared" si="83"/>
        <v>0</v>
      </c>
      <c r="EP39" s="99">
        <f t="shared" si="83"/>
        <v>0</v>
      </c>
      <c r="EQ39" s="99">
        <f t="shared" si="83"/>
        <v>0</v>
      </c>
      <c r="ER39" s="99">
        <f t="shared" si="83"/>
        <v>0</v>
      </c>
      <c r="ES39" s="99">
        <f t="shared" si="83"/>
        <v>0</v>
      </c>
      <c r="ET39" s="99">
        <f t="shared" si="83"/>
        <v>0</v>
      </c>
      <c r="EU39" s="99">
        <f t="shared" si="83"/>
        <v>0</v>
      </c>
      <c r="EV39" s="99">
        <f t="shared" si="83"/>
        <v>0</v>
      </c>
      <c r="EW39" s="99">
        <f t="shared" si="83"/>
        <v>0</v>
      </c>
      <c r="EX39" s="99">
        <f t="shared" si="83"/>
        <v>0</v>
      </c>
      <c r="EY39" s="99">
        <f t="shared" si="83"/>
        <v>0</v>
      </c>
      <c r="EZ39" s="99">
        <f t="shared" si="83"/>
        <v>0</v>
      </c>
      <c r="FA39" s="99">
        <f t="shared" si="83"/>
        <v>0</v>
      </c>
      <c r="FB39" s="99">
        <f t="shared" si="83"/>
        <v>0</v>
      </c>
      <c r="FC39" s="99">
        <f t="shared" si="83"/>
        <v>0</v>
      </c>
      <c r="FD39" s="99">
        <f t="shared" si="83"/>
        <v>0</v>
      </c>
      <c r="FE39" s="99">
        <f t="shared" si="83"/>
        <v>0</v>
      </c>
      <c r="FF39" s="99">
        <f t="shared" si="83"/>
        <v>0</v>
      </c>
      <c r="FG39" s="99">
        <f t="shared" si="83"/>
        <v>0</v>
      </c>
      <c r="FH39" s="99">
        <f t="shared" si="83"/>
        <v>0</v>
      </c>
      <c r="FI39" s="99">
        <f>SUM(FI37:FI38)</f>
        <v>0</v>
      </c>
      <c r="FJ39" s="99">
        <f>SUM(FJ37:FJ38)</f>
        <v>0</v>
      </c>
      <c r="FK39" s="99">
        <f>SUM(FK37:FK38)</f>
        <v>0</v>
      </c>
      <c r="FL39" s="99">
        <f>SUM(FL37:FL38)</f>
        <v>0</v>
      </c>
      <c r="FM39" s="99">
        <f>SUM(FM37:FM38)</f>
        <v>0</v>
      </c>
    </row>
    <row r="40" spans="1:169" s="42" customFormat="1" ht="15" x14ac:dyDescent="0.25">
      <c r="A40" s="26"/>
      <c r="B40" s="26"/>
      <c r="C40" s="234"/>
      <c r="D40" s="78"/>
      <c r="E40" s="29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</row>
    <row r="41" spans="1:169" ht="15" outlineLevel="1" x14ac:dyDescent="0.25">
      <c r="A41" s="96" t="s">
        <v>208</v>
      </c>
      <c r="B41" s="218"/>
      <c r="C41" s="238"/>
      <c r="D41" s="97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  <c r="FL41" s="98"/>
      <c r="FM41" s="98"/>
    </row>
    <row r="42" spans="1:169" ht="14.25" outlineLevel="2" x14ac:dyDescent="0.2">
      <c r="A42" s="9"/>
      <c r="B42" s="9" t="s">
        <v>7</v>
      </c>
      <c r="C42" s="233">
        <v>12152</v>
      </c>
      <c r="D42" s="1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</row>
    <row r="43" spans="1:169" ht="14.25" outlineLevel="2" x14ac:dyDescent="0.2">
      <c r="A43" s="9"/>
      <c r="B43" s="9" t="s">
        <v>6</v>
      </c>
      <c r="C43" s="233">
        <v>12162</v>
      </c>
      <c r="D43" s="1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</row>
    <row r="44" spans="1:169" s="95" customFormat="1" ht="15" outlineLevel="2" x14ac:dyDescent="0.25">
      <c r="A44" s="16"/>
      <c r="B44" s="16" t="s">
        <v>301</v>
      </c>
      <c r="C44" s="232">
        <v>12182</v>
      </c>
      <c r="D44" s="94"/>
      <c r="E44" s="48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</row>
    <row r="45" spans="1:169" ht="15" outlineLevel="2" x14ac:dyDescent="0.25">
      <c r="A45" s="29"/>
      <c r="B45" s="29" t="s">
        <v>4</v>
      </c>
      <c r="C45" s="236"/>
      <c r="D45" s="22"/>
      <c r="E45" s="21">
        <f t="shared" ref="E45" si="84">SUM(E42:E44)</f>
        <v>0</v>
      </c>
      <c r="F45" s="21">
        <f t="shared" ref="F45:BP45" si="85">SUM(F42:F44)</f>
        <v>0</v>
      </c>
      <c r="G45" s="21">
        <f t="shared" si="85"/>
        <v>0</v>
      </c>
      <c r="H45" s="21">
        <f t="shared" si="85"/>
        <v>0</v>
      </c>
      <c r="I45" s="21">
        <f t="shared" si="85"/>
        <v>0</v>
      </c>
      <c r="J45" s="21">
        <f t="shared" si="85"/>
        <v>0</v>
      </c>
      <c r="K45" s="21">
        <f t="shared" si="85"/>
        <v>0</v>
      </c>
      <c r="L45" s="21">
        <f t="shared" si="85"/>
        <v>0</v>
      </c>
      <c r="M45" s="21">
        <f t="shared" si="85"/>
        <v>0</v>
      </c>
      <c r="N45" s="21">
        <f t="shared" si="85"/>
        <v>0</v>
      </c>
      <c r="O45" s="21">
        <f t="shared" si="85"/>
        <v>0</v>
      </c>
      <c r="P45" s="21">
        <f t="shared" si="85"/>
        <v>0</v>
      </c>
      <c r="Q45" s="21">
        <f t="shared" si="85"/>
        <v>0</v>
      </c>
      <c r="R45" s="21">
        <f t="shared" si="85"/>
        <v>0</v>
      </c>
      <c r="S45" s="21">
        <f t="shared" si="85"/>
        <v>0</v>
      </c>
      <c r="T45" s="21">
        <f t="shared" si="85"/>
        <v>0</v>
      </c>
      <c r="U45" s="21">
        <f t="shared" si="85"/>
        <v>0</v>
      </c>
      <c r="V45" s="21">
        <f t="shared" si="85"/>
        <v>0</v>
      </c>
      <c r="W45" s="21">
        <f t="shared" si="85"/>
        <v>0</v>
      </c>
      <c r="X45" s="21">
        <f t="shared" si="85"/>
        <v>0</v>
      </c>
      <c r="Y45" s="21">
        <f t="shared" si="85"/>
        <v>0</v>
      </c>
      <c r="Z45" s="21">
        <f t="shared" si="85"/>
        <v>0</v>
      </c>
      <c r="AA45" s="21">
        <f t="shared" si="85"/>
        <v>0</v>
      </c>
      <c r="AB45" s="21">
        <f t="shared" si="85"/>
        <v>0</v>
      </c>
      <c r="AC45" s="21">
        <f t="shared" si="85"/>
        <v>0</v>
      </c>
      <c r="AD45" s="21">
        <f t="shared" si="85"/>
        <v>0</v>
      </c>
      <c r="AE45" s="21">
        <f t="shared" si="85"/>
        <v>0</v>
      </c>
      <c r="AF45" s="21">
        <f t="shared" si="85"/>
        <v>0</v>
      </c>
      <c r="AG45" s="21">
        <f t="shared" si="85"/>
        <v>0</v>
      </c>
      <c r="AH45" s="21">
        <f t="shared" si="85"/>
        <v>0</v>
      </c>
      <c r="AI45" s="21">
        <f t="shared" si="85"/>
        <v>0</v>
      </c>
      <c r="AJ45" s="21">
        <f t="shared" si="85"/>
        <v>0</v>
      </c>
      <c r="AK45" s="21">
        <f t="shared" si="85"/>
        <v>0</v>
      </c>
      <c r="AL45" s="21">
        <f t="shared" si="85"/>
        <v>0</v>
      </c>
      <c r="AM45" s="21">
        <f t="shared" si="85"/>
        <v>0</v>
      </c>
      <c r="AN45" s="21">
        <f t="shared" si="85"/>
        <v>0</v>
      </c>
      <c r="AO45" s="21">
        <f t="shared" si="85"/>
        <v>0</v>
      </c>
      <c r="AP45" s="21">
        <f t="shared" si="85"/>
        <v>0</v>
      </c>
      <c r="AQ45" s="21">
        <f t="shared" si="85"/>
        <v>0</v>
      </c>
      <c r="AR45" s="21">
        <f t="shared" si="85"/>
        <v>0</v>
      </c>
      <c r="AS45" s="21">
        <f t="shared" si="85"/>
        <v>0</v>
      </c>
      <c r="AT45" s="21">
        <f t="shared" si="85"/>
        <v>0</v>
      </c>
      <c r="AU45" s="21">
        <f t="shared" si="85"/>
        <v>0</v>
      </c>
      <c r="AV45" s="21">
        <f t="shared" si="85"/>
        <v>0</v>
      </c>
      <c r="AW45" s="21">
        <f t="shared" si="85"/>
        <v>0</v>
      </c>
      <c r="AX45" s="21">
        <f t="shared" si="85"/>
        <v>0</v>
      </c>
      <c r="AY45" s="21">
        <f t="shared" si="85"/>
        <v>0</v>
      </c>
      <c r="AZ45" s="21">
        <f t="shared" si="85"/>
        <v>0</v>
      </c>
      <c r="BA45" s="21">
        <f t="shared" si="85"/>
        <v>0</v>
      </c>
      <c r="BB45" s="21">
        <f t="shared" si="85"/>
        <v>0</v>
      </c>
      <c r="BC45" s="21">
        <f t="shared" si="85"/>
        <v>0</v>
      </c>
      <c r="BD45" s="21">
        <f t="shared" si="85"/>
        <v>0</v>
      </c>
      <c r="BE45" s="21">
        <f t="shared" si="85"/>
        <v>0</v>
      </c>
      <c r="BF45" s="21">
        <f t="shared" si="85"/>
        <v>0</v>
      </c>
      <c r="BG45" s="21">
        <f t="shared" si="85"/>
        <v>0</v>
      </c>
      <c r="BH45" s="21">
        <f t="shared" si="85"/>
        <v>0</v>
      </c>
      <c r="BI45" s="21">
        <f t="shared" si="85"/>
        <v>0</v>
      </c>
      <c r="BJ45" s="21">
        <f t="shared" si="85"/>
        <v>0</v>
      </c>
      <c r="BK45" s="21">
        <f t="shared" si="85"/>
        <v>0</v>
      </c>
      <c r="BL45" s="21">
        <f t="shared" si="85"/>
        <v>0</v>
      </c>
      <c r="BM45" s="21">
        <f t="shared" si="85"/>
        <v>0</v>
      </c>
      <c r="BN45" s="21">
        <f t="shared" si="85"/>
        <v>0</v>
      </c>
      <c r="BO45" s="21">
        <f t="shared" si="85"/>
        <v>0</v>
      </c>
      <c r="BP45" s="21">
        <f t="shared" si="85"/>
        <v>0</v>
      </c>
      <c r="BQ45" s="21">
        <f t="shared" ref="BQ45:CN45" si="86">SUM(BQ42:BQ44)</f>
        <v>0</v>
      </c>
      <c r="BR45" s="21">
        <f t="shared" si="86"/>
        <v>0</v>
      </c>
      <c r="BS45" s="21">
        <f t="shared" si="86"/>
        <v>0</v>
      </c>
      <c r="BT45" s="21">
        <f t="shared" si="86"/>
        <v>0</v>
      </c>
      <c r="BU45" s="21">
        <f t="shared" si="86"/>
        <v>0</v>
      </c>
      <c r="BV45" s="21">
        <f t="shared" si="86"/>
        <v>0</v>
      </c>
      <c r="BW45" s="21">
        <f t="shared" si="86"/>
        <v>0</v>
      </c>
      <c r="BX45" s="21">
        <f t="shared" si="86"/>
        <v>0</v>
      </c>
      <c r="BY45" s="21">
        <f t="shared" si="86"/>
        <v>0</v>
      </c>
      <c r="BZ45" s="21">
        <f t="shared" si="86"/>
        <v>0</v>
      </c>
      <c r="CA45" s="21">
        <f t="shared" si="86"/>
        <v>0</v>
      </c>
      <c r="CB45" s="21">
        <f t="shared" si="86"/>
        <v>0</v>
      </c>
      <c r="CC45" s="21">
        <f t="shared" si="86"/>
        <v>0</v>
      </c>
      <c r="CD45" s="21">
        <f t="shared" si="86"/>
        <v>0</v>
      </c>
      <c r="CE45" s="21">
        <f t="shared" si="86"/>
        <v>0</v>
      </c>
      <c r="CF45" s="21">
        <f t="shared" si="86"/>
        <v>0</v>
      </c>
      <c r="CG45" s="21">
        <f t="shared" si="86"/>
        <v>0</v>
      </c>
      <c r="CH45" s="21">
        <f t="shared" si="86"/>
        <v>0</v>
      </c>
      <c r="CI45" s="21">
        <f t="shared" si="86"/>
        <v>0</v>
      </c>
      <c r="CJ45" s="21">
        <f t="shared" si="86"/>
        <v>0</v>
      </c>
      <c r="CK45" s="21">
        <f t="shared" si="86"/>
        <v>0</v>
      </c>
      <c r="CL45" s="21">
        <f t="shared" si="86"/>
        <v>0</v>
      </c>
      <c r="CM45" s="21">
        <f t="shared" si="86"/>
        <v>0</v>
      </c>
      <c r="CN45" s="21">
        <f t="shared" si="86"/>
        <v>0</v>
      </c>
      <c r="CO45" s="21">
        <f t="shared" ref="CO45:EC45" si="87">SUM(CO42:CO44)</f>
        <v>0</v>
      </c>
      <c r="CP45" s="21">
        <f t="shared" si="87"/>
        <v>0</v>
      </c>
      <c r="CQ45" s="21">
        <f t="shared" si="87"/>
        <v>0</v>
      </c>
      <c r="CR45" s="21">
        <f t="shared" si="87"/>
        <v>0</v>
      </c>
      <c r="CS45" s="21">
        <f t="shared" si="87"/>
        <v>0</v>
      </c>
      <c r="CT45" s="21">
        <f t="shared" si="87"/>
        <v>0</v>
      </c>
      <c r="CU45" s="21">
        <f t="shared" si="87"/>
        <v>0</v>
      </c>
      <c r="CV45" s="21">
        <f t="shared" si="87"/>
        <v>0</v>
      </c>
      <c r="CW45" s="21">
        <f t="shared" si="87"/>
        <v>0</v>
      </c>
      <c r="CX45" s="21">
        <f t="shared" si="87"/>
        <v>0</v>
      </c>
      <c r="CY45" s="21">
        <f t="shared" si="87"/>
        <v>0</v>
      </c>
      <c r="CZ45" s="21">
        <f t="shared" si="87"/>
        <v>0</v>
      </c>
      <c r="DA45" s="21">
        <f t="shared" si="87"/>
        <v>0</v>
      </c>
      <c r="DB45" s="21">
        <f t="shared" si="87"/>
        <v>0</v>
      </c>
      <c r="DC45" s="21">
        <f t="shared" si="87"/>
        <v>0</v>
      </c>
      <c r="DD45" s="21">
        <f t="shared" si="87"/>
        <v>0</v>
      </c>
      <c r="DE45" s="21">
        <f t="shared" si="87"/>
        <v>0</v>
      </c>
      <c r="DF45" s="21">
        <f t="shared" si="87"/>
        <v>0</v>
      </c>
      <c r="DG45" s="21">
        <f t="shared" si="87"/>
        <v>0</v>
      </c>
      <c r="DH45" s="21">
        <f t="shared" si="87"/>
        <v>0</v>
      </c>
      <c r="DI45" s="21">
        <f t="shared" si="87"/>
        <v>0</v>
      </c>
      <c r="DJ45" s="21">
        <f t="shared" si="87"/>
        <v>0</v>
      </c>
      <c r="DK45" s="21">
        <f t="shared" si="87"/>
        <v>0</v>
      </c>
      <c r="DL45" s="21">
        <f t="shared" si="87"/>
        <v>0</v>
      </c>
      <c r="DM45" s="21">
        <f t="shared" si="87"/>
        <v>0</v>
      </c>
      <c r="DN45" s="21">
        <f t="shared" si="87"/>
        <v>0</v>
      </c>
      <c r="DO45" s="21">
        <f t="shared" si="87"/>
        <v>0</v>
      </c>
      <c r="DP45" s="21">
        <f t="shared" si="87"/>
        <v>0</v>
      </c>
      <c r="DQ45" s="21">
        <f t="shared" si="87"/>
        <v>0</v>
      </c>
      <c r="DR45" s="21">
        <f t="shared" si="87"/>
        <v>0</v>
      </c>
      <c r="DS45" s="21">
        <f t="shared" si="87"/>
        <v>0</v>
      </c>
      <c r="DT45" s="21">
        <f t="shared" si="87"/>
        <v>0</v>
      </c>
      <c r="DU45" s="21">
        <f t="shared" si="87"/>
        <v>0</v>
      </c>
      <c r="DV45" s="21">
        <f t="shared" si="87"/>
        <v>0</v>
      </c>
      <c r="DW45" s="21">
        <f t="shared" si="87"/>
        <v>0</v>
      </c>
      <c r="DX45" s="21">
        <f t="shared" si="87"/>
        <v>0</v>
      </c>
      <c r="DY45" s="21">
        <f t="shared" si="87"/>
        <v>0</v>
      </c>
      <c r="DZ45" s="21">
        <f t="shared" si="87"/>
        <v>0</v>
      </c>
      <c r="EA45" s="21">
        <f t="shared" si="87"/>
        <v>0</v>
      </c>
      <c r="EB45" s="21">
        <f t="shared" si="87"/>
        <v>0</v>
      </c>
      <c r="EC45" s="21">
        <f t="shared" si="87"/>
        <v>0</v>
      </c>
      <c r="ED45" s="21">
        <f t="shared" ref="ED45:FM45" si="88">SUM(ED42:ED44)</f>
        <v>0</v>
      </c>
      <c r="EE45" s="21">
        <f t="shared" si="88"/>
        <v>0</v>
      </c>
      <c r="EF45" s="21">
        <f t="shared" si="88"/>
        <v>0</v>
      </c>
      <c r="EG45" s="21">
        <f t="shared" si="88"/>
        <v>0</v>
      </c>
      <c r="EH45" s="21">
        <f t="shared" si="88"/>
        <v>0</v>
      </c>
      <c r="EI45" s="21">
        <f t="shared" si="88"/>
        <v>0</v>
      </c>
      <c r="EJ45" s="21">
        <f t="shared" si="88"/>
        <v>0</v>
      </c>
      <c r="EK45" s="21">
        <f t="shared" si="88"/>
        <v>0</v>
      </c>
      <c r="EL45" s="21">
        <f t="shared" si="88"/>
        <v>0</v>
      </c>
      <c r="EM45" s="21">
        <f t="shared" si="88"/>
        <v>0</v>
      </c>
      <c r="EN45" s="21">
        <f t="shared" si="88"/>
        <v>0</v>
      </c>
      <c r="EO45" s="21">
        <f t="shared" si="88"/>
        <v>0</v>
      </c>
      <c r="EP45" s="21">
        <f t="shared" si="88"/>
        <v>0</v>
      </c>
      <c r="EQ45" s="21">
        <f t="shared" si="88"/>
        <v>0</v>
      </c>
      <c r="ER45" s="21">
        <f t="shared" si="88"/>
        <v>0</v>
      </c>
      <c r="ES45" s="21">
        <f t="shared" si="88"/>
        <v>0</v>
      </c>
      <c r="ET45" s="21">
        <f t="shared" si="88"/>
        <v>0</v>
      </c>
      <c r="EU45" s="21">
        <f t="shared" si="88"/>
        <v>0</v>
      </c>
      <c r="EV45" s="21">
        <f t="shared" si="88"/>
        <v>0</v>
      </c>
      <c r="EW45" s="21">
        <f t="shared" si="88"/>
        <v>0</v>
      </c>
      <c r="EX45" s="21">
        <f t="shared" si="88"/>
        <v>0</v>
      </c>
      <c r="EY45" s="21">
        <f t="shared" si="88"/>
        <v>0</v>
      </c>
      <c r="EZ45" s="21">
        <f t="shared" si="88"/>
        <v>0</v>
      </c>
      <c r="FA45" s="21">
        <f t="shared" si="88"/>
        <v>0</v>
      </c>
      <c r="FB45" s="21">
        <f t="shared" si="88"/>
        <v>0</v>
      </c>
      <c r="FC45" s="21">
        <f t="shared" si="88"/>
        <v>0</v>
      </c>
      <c r="FD45" s="21">
        <f t="shared" si="88"/>
        <v>0</v>
      </c>
      <c r="FE45" s="21">
        <f t="shared" si="88"/>
        <v>0</v>
      </c>
      <c r="FF45" s="21">
        <f t="shared" si="88"/>
        <v>0</v>
      </c>
      <c r="FG45" s="21">
        <f t="shared" si="88"/>
        <v>0</v>
      </c>
      <c r="FH45" s="21">
        <f t="shared" si="88"/>
        <v>0</v>
      </c>
      <c r="FI45" s="21">
        <f t="shared" si="88"/>
        <v>0</v>
      </c>
      <c r="FJ45" s="21">
        <f t="shared" si="88"/>
        <v>0</v>
      </c>
      <c r="FK45" s="21">
        <f t="shared" si="88"/>
        <v>0</v>
      </c>
      <c r="FL45" s="21">
        <f t="shared" si="88"/>
        <v>0</v>
      </c>
      <c r="FM45" s="21">
        <f t="shared" si="88"/>
        <v>0</v>
      </c>
    </row>
    <row r="46" spans="1:169" ht="14.25" outlineLevel="2" x14ac:dyDescent="0.2">
      <c r="A46" s="9"/>
      <c r="B46" s="9" t="s">
        <v>5</v>
      </c>
      <c r="C46" s="233"/>
      <c r="D46" s="12">
        <v>0</v>
      </c>
      <c r="E46" s="10">
        <f t="shared" ref="E46" si="89">SUM(E45*$D$46)</f>
        <v>0</v>
      </c>
      <c r="F46" s="10">
        <f t="shared" ref="F46:BP46" si="90">SUM(F45*$D$46)</f>
        <v>0</v>
      </c>
      <c r="G46" s="10">
        <f t="shared" si="90"/>
        <v>0</v>
      </c>
      <c r="H46" s="10">
        <f t="shared" si="90"/>
        <v>0</v>
      </c>
      <c r="I46" s="10">
        <f t="shared" si="90"/>
        <v>0</v>
      </c>
      <c r="J46" s="10">
        <f t="shared" si="90"/>
        <v>0</v>
      </c>
      <c r="K46" s="10">
        <f t="shared" si="90"/>
        <v>0</v>
      </c>
      <c r="L46" s="10">
        <f t="shared" si="90"/>
        <v>0</v>
      </c>
      <c r="M46" s="10">
        <f t="shared" si="90"/>
        <v>0</v>
      </c>
      <c r="N46" s="10">
        <f t="shared" si="90"/>
        <v>0</v>
      </c>
      <c r="O46" s="10">
        <f t="shared" si="90"/>
        <v>0</v>
      </c>
      <c r="P46" s="10">
        <f t="shared" si="90"/>
        <v>0</v>
      </c>
      <c r="Q46" s="10">
        <f t="shared" si="90"/>
        <v>0</v>
      </c>
      <c r="R46" s="10">
        <f t="shared" si="90"/>
        <v>0</v>
      </c>
      <c r="S46" s="10">
        <f t="shared" si="90"/>
        <v>0</v>
      </c>
      <c r="T46" s="10">
        <f t="shared" si="90"/>
        <v>0</v>
      </c>
      <c r="U46" s="10">
        <f t="shared" si="90"/>
        <v>0</v>
      </c>
      <c r="V46" s="10">
        <f t="shared" si="90"/>
        <v>0</v>
      </c>
      <c r="W46" s="10">
        <f t="shared" si="90"/>
        <v>0</v>
      </c>
      <c r="X46" s="10">
        <f t="shared" si="90"/>
        <v>0</v>
      </c>
      <c r="Y46" s="10">
        <f t="shared" si="90"/>
        <v>0</v>
      </c>
      <c r="Z46" s="10">
        <f t="shared" si="90"/>
        <v>0</v>
      </c>
      <c r="AA46" s="10">
        <f t="shared" si="90"/>
        <v>0</v>
      </c>
      <c r="AB46" s="10">
        <f t="shared" si="90"/>
        <v>0</v>
      </c>
      <c r="AC46" s="10">
        <f t="shared" si="90"/>
        <v>0</v>
      </c>
      <c r="AD46" s="10">
        <f t="shared" si="90"/>
        <v>0</v>
      </c>
      <c r="AE46" s="10">
        <f t="shared" si="90"/>
        <v>0</v>
      </c>
      <c r="AF46" s="10">
        <f t="shared" si="90"/>
        <v>0</v>
      </c>
      <c r="AG46" s="10">
        <f t="shared" si="90"/>
        <v>0</v>
      </c>
      <c r="AH46" s="10">
        <f t="shared" si="90"/>
        <v>0</v>
      </c>
      <c r="AI46" s="10">
        <f t="shared" si="90"/>
        <v>0</v>
      </c>
      <c r="AJ46" s="10">
        <f t="shared" si="90"/>
        <v>0</v>
      </c>
      <c r="AK46" s="10">
        <f t="shared" si="90"/>
        <v>0</v>
      </c>
      <c r="AL46" s="10">
        <f t="shared" si="90"/>
        <v>0</v>
      </c>
      <c r="AM46" s="10">
        <f t="shared" si="90"/>
        <v>0</v>
      </c>
      <c r="AN46" s="10">
        <f t="shared" si="90"/>
        <v>0</v>
      </c>
      <c r="AO46" s="10">
        <f t="shared" si="90"/>
        <v>0</v>
      </c>
      <c r="AP46" s="10">
        <f t="shared" si="90"/>
        <v>0</v>
      </c>
      <c r="AQ46" s="10">
        <f t="shared" si="90"/>
        <v>0</v>
      </c>
      <c r="AR46" s="10">
        <f t="shared" si="90"/>
        <v>0</v>
      </c>
      <c r="AS46" s="10">
        <f t="shared" si="90"/>
        <v>0</v>
      </c>
      <c r="AT46" s="10">
        <f t="shared" si="90"/>
        <v>0</v>
      </c>
      <c r="AU46" s="10">
        <f t="shared" si="90"/>
        <v>0</v>
      </c>
      <c r="AV46" s="10">
        <f t="shared" si="90"/>
        <v>0</v>
      </c>
      <c r="AW46" s="10">
        <f t="shared" si="90"/>
        <v>0</v>
      </c>
      <c r="AX46" s="10">
        <f t="shared" si="90"/>
        <v>0</v>
      </c>
      <c r="AY46" s="10">
        <f t="shared" si="90"/>
        <v>0</v>
      </c>
      <c r="AZ46" s="10">
        <f t="shared" si="90"/>
        <v>0</v>
      </c>
      <c r="BA46" s="10">
        <f t="shared" si="90"/>
        <v>0</v>
      </c>
      <c r="BB46" s="10">
        <f t="shared" si="90"/>
        <v>0</v>
      </c>
      <c r="BC46" s="10">
        <f t="shared" si="90"/>
        <v>0</v>
      </c>
      <c r="BD46" s="10">
        <f t="shared" si="90"/>
        <v>0</v>
      </c>
      <c r="BE46" s="10">
        <f t="shared" si="90"/>
        <v>0</v>
      </c>
      <c r="BF46" s="10">
        <f t="shared" si="90"/>
        <v>0</v>
      </c>
      <c r="BG46" s="10">
        <f t="shared" si="90"/>
        <v>0</v>
      </c>
      <c r="BH46" s="10">
        <f t="shared" si="90"/>
        <v>0</v>
      </c>
      <c r="BI46" s="10">
        <f t="shared" si="90"/>
        <v>0</v>
      </c>
      <c r="BJ46" s="10">
        <f t="shared" si="90"/>
        <v>0</v>
      </c>
      <c r="BK46" s="10">
        <f t="shared" si="90"/>
        <v>0</v>
      </c>
      <c r="BL46" s="10">
        <f t="shared" si="90"/>
        <v>0</v>
      </c>
      <c r="BM46" s="10">
        <f t="shared" si="90"/>
        <v>0</v>
      </c>
      <c r="BN46" s="10">
        <f t="shared" si="90"/>
        <v>0</v>
      </c>
      <c r="BO46" s="10">
        <f t="shared" si="90"/>
        <v>0</v>
      </c>
      <c r="BP46" s="10">
        <f t="shared" si="90"/>
        <v>0</v>
      </c>
      <c r="BQ46" s="10">
        <f t="shared" ref="BQ46:CN46" si="91">SUM(BQ45*$D$46)</f>
        <v>0</v>
      </c>
      <c r="BR46" s="10">
        <f t="shared" si="91"/>
        <v>0</v>
      </c>
      <c r="BS46" s="10">
        <f t="shared" si="91"/>
        <v>0</v>
      </c>
      <c r="BT46" s="10">
        <f t="shared" si="91"/>
        <v>0</v>
      </c>
      <c r="BU46" s="10">
        <f t="shared" si="91"/>
        <v>0</v>
      </c>
      <c r="BV46" s="10">
        <f t="shared" si="91"/>
        <v>0</v>
      </c>
      <c r="BW46" s="10">
        <f t="shared" si="91"/>
        <v>0</v>
      </c>
      <c r="BX46" s="10">
        <f t="shared" si="91"/>
        <v>0</v>
      </c>
      <c r="BY46" s="10">
        <f t="shared" si="91"/>
        <v>0</v>
      </c>
      <c r="BZ46" s="10">
        <f t="shared" si="91"/>
        <v>0</v>
      </c>
      <c r="CA46" s="10">
        <f t="shared" si="91"/>
        <v>0</v>
      </c>
      <c r="CB46" s="10">
        <f t="shared" si="91"/>
        <v>0</v>
      </c>
      <c r="CC46" s="10">
        <f t="shared" si="91"/>
        <v>0</v>
      </c>
      <c r="CD46" s="10">
        <f t="shared" si="91"/>
        <v>0</v>
      </c>
      <c r="CE46" s="10">
        <f t="shared" si="91"/>
        <v>0</v>
      </c>
      <c r="CF46" s="10">
        <f t="shared" si="91"/>
        <v>0</v>
      </c>
      <c r="CG46" s="10">
        <f t="shared" si="91"/>
        <v>0</v>
      </c>
      <c r="CH46" s="10">
        <f t="shared" si="91"/>
        <v>0</v>
      </c>
      <c r="CI46" s="10">
        <f t="shared" si="91"/>
        <v>0</v>
      </c>
      <c r="CJ46" s="10">
        <f t="shared" si="91"/>
        <v>0</v>
      </c>
      <c r="CK46" s="10">
        <f t="shared" si="91"/>
        <v>0</v>
      </c>
      <c r="CL46" s="10">
        <f t="shared" si="91"/>
        <v>0</v>
      </c>
      <c r="CM46" s="10">
        <f t="shared" si="91"/>
        <v>0</v>
      </c>
      <c r="CN46" s="10">
        <f t="shared" si="91"/>
        <v>0</v>
      </c>
      <c r="CO46" s="10">
        <f t="shared" ref="CO46:CV46" si="92">SUM(CO45*$D$46)</f>
        <v>0</v>
      </c>
      <c r="CP46" s="10">
        <f t="shared" si="92"/>
        <v>0</v>
      </c>
      <c r="CQ46" s="10">
        <f t="shared" si="92"/>
        <v>0</v>
      </c>
      <c r="CR46" s="10">
        <f t="shared" si="92"/>
        <v>0</v>
      </c>
      <c r="CS46" s="10">
        <f t="shared" si="92"/>
        <v>0</v>
      </c>
      <c r="CT46" s="10">
        <f t="shared" si="92"/>
        <v>0</v>
      </c>
      <c r="CU46" s="10">
        <f t="shared" si="92"/>
        <v>0</v>
      </c>
      <c r="CV46" s="10">
        <f t="shared" si="92"/>
        <v>0</v>
      </c>
      <c r="CW46" s="10">
        <f t="shared" ref="CW46:EB46" si="93">SUM(CW45*$D$46)</f>
        <v>0</v>
      </c>
      <c r="CX46" s="10">
        <f t="shared" si="93"/>
        <v>0</v>
      </c>
      <c r="CY46" s="10">
        <f t="shared" si="93"/>
        <v>0</v>
      </c>
      <c r="CZ46" s="10">
        <f t="shared" si="93"/>
        <v>0</v>
      </c>
      <c r="DA46" s="10">
        <f t="shared" si="93"/>
        <v>0</v>
      </c>
      <c r="DB46" s="10">
        <f t="shared" si="93"/>
        <v>0</v>
      </c>
      <c r="DC46" s="10">
        <f t="shared" si="93"/>
        <v>0</v>
      </c>
      <c r="DD46" s="10">
        <f t="shared" si="93"/>
        <v>0</v>
      </c>
      <c r="DE46" s="10">
        <f t="shared" si="93"/>
        <v>0</v>
      </c>
      <c r="DF46" s="10">
        <f t="shared" si="93"/>
        <v>0</v>
      </c>
      <c r="DG46" s="10">
        <f t="shared" si="93"/>
        <v>0</v>
      </c>
      <c r="DH46" s="10">
        <f t="shared" si="93"/>
        <v>0</v>
      </c>
      <c r="DI46" s="10">
        <f t="shared" si="93"/>
        <v>0</v>
      </c>
      <c r="DJ46" s="10">
        <f t="shared" si="93"/>
        <v>0</v>
      </c>
      <c r="DK46" s="10">
        <f t="shared" si="93"/>
        <v>0</v>
      </c>
      <c r="DL46" s="10">
        <f t="shared" si="93"/>
        <v>0</v>
      </c>
      <c r="DM46" s="10">
        <f t="shared" si="93"/>
        <v>0</v>
      </c>
      <c r="DN46" s="10">
        <f t="shared" si="93"/>
        <v>0</v>
      </c>
      <c r="DO46" s="10">
        <f t="shared" si="93"/>
        <v>0</v>
      </c>
      <c r="DP46" s="10">
        <f t="shared" si="93"/>
        <v>0</v>
      </c>
      <c r="DQ46" s="10">
        <f t="shared" si="93"/>
        <v>0</v>
      </c>
      <c r="DR46" s="10">
        <f t="shared" si="93"/>
        <v>0</v>
      </c>
      <c r="DS46" s="10">
        <f t="shared" si="93"/>
        <v>0</v>
      </c>
      <c r="DT46" s="10">
        <f t="shared" si="93"/>
        <v>0</v>
      </c>
      <c r="DU46" s="10">
        <f t="shared" si="93"/>
        <v>0</v>
      </c>
      <c r="DV46" s="10">
        <f t="shared" si="93"/>
        <v>0</v>
      </c>
      <c r="DW46" s="10">
        <f t="shared" si="93"/>
        <v>0</v>
      </c>
      <c r="DX46" s="10">
        <f t="shared" si="93"/>
        <v>0</v>
      </c>
      <c r="DY46" s="10">
        <f t="shared" si="93"/>
        <v>0</v>
      </c>
      <c r="DZ46" s="10">
        <f t="shared" si="93"/>
        <v>0</v>
      </c>
      <c r="EA46" s="10">
        <f t="shared" si="93"/>
        <v>0</v>
      </c>
      <c r="EB46" s="10">
        <f t="shared" si="93"/>
        <v>0</v>
      </c>
      <c r="EC46" s="10">
        <f t="shared" ref="EC46:FH46" si="94">SUM(EC45*$D$46)</f>
        <v>0</v>
      </c>
      <c r="ED46" s="10">
        <f t="shared" si="94"/>
        <v>0</v>
      </c>
      <c r="EE46" s="10">
        <f t="shared" si="94"/>
        <v>0</v>
      </c>
      <c r="EF46" s="10">
        <f t="shared" si="94"/>
        <v>0</v>
      </c>
      <c r="EG46" s="10">
        <f t="shared" si="94"/>
        <v>0</v>
      </c>
      <c r="EH46" s="10">
        <f t="shared" si="94"/>
        <v>0</v>
      </c>
      <c r="EI46" s="10">
        <f t="shared" si="94"/>
        <v>0</v>
      </c>
      <c r="EJ46" s="10">
        <f t="shared" si="94"/>
        <v>0</v>
      </c>
      <c r="EK46" s="10">
        <f t="shared" si="94"/>
        <v>0</v>
      </c>
      <c r="EL46" s="10">
        <f t="shared" si="94"/>
        <v>0</v>
      </c>
      <c r="EM46" s="10">
        <f t="shared" si="94"/>
        <v>0</v>
      </c>
      <c r="EN46" s="10">
        <f t="shared" si="94"/>
        <v>0</v>
      </c>
      <c r="EO46" s="10">
        <f t="shared" si="94"/>
        <v>0</v>
      </c>
      <c r="EP46" s="10">
        <f t="shared" si="94"/>
        <v>0</v>
      </c>
      <c r="EQ46" s="10">
        <f t="shared" si="94"/>
        <v>0</v>
      </c>
      <c r="ER46" s="10">
        <f t="shared" si="94"/>
        <v>0</v>
      </c>
      <c r="ES46" s="10">
        <f t="shared" si="94"/>
        <v>0</v>
      </c>
      <c r="ET46" s="10">
        <f t="shared" si="94"/>
        <v>0</v>
      </c>
      <c r="EU46" s="10">
        <f t="shared" si="94"/>
        <v>0</v>
      </c>
      <c r="EV46" s="10">
        <f t="shared" si="94"/>
        <v>0</v>
      </c>
      <c r="EW46" s="10">
        <f t="shared" si="94"/>
        <v>0</v>
      </c>
      <c r="EX46" s="10">
        <f t="shared" si="94"/>
        <v>0</v>
      </c>
      <c r="EY46" s="10">
        <f t="shared" si="94"/>
        <v>0</v>
      </c>
      <c r="EZ46" s="10">
        <f t="shared" si="94"/>
        <v>0</v>
      </c>
      <c r="FA46" s="10">
        <f t="shared" si="94"/>
        <v>0</v>
      </c>
      <c r="FB46" s="10">
        <f t="shared" si="94"/>
        <v>0</v>
      </c>
      <c r="FC46" s="10">
        <f t="shared" si="94"/>
        <v>0</v>
      </c>
      <c r="FD46" s="10">
        <f t="shared" si="94"/>
        <v>0</v>
      </c>
      <c r="FE46" s="10">
        <f t="shared" si="94"/>
        <v>0</v>
      </c>
      <c r="FF46" s="10">
        <f t="shared" si="94"/>
        <v>0</v>
      </c>
      <c r="FG46" s="10">
        <f t="shared" si="94"/>
        <v>0</v>
      </c>
      <c r="FH46" s="10">
        <f t="shared" si="94"/>
        <v>0</v>
      </c>
      <c r="FI46" s="10">
        <f>SUM(FI45*$D$46)</f>
        <v>0</v>
      </c>
      <c r="FJ46" s="10">
        <f>SUM(FJ45*$D$46)</f>
        <v>0</v>
      </c>
      <c r="FK46" s="10">
        <f>SUM(FK45*$D$46)</f>
        <v>0</v>
      </c>
      <c r="FL46" s="10">
        <f>SUM(FL45*$D$46)</f>
        <v>0</v>
      </c>
      <c r="FM46" s="10">
        <f>SUM(FM45*$D$46)</f>
        <v>0</v>
      </c>
    </row>
    <row r="47" spans="1:169" s="125" customFormat="1" ht="19.5" customHeight="1" outlineLevel="2" x14ac:dyDescent="0.2">
      <c r="A47" s="323"/>
      <c r="B47" s="123" t="s">
        <v>85</v>
      </c>
      <c r="C47" s="239"/>
      <c r="D47" s="124"/>
      <c r="E47" s="124" t="s">
        <v>401</v>
      </c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G47" s="124"/>
      <c r="DH47" s="124"/>
      <c r="DI47" s="124"/>
      <c r="DJ47" s="124"/>
      <c r="DK47" s="124"/>
      <c r="DL47" s="124"/>
      <c r="DM47" s="124"/>
      <c r="DN47" s="124"/>
      <c r="DO47" s="124"/>
      <c r="DP47" s="124"/>
      <c r="DQ47" s="124"/>
      <c r="DR47" s="124"/>
      <c r="DS47" s="124"/>
      <c r="DT47" s="124"/>
      <c r="DU47" s="124"/>
      <c r="DV47" s="124"/>
      <c r="DW47" s="124"/>
      <c r="DX47" s="124"/>
      <c r="DY47" s="124"/>
      <c r="DZ47" s="124"/>
      <c r="EA47" s="124"/>
      <c r="EB47" s="124"/>
      <c r="EC47" s="124"/>
      <c r="ED47" s="124"/>
      <c r="EE47" s="124"/>
      <c r="EF47" s="124"/>
      <c r="EG47" s="124"/>
      <c r="EH47" s="124"/>
      <c r="EI47" s="124"/>
      <c r="EJ47" s="124"/>
      <c r="EK47" s="124"/>
      <c r="EL47" s="124"/>
      <c r="EM47" s="124"/>
      <c r="EN47" s="124"/>
      <c r="EO47" s="124"/>
      <c r="EP47" s="124"/>
      <c r="EQ47" s="124"/>
      <c r="ER47" s="124"/>
      <c r="ES47" s="124"/>
      <c r="ET47" s="124"/>
      <c r="EU47" s="124"/>
      <c r="EV47" s="124"/>
      <c r="EW47" s="124"/>
      <c r="EX47" s="124"/>
      <c r="EY47" s="124"/>
      <c r="EZ47" s="124"/>
      <c r="FA47" s="124"/>
      <c r="FB47" s="124"/>
      <c r="FC47" s="124"/>
      <c r="FD47" s="124"/>
      <c r="FE47" s="124"/>
      <c r="FF47" s="124"/>
      <c r="FG47" s="124"/>
      <c r="FH47" s="124"/>
      <c r="FI47" s="124"/>
      <c r="FJ47" s="124"/>
      <c r="FK47" s="124"/>
      <c r="FL47" s="124"/>
      <c r="FM47" s="124"/>
    </row>
    <row r="48" spans="1:169" ht="15" outlineLevel="1" x14ac:dyDescent="0.25">
      <c r="A48" s="26"/>
      <c r="B48" s="99" t="s">
        <v>209</v>
      </c>
      <c r="C48" s="237">
        <v>90010</v>
      </c>
      <c r="D48" s="100"/>
      <c r="E48" s="99">
        <f t="shared" ref="E48" si="95">IF(E47="j",E45+E46,IF(E47="n",E45+E46,IF(E47="","FALSCH")))</f>
        <v>0</v>
      </c>
      <c r="F48" s="99" t="str">
        <f t="shared" ref="F48:BP48" si="96">IF(F47="j",F45+F46,IF(F47="n",F45+F46,IF(F47="","FALSCH")))</f>
        <v>FALSCH</v>
      </c>
      <c r="G48" s="99" t="str">
        <f t="shared" si="96"/>
        <v>FALSCH</v>
      </c>
      <c r="H48" s="99" t="str">
        <f t="shared" si="96"/>
        <v>FALSCH</v>
      </c>
      <c r="I48" s="99" t="str">
        <f t="shared" si="96"/>
        <v>FALSCH</v>
      </c>
      <c r="J48" s="99" t="str">
        <f t="shared" si="96"/>
        <v>FALSCH</v>
      </c>
      <c r="K48" s="99" t="str">
        <f t="shared" si="96"/>
        <v>FALSCH</v>
      </c>
      <c r="L48" s="99" t="str">
        <f t="shared" si="96"/>
        <v>FALSCH</v>
      </c>
      <c r="M48" s="99" t="str">
        <f t="shared" si="96"/>
        <v>FALSCH</v>
      </c>
      <c r="N48" s="99" t="str">
        <f t="shared" si="96"/>
        <v>FALSCH</v>
      </c>
      <c r="O48" s="99" t="str">
        <f t="shared" si="96"/>
        <v>FALSCH</v>
      </c>
      <c r="P48" s="99" t="str">
        <f t="shared" si="96"/>
        <v>FALSCH</v>
      </c>
      <c r="Q48" s="99" t="str">
        <f t="shared" si="96"/>
        <v>FALSCH</v>
      </c>
      <c r="R48" s="99" t="str">
        <f t="shared" si="96"/>
        <v>FALSCH</v>
      </c>
      <c r="S48" s="99" t="str">
        <f t="shared" si="96"/>
        <v>FALSCH</v>
      </c>
      <c r="T48" s="99" t="str">
        <f t="shared" si="96"/>
        <v>FALSCH</v>
      </c>
      <c r="U48" s="99" t="str">
        <f t="shared" si="96"/>
        <v>FALSCH</v>
      </c>
      <c r="V48" s="99" t="str">
        <f t="shared" si="96"/>
        <v>FALSCH</v>
      </c>
      <c r="W48" s="99" t="str">
        <f t="shared" si="96"/>
        <v>FALSCH</v>
      </c>
      <c r="X48" s="99" t="str">
        <f t="shared" si="96"/>
        <v>FALSCH</v>
      </c>
      <c r="Y48" s="99" t="str">
        <f t="shared" si="96"/>
        <v>FALSCH</v>
      </c>
      <c r="Z48" s="99" t="str">
        <f t="shared" si="96"/>
        <v>FALSCH</v>
      </c>
      <c r="AA48" s="99" t="str">
        <f t="shared" si="96"/>
        <v>FALSCH</v>
      </c>
      <c r="AB48" s="99" t="str">
        <f t="shared" si="96"/>
        <v>FALSCH</v>
      </c>
      <c r="AC48" s="99" t="str">
        <f t="shared" si="96"/>
        <v>FALSCH</v>
      </c>
      <c r="AD48" s="99" t="str">
        <f t="shared" si="96"/>
        <v>FALSCH</v>
      </c>
      <c r="AE48" s="99" t="str">
        <f t="shared" si="96"/>
        <v>FALSCH</v>
      </c>
      <c r="AF48" s="99" t="str">
        <f t="shared" si="96"/>
        <v>FALSCH</v>
      </c>
      <c r="AG48" s="99" t="str">
        <f t="shared" si="96"/>
        <v>FALSCH</v>
      </c>
      <c r="AH48" s="99" t="str">
        <f t="shared" si="96"/>
        <v>FALSCH</v>
      </c>
      <c r="AI48" s="99" t="str">
        <f t="shared" si="96"/>
        <v>FALSCH</v>
      </c>
      <c r="AJ48" s="99" t="str">
        <f t="shared" si="96"/>
        <v>FALSCH</v>
      </c>
      <c r="AK48" s="99" t="str">
        <f t="shared" si="96"/>
        <v>FALSCH</v>
      </c>
      <c r="AL48" s="99" t="str">
        <f t="shared" si="96"/>
        <v>FALSCH</v>
      </c>
      <c r="AM48" s="99" t="str">
        <f t="shared" si="96"/>
        <v>FALSCH</v>
      </c>
      <c r="AN48" s="99" t="str">
        <f t="shared" si="96"/>
        <v>FALSCH</v>
      </c>
      <c r="AO48" s="99" t="str">
        <f t="shared" si="96"/>
        <v>FALSCH</v>
      </c>
      <c r="AP48" s="99" t="str">
        <f t="shared" si="96"/>
        <v>FALSCH</v>
      </c>
      <c r="AQ48" s="99" t="str">
        <f t="shared" si="96"/>
        <v>FALSCH</v>
      </c>
      <c r="AR48" s="99" t="str">
        <f t="shared" si="96"/>
        <v>FALSCH</v>
      </c>
      <c r="AS48" s="99" t="str">
        <f t="shared" si="96"/>
        <v>FALSCH</v>
      </c>
      <c r="AT48" s="99" t="str">
        <f t="shared" si="96"/>
        <v>FALSCH</v>
      </c>
      <c r="AU48" s="99" t="str">
        <f t="shared" si="96"/>
        <v>FALSCH</v>
      </c>
      <c r="AV48" s="99" t="str">
        <f t="shared" si="96"/>
        <v>FALSCH</v>
      </c>
      <c r="AW48" s="99" t="str">
        <f t="shared" si="96"/>
        <v>FALSCH</v>
      </c>
      <c r="AX48" s="99" t="str">
        <f t="shared" si="96"/>
        <v>FALSCH</v>
      </c>
      <c r="AY48" s="99" t="str">
        <f t="shared" si="96"/>
        <v>FALSCH</v>
      </c>
      <c r="AZ48" s="99" t="str">
        <f t="shared" si="96"/>
        <v>FALSCH</v>
      </c>
      <c r="BA48" s="99" t="str">
        <f t="shared" si="96"/>
        <v>FALSCH</v>
      </c>
      <c r="BB48" s="99" t="str">
        <f t="shared" si="96"/>
        <v>FALSCH</v>
      </c>
      <c r="BC48" s="99" t="str">
        <f t="shared" si="96"/>
        <v>FALSCH</v>
      </c>
      <c r="BD48" s="99" t="str">
        <f t="shared" si="96"/>
        <v>FALSCH</v>
      </c>
      <c r="BE48" s="99" t="str">
        <f t="shared" si="96"/>
        <v>FALSCH</v>
      </c>
      <c r="BF48" s="99" t="str">
        <f t="shared" si="96"/>
        <v>FALSCH</v>
      </c>
      <c r="BG48" s="99" t="str">
        <f t="shared" si="96"/>
        <v>FALSCH</v>
      </c>
      <c r="BH48" s="99" t="str">
        <f t="shared" si="96"/>
        <v>FALSCH</v>
      </c>
      <c r="BI48" s="99" t="str">
        <f t="shared" si="96"/>
        <v>FALSCH</v>
      </c>
      <c r="BJ48" s="99" t="str">
        <f t="shared" si="96"/>
        <v>FALSCH</v>
      </c>
      <c r="BK48" s="99" t="str">
        <f t="shared" si="96"/>
        <v>FALSCH</v>
      </c>
      <c r="BL48" s="99" t="str">
        <f t="shared" si="96"/>
        <v>FALSCH</v>
      </c>
      <c r="BM48" s="99" t="str">
        <f t="shared" si="96"/>
        <v>FALSCH</v>
      </c>
      <c r="BN48" s="99" t="str">
        <f t="shared" si="96"/>
        <v>FALSCH</v>
      </c>
      <c r="BO48" s="99" t="str">
        <f t="shared" si="96"/>
        <v>FALSCH</v>
      </c>
      <c r="BP48" s="99" t="str">
        <f t="shared" si="96"/>
        <v>FALSCH</v>
      </c>
      <c r="BQ48" s="99" t="str">
        <f t="shared" ref="BQ48:CN48" si="97">IF(BQ47="j",BQ45+BQ46,IF(BQ47="n",BQ45+BQ46,IF(BQ47="","FALSCH")))</f>
        <v>FALSCH</v>
      </c>
      <c r="BR48" s="99" t="str">
        <f t="shared" si="97"/>
        <v>FALSCH</v>
      </c>
      <c r="BS48" s="99" t="str">
        <f t="shared" si="97"/>
        <v>FALSCH</v>
      </c>
      <c r="BT48" s="99" t="str">
        <f t="shared" si="97"/>
        <v>FALSCH</v>
      </c>
      <c r="BU48" s="99" t="str">
        <f t="shared" si="97"/>
        <v>FALSCH</v>
      </c>
      <c r="BV48" s="99" t="str">
        <f t="shared" si="97"/>
        <v>FALSCH</v>
      </c>
      <c r="BW48" s="99" t="str">
        <f t="shared" si="97"/>
        <v>FALSCH</v>
      </c>
      <c r="BX48" s="99" t="str">
        <f t="shared" si="97"/>
        <v>FALSCH</v>
      </c>
      <c r="BY48" s="99" t="str">
        <f t="shared" si="97"/>
        <v>FALSCH</v>
      </c>
      <c r="BZ48" s="99" t="str">
        <f t="shared" si="97"/>
        <v>FALSCH</v>
      </c>
      <c r="CA48" s="99" t="str">
        <f t="shared" si="97"/>
        <v>FALSCH</v>
      </c>
      <c r="CB48" s="99" t="str">
        <f t="shared" si="97"/>
        <v>FALSCH</v>
      </c>
      <c r="CC48" s="99" t="str">
        <f t="shared" si="97"/>
        <v>FALSCH</v>
      </c>
      <c r="CD48" s="99" t="str">
        <f t="shared" si="97"/>
        <v>FALSCH</v>
      </c>
      <c r="CE48" s="99" t="str">
        <f t="shared" si="97"/>
        <v>FALSCH</v>
      </c>
      <c r="CF48" s="99" t="str">
        <f t="shared" si="97"/>
        <v>FALSCH</v>
      </c>
      <c r="CG48" s="99" t="str">
        <f t="shared" si="97"/>
        <v>FALSCH</v>
      </c>
      <c r="CH48" s="99" t="str">
        <f t="shared" si="97"/>
        <v>FALSCH</v>
      </c>
      <c r="CI48" s="99" t="str">
        <f t="shared" si="97"/>
        <v>FALSCH</v>
      </c>
      <c r="CJ48" s="99" t="str">
        <f t="shared" si="97"/>
        <v>FALSCH</v>
      </c>
      <c r="CK48" s="99" t="str">
        <f t="shared" si="97"/>
        <v>FALSCH</v>
      </c>
      <c r="CL48" s="99" t="str">
        <f t="shared" si="97"/>
        <v>FALSCH</v>
      </c>
      <c r="CM48" s="99" t="str">
        <f t="shared" si="97"/>
        <v>FALSCH</v>
      </c>
      <c r="CN48" s="99" t="str">
        <f t="shared" si="97"/>
        <v>FALSCH</v>
      </c>
      <c r="CO48" s="99" t="str">
        <f t="shared" ref="CO48:DT48" si="98">IF(CO47="j",CO45+CO46,IF(CO47="n",CO45+CO46,IF(CO47="","FALSCH")))</f>
        <v>FALSCH</v>
      </c>
      <c r="CP48" s="99" t="str">
        <f t="shared" si="98"/>
        <v>FALSCH</v>
      </c>
      <c r="CQ48" s="99" t="str">
        <f t="shared" si="98"/>
        <v>FALSCH</v>
      </c>
      <c r="CR48" s="99" t="str">
        <f t="shared" si="98"/>
        <v>FALSCH</v>
      </c>
      <c r="CS48" s="99" t="str">
        <f t="shared" si="98"/>
        <v>FALSCH</v>
      </c>
      <c r="CT48" s="99" t="str">
        <f t="shared" si="98"/>
        <v>FALSCH</v>
      </c>
      <c r="CU48" s="99" t="str">
        <f t="shared" si="98"/>
        <v>FALSCH</v>
      </c>
      <c r="CV48" s="99" t="str">
        <f t="shared" si="98"/>
        <v>FALSCH</v>
      </c>
      <c r="CW48" s="99" t="str">
        <f t="shared" si="98"/>
        <v>FALSCH</v>
      </c>
      <c r="CX48" s="99" t="str">
        <f t="shared" si="98"/>
        <v>FALSCH</v>
      </c>
      <c r="CY48" s="99" t="str">
        <f t="shared" si="98"/>
        <v>FALSCH</v>
      </c>
      <c r="CZ48" s="99" t="str">
        <f t="shared" si="98"/>
        <v>FALSCH</v>
      </c>
      <c r="DA48" s="99" t="str">
        <f t="shared" si="98"/>
        <v>FALSCH</v>
      </c>
      <c r="DB48" s="99" t="str">
        <f t="shared" si="98"/>
        <v>FALSCH</v>
      </c>
      <c r="DC48" s="99" t="str">
        <f t="shared" si="98"/>
        <v>FALSCH</v>
      </c>
      <c r="DD48" s="99" t="str">
        <f t="shared" si="98"/>
        <v>FALSCH</v>
      </c>
      <c r="DE48" s="99" t="str">
        <f t="shared" si="98"/>
        <v>FALSCH</v>
      </c>
      <c r="DF48" s="99" t="str">
        <f t="shared" si="98"/>
        <v>FALSCH</v>
      </c>
      <c r="DG48" s="99" t="str">
        <f t="shared" si="98"/>
        <v>FALSCH</v>
      </c>
      <c r="DH48" s="99" t="str">
        <f t="shared" si="98"/>
        <v>FALSCH</v>
      </c>
      <c r="DI48" s="99" t="str">
        <f t="shared" si="98"/>
        <v>FALSCH</v>
      </c>
      <c r="DJ48" s="99" t="str">
        <f t="shared" si="98"/>
        <v>FALSCH</v>
      </c>
      <c r="DK48" s="99" t="str">
        <f t="shared" si="98"/>
        <v>FALSCH</v>
      </c>
      <c r="DL48" s="99" t="str">
        <f t="shared" si="98"/>
        <v>FALSCH</v>
      </c>
      <c r="DM48" s="99" t="str">
        <f t="shared" si="98"/>
        <v>FALSCH</v>
      </c>
      <c r="DN48" s="99" t="str">
        <f t="shared" si="98"/>
        <v>FALSCH</v>
      </c>
      <c r="DO48" s="99" t="str">
        <f t="shared" si="98"/>
        <v>FALSCH</v>
      </c>
      <c r="DP48" s="99" t="str">
        <f t="shared" si="98"/>
        <v>FALSCH</v>
      </c>
      <c r="DQ48" s="99" t="str">
        <f t="shared" si="98"/>
        <v>FALSCH</v>
      </c>
      <c r="DR48" s="99" t="str">
        <f t="shared" si="98"/>
        <v>FALSCH</v>
      </c>
      <c r="DS48" s="99" t="str">
        <f t="shared" si="98"/>
        <v>FALSCH</v>
      </c>
      <c r="DT48" s="99" t="str">
        <f t="shared" si="98"/>
        <v>FALSCH</v>
      </c>
      <c r="DU48" s="99" t="str">
        <f t="shared" ref="DU48:EZ48" si="99">IF(DU47="j",DU45+DU46,IF(DU47="n",DU45+DU46,IF(DU47="","FALSCH")))</f>
        <v>FALSCH</v>
      </c>
      <c r="DV48" s="99" t="str">
        <f t="shared" si="99"/>
        <v>FALSCH</v>
      </c>
      <c r="DW48" s="99" t="str">
        <f t="shared" si="99"/>
        <v>FALSCH</v>
      </c>
      <c r="DX48" s="99" t="str">
        <f t="shared" si="99"/>
        <v>FALSCH</v>
      </c>
      <c r="DY48" s="99" t="str">
        <f t="shared" si="99"/>
        <v>FALSCH</v>
      </c>
      <c r="DZ48" s="99" t="str">
        <f t="shared" si="99"/>
        <v>FALSCH</v>
      </c>
      <c r="EA48" s="99" t="str">
        <f t="shared" si="99"/>
        <v>FALSCH</v>
      </c>
      <c r="EB48" s="99" t="str">
        <f t="shared" si="99"/>
        <v>FALSCH</v>
      </c>
      <c r="EC48" s="99" t="str">
        <f t="shared" si="99"/>
        <v>FALSCH</v>
      </c>
      <c r="ED48" s="99" t="str">
        <f t="shared" si="99"/>
        <v>FALSCH</v>
      </c>
      <c r="EE48" s="99" t="str">
        <f t="shared" si="99"/>
        <v>FALSCH</v>
      </c>
      <c r="EF48" s="99" t="str">
        <f t="shared" si="99"/>
        <v>FALSCH</v>
      </c>
      <c r="EG48" s="99" t="str">
        <f t="shared" si="99"/>
        <v>FALSCH</v>
      </c>
      <c r="EH48" s="99" t="str">
        <f t="shared" si="99"/>
        <v>FALSCH</v>
      </c>
      <c r="EI48" s="99" t="str">
        <f t="shared" si="99"/>
        <v>FALSCH</v>
      </c>
      <c r="EJ48" s="99" t="str">
        <f t="shared" si="99"/>
        <v>FALSCH</v>
      </c>
      <c r="EK48" s="99" t="str">
        <f t="shared" si="99"/>
        <v>FALSCH</v>
      </c>
      <c r="EL48" s="99" t="str">
        <f t="shared" si="99"/>
        <v>FALSCH</v>
      </c>
      <c r="EM48" s="99" t="str">
        <f t="shared" si="99"/>
        <v>FALSCH</v>
      </c>
      <c r="EN48" s="99" t="str">
        <f t="shared" si="99"/>
        <v>FALSCH</v>
      </c>
      <c r="EO48" s="99" t="str">
        <f t="shared" si="99"/>
        <v>FALSCH</v>
      </c>
      <c r="EP48" s="99" t="str">
        <f t="shared" si="99"/>
        <v>FALSCH</v>
      </c>
      <c r="EQ48" s="99" t="str">
        <f t="shared" si="99"/>
        <v>FALSCH</v>
      </c>
      <c r="ER48" s="99" t="str">
        <f t="shared" si="99"/>
        <v>FALSCH</v>
      </c>
      <c r="ES48" s="99" t="str">
        <f t="shared" si="99"/>
        <v>FALSCH</v>
      </c>
      <c r="ET48" s="99" t="str">
        <f t="shared" si="99"/>
        <v>FALSCH</v>
      </c>
      <c r="EU48" s="99" t="str">
        <f t="shared" si="99"/>
        <v>FALSCH</v>
      </c>
      <c r="EV48" s="99" t="str">
        <f t="shared" si="99"/>
        <v>FALSCH</v>
      </c>
      <c r="EW48" s="99" t="str">
        <f t="shared" si="99"/>
        <v>FALSCH</v>
      </c>
      <c r="EX48" s="99" t="str">
        <f t="shared" si="99"/>
        <v>FALSCH</v>
      </c>
      <c r="EY48" s="99" t="str">
        <f t="shared" si="99"/>
        <v>FALSCH</v>
      </c>
      <c r="EZ48" s="99" t="str">
        <f t="shared" si="99"/>
        <v>FALSCH</v>
      </c>
      <c r="FA48" s="99" t="str">
        <f t="shared" ref="FA48:FM48" si="100">IF(FA47="j",FA45+FA46,IF(FA47="n",FA45+FA46,IF(FA47="","FALSCH")))</f>
        <v>FALSCH</v>
      </c>
      <c r="FB48" s="99" t="str">
        <f t="shared" si="100"/>
        <v>FALSCH</v>
      </c>
      <c r="FC48" s="99" t="str">
        <f t="shared" si="100"/>
        <v>FALSCH</v>
      </c>
      <c r="FD48" s="99" t="str">
        <f t="shared" si="100"/>
        <v>FALSCH</v>
      </c>
      <c r="FE48" s="99" t="str">
        <f t="shared" si="100"/>
        <v>FALSCH</v>
      </c>
      <c r="FF48" s="99" t="str">
        <f t="shared" si="100"/>
        <v>FALSCH</v>
      </c>
      <c r="FG48" s="99" t="str">
        <f t="shared" si="100"/>
        <v>FALSCH</v>
      </c>
      <c r="FH48" s="99" t="str">
        <f t="shared" si="100"/>
        <v>FALSCH</v>
      </c>
      <c r="FI48" s="99" t="str">
        <f t="shared" si="100"/>
        <v>FALSCH</v>
      </c>
      <c r="FJ48" s="99" t="str">
        <f t="shared" si="100"/>
        <v>FALSCH</v>
      </c>
      <c r="FK48" s="99" t="str">
        <f t="shared" si="100"/>
        <v>FALSCH</v>
      </c>
      <c r="FL48" s="99" t="str">
        <f t="shared" si="100"/>
        <v>FALSCH</v>
      </c>
      <c r="FM48" s="99" t="str">
        <f t="shared" si="100"/>
        <v>FALSCH</v>
      </c>
    </row>
    <row r="49" spans="1:169" s="42" customFormat="1" ht="15" x14ac:dyDescent="0.25">
      <c r="A49" s="26"/>
      <c r="B49" s="26"/>
      <c r="C49" s="234"/>
      <c r="D49" s="78"/>
      <c r="E49" s="29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</row>
    <row r="50" spans="1:169" ht="15" outlineLevel="1" x14ac:dyDescent="0.25">
      <c r="A50" s="96" t="s">
        <v>213</v>
      </c>
      <c r="B50" s="218"/>
      <c r="C50" s="238"/>
      <c r="D50" s="97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  <c r="DF50" s="98"/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98"/>
      <c r="FB50" s="98"/>
      <c r="FC50" s="98"/>
      <c r="FD50" s="98"/>
      <c r="FE50" s="98"/>
      <c r="FF50" s="98"/>
      <c r="FG50" s="98"/>
      <c r="FH50" s="98"/>
      <c r="FI50" s="98"/>
      <c r="FJ50" s="98"/>
      <c r="FK50" s="98"/>
      <c r="FL50" s="98"/>
      <c r="FM50" s="98"/>
    </row>
    <row r="51" spans="1:169" ht="14.25" outlineLevel="3" x14ac:dyDescent="0.2">
      <c r="A51" s="9"/>
      <c r="B51" s="9" t="s">
        <v>25</v>
      </c>
      <c r="C51" s="233"/>
      <c r="D51" s="22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</row>
    <row r="52" spans="1:169" ht="14.25" outlineLevel="3" x14ac:dyDescent="0.2">
      <c r="A52" s="9"/>
      <c r="B52" s="9" t="s">
        <v>252</v>
      </c>
      <c r="C52" s="232">
        <v>12232</v>
      </c>
      <c r="D52" s="22">
        <v>12.5</v>
      </c>
      <c r="E52" s="21">
        <f t="shared" ref="E52" si="101">E51*$D$52</f>
        <v>0</v>
      </c>
      <c r="F52" s="21">
        <f t="shared" ref="F52:BP52" si="102">F51*$D$52</f>
        <v>0</v>
      </c>
      <c r="G52" s="21">
        <f t="shared" si="102"/>
        <v>0</v>
      </c>
      <c r="H52" s="21">
        <f t="shared" si="102"/>
        <v>0</v>
      </c>
      <c r="I52" s="21">
        <f t="shared" si="102"/>
        <v>0</v>
      </c>
      <c r="J52" s="21">
        <f t="shared" si="102"/>
        <v>0</v>
      </c>
      <c r="K52" s="21">
        <f t="shared" si="102"/>
        <v>0</v>
      </c>
      <c r="L52" s="21">
        <f t="shared" si="102"/>
        <v>0</v>
      </c>
      <c r="M52" s="21">
        <f t="shared" si="102"/>
        <v>0</v>
      </c>
      <c r="N52" s="21">
        <f t="shared" si="102"/>
        <v>0</v>
      </c>
      <c r="O52" s="21">
        <f t="shared" si="102"/>
        <v>0</v>
      </c>
      <c r="P52" s="21">
        <f t="shared" si="102"/>
        <v>0</v>
      </c>
      <c r="Q52" s="21">
        <f t="shared" si="102"/>
        <v>0</v>
      </c>
      <c r="R52" s="21">
        <f t="shared" si="102"/>
        <v>0</v>
      </c>
      <c r="S52" s="21">
        <f t="shared" si="102"/>
        <v>0</v>
      </c>
      <c r="T52" s="21">
        <f t="shared" si="102"/>
        <v>0</v>
      </c>
      <c r="U52" s="21">
        <f t="shared" si="102"/>
        <v>0</v>
      </c>
      <c r="V52" s="21">
        <f t="shared" si="102"/>
        <v>0</v>
      </c>
      <c r="W52" s="21">
        <f t="shared" si="102"/>
        <v>0</v>
      </c>
      <c r="X52" s="21">
        <f t="shared" si="102"/>
        <v>0</v>
      </c>
      <c r="Y52" s="21">
        <f t="shared" si="102"/>
        <v>0</v>
      </c>
      <c r="Z52" s="21">
        <f t="shared" si="102"/>
        <v>0</v>
      </c>
      <c r="AA52" s="21">
        <f t="shared" si="102"/>
        <v>0</v>
      </c>
      <c r="AB52" s="21">
        <f t="shared" si="102"/>
        <v>0</v>
      </c>
      <c r="AC52" s="21">
        <f t="shared" si="102"/>
        <v>0</v>
      </c>
      <c r="AD52" s="21">
        <f t="shared" si="102"/>
        <v>0</v>
      </c>
      <c r="AE52" s="21">
        <f t="shared" si="102"/>
        <v>0</v>
      </c>
      <c r="AF52" s="21">
        <f t="shared" si="102"/>
        <v>0</v>
      </c>
      <c r="AG52" s="21">
        <f t="shared" si="102"/>
        <v>0</v>
      </c>
      <c r="AH52" s="21">
        <f t="shared" si="102"/>
        <v>0</v>
      </c>
      <c r="AI52" s="21">
        <f t="shared" si="102"/>
        <v>0</v>
      </c>
      <c r="AJ52" s="21">
        <f t="shared" si="102"/>
        <v>0</v>
      </c>
      <c r="AK52" s="21">
        <f t="shared" si="102"/>
        <v>0</v>
      </c>
      <c r="AL52" s="21">
        <f t="shared" si="102"/>
        <v>0</v>
      </c>
      <c r="AM52" s="21">
        <f t="shared" si="102"/>
        <v>0</v>
      </c>
      <c r="AN52" s="21">
        <f t="shared" si="102"/>
        <v>0</v>
      </c>
      <c r="AO52" s="21">
        <f t="shared" si="102"/>
        <v>0</v>
      </c>
      <c r="AP52" s="21">
        <f t="shared" si="102"/>
        <v>0</v>
      </c>
      <c r="AQ52" s="21">
        <f t="shared" si="102"/>
        <v>0</v>
      </c>
      <c r="AR52" s="21">
        <f t="shared" si="102"/>
        <v>0</v>
      </c>
      <c r="AS52" s="21">
        <f t="shared" si="102"/>
        <v>0</v>
      </c>
      <c r="AT52" s="21">
        <f t="shared" si="102"/>
        <v>0</v>
      </c>
      <c r="AU52" s="21">
        <f t="shared" si="102"/>
        <v>0</v>
      </c>
      <c r="AV52" s="21">
        <f t="shared" si="102"/>
        <v>0</v>
      </c>
      <c r="AW52" s="21">
        <f t="shared" si="102"/>
        <v>0</v>
      </c>
      <c r="AX52" s="21">
        <f t="shared" si="102"/>
        <v>0</v>
      </c>
      <c r="AY52" s="21">
        <f t="shared" si="102"/>
        <v>0</v>
      </c>
      <c r="AZ52" s="21">
        <f t="shared" si="102"/>
        <v>0</v>
      </c>
      <c r="BA52" s="21">
        <f t="shared" si="102"/>
        <v>0</v>
      </c>
      <c r="BB52" s="21">
        <f t="shared" si="102"/>
        <v>0</v>
      </c>
      <c r="BC52" s="21">
        <f t="shared" si="102"/>
        <v>0</v>
      </c>
      <c r="BD52" s="21">
        <f t="shared" si="102"/>
        <v>0</v>
      </c>
      <c r="BE52" s="21">
        <f t="shared" si="102"/>
        <v>0</v>
      </c>
      <c r="BF52" s="21">
        <f t="shared" si="102"/>
        <v>0</v>
      </c>
      <c r="BG52" s="21">
        <f t="shared" si="102"/>
        <v>0</v>
      </c>
      <c r="BH52" s="21">
        <f t="shared" si="102"/>
        <v>0</v>
      </c>
      <c r="BI52" s="21">
        <f t="shared" si="102"/>
        <v>0</v>
      </c>
      <c r="BJ52" s="21">
        <f t="shared" si="102"/>
        <v>0</v>
      </c>
      <c r="BK52" s="21">
        <f t="shared" si="102"/>
        <v>0</v>
      </c>
      <c r="BL52" s="21">
        <f t="shared" si="102"/>
        <v>0</v>
      </c>
      <c r="BM52" s="21">
        <f t="shared" si="102"/>
        <v>0</v>
      </c>
      <c r="BN52" s="21">
        <f t="shared" si="102"/>
        <v>0</v>
      </c>
      <c r="BO52" s="21">
        <f t="shared" si="102"/>
        <v>0</v>
      </c>
      <c r="BP52" s="21">
        <f t="shared" si="102"/>
        <v>0</v>
      </c>
      <c r="BQ52" s="21">
        <f t="shared" ref="BQ52:CN52" si="103">BQ51*$D$52</f>
        <v>0</v>
      </c>
      <c r="BR52" s="21">
        <f t="shared" si="103"/>
        <v>0</v>
      </c>
      <c r="BS52" s="21">
        <f t="shared" si="103"/>
        <v>0</v>
      </c>
      <c r="BT52" s="21">
        <f t="shared" si="103"/>
        <v>0</v>
      </c>
      <c r="BU52" s="21">
        <f t="shared" si="103"/>
        <v>0</v>
      </c>
      <c r="BV52" s="21">
        <f t="shared" si="103"/>
        <v>0</v>
      </c>
      <c r="BW52" s="21">
        <f t="shared" si="103"/>
        <v>0</v>
      </c>
      <c r="BX52" s="21">
        <f t="shared" si="103"/>
        <v>0</v>
      </c>
      <c r="BY52" s="21">
        <f t="shared" si="103"/>
        <v>0</v>
      </c>
      <c r="BZ52" s="21">
        <f t="shared" si="103"/>
        <v>0</v>
      </c>
      <c r="CA52" s="21">
        <f t="shared" si="103"/>
        <v>0</v>
      </c>
      <c r="CB52" s="21">
        <f t="shared" si="103"/>
        <v>0</v>
      </c>
      <c r="CC52" s="21">
        <f t="shared" si="103"/>
        <v>0</v>
      </c>
      <c r="CD52" s="21">
        <f t="shared" si="103"/>
        <v>0</v>
      </c>
      <c r="CE52" s="21">
        <f t="shared" si="103"/>
        <v>0</v>
      </c>
      <c r="CF52" s="21">
        <f t="shared" si="103"/>
        <v>0</v>
      </c>
      <c r="CG52" s="21">
        <f t="shared" si="103"/>
        <v>0</v>
      </c>
      <c r="CH52" s="21">
        <f t="shared" si="103"/>
        <v>0</v>
      </c>
      <c r="CI52" s="21">
        <f t="shared" si="103"/>
        <v>0</v>
      </c>
      <c r="CJ52" s="21">
        <f t="shared" si="103"/>
        <v>0</v>
      </c>
      <c r="CK52" s="21">
        <f t="shared" si="103"/>
        <v>0</v>
      </c>
      <c r="CL52" s="21">
        <f t="shared" si="103"/>
        <v>0</v>
      </c>
      <c r="CM52" s="21">
        <f t="shared" si="103"/>
        <v>0</v>
      </c>
      <c r="CN52" s="21">
        <f t="shared" si="103"/>
        <v>0</v>
      </c>
      <c r="CO52" s="21">
        <f t="shared" ref="CO52:CV52" si="104">CO51*$D$52</f>
        <v>0</v>
      </c>
      <c r="CP52" s="21">
        <f t="shared" si="104"/>
        <v>0</v>
      </c>
      <c r="CQ52" s="21">
        <f t="shared" si="104"/>
        <v>0</v>
      </c>
      <c r="CR52" s="21">
        <f t="shared" si="104"/>
        <v>0</v>
      </c>
      <c r="CS52" s="21">
        <f t="shared" si="104"/>
        <v>0</v>
      </c>
      <c r="CT52" s="21">
        <f t="shared" si="104"/>
        <v>0</v>
      </c>
      <c r="CU52" s="21">
        <f t="shared" si="104"/>
        <v>0</v>
      </c>
      <c r="CV52" s="21">
        <f t="shared" si="104"/>
        <v>0</v>
      </c>
      <c r="CW52" s="21">
        <f t="shared" ref="CW52:EB52" si="105">CW51*$D$52</f>
        <v>0</v>
      </c>
      <c r="CX52" s="21">
        <f t="shared" si="105"/>
        <v>0</v>
      </c>
      <c r="CY52" s="21">
        <f t="shared" si="105"/>
        <v>0</v>
      </c>
      <c r="CZ52" s="21">
        <f t="shared" si="105"/>
        <v>0</v>
      </c>
      <c r="DA52" s="21">
        <f t="shared" si="105"/>
        <v>0</v>
      </c>
      <c r="DB52" s="21">
        <f t="shared" si="105"/>
        <v>0</v>
      </c>
      <c r="DC52" s="21">
        <f t="shared" si="105"/>
        <v>0</v>
      </c>
      <c r="DD52" s="21">
        <f t="shared" si="105"/>
        <v>0</v>
      </c>
      <c r="DE52" s="21">
        <f t="shared" si="105"/>
        <v>0</v>
      </c>
      <c r="DF52" s="21">
        <f t="shared" si="105"/>
        <v>0</v>
      </c>
      <c r="DG52" s="21">
        <f t="shared" si="105"/>
        <v>0</v>
      </c>
      <c r="DH52" s="21">
        <f t="shared" si="105"/>
        <v>0</v>
      </c>
      <c r="DI52" s="21">
        <f t="shared" si="105"/>
        <v>0</v>
      </c>
      <c r="DJ52" s="21">
        <f t="shared" si="105"/>
        <v>0</v>
      </c>
      <c r="DK52" s="21">
        <f t="shared" si="105"/>
        <v>0</v>
      </c>
      <c r="DL52" s="21">
        <f t="shared" si="105"/>
        <v>0</v>
      </c>
      <c r="DM52" s="21">
        <f t="shared" si="105"/>
        <v>0</v>
      </c>
      <c r="DN52" s="21">
        <f t="shared" si="105"/>
        <v>0</v>
      </c>
      <c r="DO52" s="21">
        <f t="shared" si="105"/>
        <v>0</v>
      </c>
      <c r="DP52" s="21">
        <f t="shared" si="105"/>
        <v>0</v>
      </c>
      <c r="DQ52" s="21">
        <f t="shared" si="105"/>
        <v>0</v>
      </c>
      <c r="DR52" s="21">
        <f t="shared" si="105"/>
        <v>0</v>
      </c>
      <c r="DS52" s="21">
        <f t="shared" si="105"/>
        <v>0</v>
      </c>
      <c r="DT52" s="21">
        <f t="shared" si="105"/>
        <v>0</v>
      </c>
      <c r="DU52" s="21">
        <f t="shared" si="105"/>
        <v>0</v>
      </c>
      <c r="DV52" s="21">
        <f t="shared" si="105"/>
        <v>0</v>
      </c>
      <c r="DW52" s="21">
        <f t="shared" si="105"/>
        <v>0</v>
      </c>
      <c r="DX52" s="21">
        <f t="shared" si="105"/>
        <v>0</v>
      </c>
      <c r="DY52" s="21">
        <f t="shared" si="105"/>
        <v>0</v>
      </c>
      <c r="DZ52" s="21">
        <f t="shared" si="105"/>
        <v>0</v>
      </c>
      <c r="EA52" s="21">
        <f t="shared" si="105"/>
        <v>0</v>
      </c>
      <c r="EB52" s="21">
        <f t="shared" si="105"/>
        <v>0</v>
      </c>
      <c r="EC52" s="21">
        <f t="shared" ref="EC52:FH52" si="106">EC51*$D$52</f>
        <v>0</v>
      </c>
      <c r="ED52" s="21">
        <f t="shared" si="106"/>
        <v>0</v>
      </c>
      <c r="EE52" s="21">
        <f t="shared" si="106"/>
        <v>0</v>
      </c>
      <c r="EF52" s="21">
        <f t="shared" si="106"/>
        <v>0</v>
      </c>
      <c r="EG52" s="21">
        <f t="shared" si="106"/>
        <v>0</v>
      </c>
      <c r="EH52" s="21">
        <f t="shared" si="106"/>
        <v>0</v>
      </c>
      <c r="EI52" s="21">
        <f t="shared" si="106"/>
        <v>0</v>
      </c>
      <c r="EJ52" s="21">
        <f t="shared" si="106"/>
        <v>0</v>
      </c>
      <c r="EK52" s="21">
        <f t="shared" si="106"/>
        <v>0</v>
      </c>
      <c r="EL52" s="21">
        <f t="shared" si="106"/>
        <v>0</v>
      </c>
      <c r="EM52" s="21">
        <f t="shared" si="106"/>
        <v>0</v>
      </c>
      <c r="EN52" s="21">
        <f t="shared" si="106"/>
        <v>0</v>
      </c>
      <c r="EO52" s="21">
        <f t="shared" si="106"/>
        <v>0</v>
      </c>
      <c r="EP52" s="21">
        <f t="shared" si="106"/>
        <v>0</v>
      </c>
      <c r="EQ52" s="21">
        <f t="shared" si="106"/>
        <v>0</v>
      </c>
      <c r="ER52" s="21">
        <f t="shared" si="106"/>
        <v>0</v>
      </c>
      <c r="ES52" s="21">
        <f t="shared" si="106"/>
        <v>0</v>
      </c>
      <c r="ET52" s="21">
        <f t="shared" si="106"/>
        <v>0</v>
      </c>
      <c r="EU52" s="21">
        <f t="shared" si="106"/>
        <v>0</v>
      </c>
      <c r="EV52" s="21">
        <f t="shared" si="106"/>
        <v>0</v>
      </c>
      <c r="EW52" s="21">
        <f t="shared" si="106"/>
        <v>0</v>
      </c>
      <c r="EX52" s="21">
        <f t="shared" si="106"/>
        <v>0</v>
      </c>
      <c r="EY52" s="21">
        <f t="shared" si="106"/>
        <v>0</v>
      </c>
      <c r="EZ52" s="21">
        <f t="shared" si="106"/>
        <v>0</v>
      </c>
      <c r="FA52" s="21">
        <f t="shared" si="106"/>
        <v>0</v>
      </c>
      <c r="FB52" s="21">
        <f t="shared" si="106"/>
        <v>0</v>
      </c>
      <c r="FC52" s="21">
        <f t="shared" si="106"/>
        <v>0</v>
      </c>
      <c r="FD52" s="21">
        <f t="shared" si="106"/>
        <v>0</v>
      </c>
      <c r="FE52" s="21">
        <f t="shared" si="106"/>
        <v>0</v>
      </c>
      <c r="FF52" s="21">
        <f t="shared" si="106"/>
        <v>0</v>
      </c>
      <c r="FG52" s="21">
        <f t="shared" si="106"/>
        <v>0</v>
      </c>
      <c r="FH52" s="21">
        <f t="shared" si="106"/>
        <v>0</v>
      </c>
      <c r="FI52" s="21">
        <f>FI51*$D$52</f>
        <v>0</v>
      </c>
      <c r="FJ52" s="21">
        <f>FJ51*$D$52</f>
        <v>0</v>
      </c>
      <c r="FK52" s="21">
        <f>FK51*$D$52</f>
        <v>0</v>
      </c>
      <c r="FL52" s="21">
        <f>FL51*$D$52</f>
        <v>0</v>
      </c>
      <c r="FM52" s="21">
        <f>FM51*$D$52</f>
        <v>0</v>
      </c>
    </row>
    <row r="53" spans="1:169" s="95" customFormat="1" ht="15" outlineLevel="3" x14ac:dyDescent="0.25">
      <c r="A53" s="16"/>
      <c r="B53" s="16" t="s">
        <v>228</v>
      </c>
      <c r="C53" s="232">
        <v>10150</v>
      </c>
      <c r="D53" s="94"/>
      <c r="E53" s="48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</row>
    <row r="54" spans="1:169" s="42" customFormat="1" ht="14.25" outlineLevel="3" x14ac:dyDescent="0.2">
      <c r="A54" s="16"/>
      <c r="B54" s="16" t="s">
        <v>280</v>
      </c>
      <c r="C54" s="232">
        <v>12232</v>
      </c>
      <c r="D54" s="27">
        <v>4.5</v>
      </c>
      <c r="E54" s="28">
        <f>(E8+E9)*2*$D$54+3.28</f>
        <v>3.28</v>
      </c>
      <c r="F54" s="28">
        <f t="shared" ref="E54:BP54" si="107">(F8+F9)*2*$D$54</f>
        <v>0</v>
      </c>
      <c r="G54" s="28">
        <f t="shared" si="107"/>
        <v>0</v>
      </c>
      <c r="H54" s="28">
        <f t="shared" si="107"/>
        <v>0</v>
      </c>
      <c r="I54" s="28">
        <f t="shared" si="107"/>
        <v>0</v>
      </c>
      <c r="J54" s="28">
        <f t="shared" si="107"/>
        <v>0</v>
      </c>
      <c r="K54" s="28">
        <f t="shared" si="107"/>
        <v>0</v>
      </c>
      <c r="L54" s="28">
        <f t="shared" si="107"/>
        <v>0</v>
      </c>
      <c r="M54" s="28">
        <f t="shared" si="107"/>
        <v>0</v>
      </c>
      <c r="N54" s="28">
        <f t="shared" si="107"/>
        <v>0</v>
      </c>
      <c r="O54" s="28">
        <f t="shared" si="107"/>
        <v>0</v>
      </c>
      <c r="P54" s="28">
        <f t="shared" si="107"/>
        <v>0</v>
      </c>
      <c r="Q54" s="28">
        <f t="shared" si="107"/>
        <v>0</v>
      </c>
      <c r="R54" s="28">
        <f t="shared" si="107"/>
        <v>0</v>
      </c>
      <c r="S54" s="28">
        <f t="shared" si="107"/>
        <v>0</v>
      </c>
      <c r="T54" s="28">
        <f t="shared" si="107"/>
        <v>0</v>
      </c>
      <c r="U54" s="28">
        <f t="shared" si="107"/>
        <v>0</v>
      </c>
      <c r="V54" s="28">
        <f t="shared" si="107"/>
        <v>0</v>
      </c>
      <c r="W54" s="28">
        <f t="shared" si="107"/>
        <v>0</v>
      </c>
      <c r="X54" s="28">
        <f t="shared" si="107"/>
        <v>0</v>
      </c>
      <c r="Y54" s="28">
        <f t="shared" si="107"/>
        <v>0</v>
      </c>
      <c r="Z54" s="28">
        <f t="shared" si="107"/>
        <v>0</v>
      </c>
      <c r="AA54" s="28">
        <f t="shared" si="107"/>
        <v>0</v>
      </c>
      <c r="AB54" s="28">
        <f t="shared" si="107"/>
        <v>0</v>
      </c>
      <c r="AC54" s="28">
        <f t="shared" si="107"/>
        <v>0</v>
      </c>
      <c r="AD54" s="28">
        <f t="shared" si="107"/>
        <v>0</v>
      </c>
      <c r="AE54" s="28">
        <f t="shared" si="107"/>
        <v>0</v>
      </c>
      <c r="AF54" s="28">
        <f t="shared" si="107"/>
        <v>0</v>
      </c>
      <c r="AG54" s="28">
        <f t="shared" si="107"/>
        <v>0</v>
      </c>
      <c r="AH54" s="28">
        <f t="shared" si="107"/>
        <v>0</v>
      </c>
      <c r="AI54" s="28">
        <f t="shared" si="107"/>
        <v>0</v>
      </c>
      <c r="AJ54" s="28">
        <f t="shared" si="107"/>
        <v>0</v>
      </c>
      <c r="AK54" s="28">
        <f t="shared" si="107"/>
        <v>0</v>
      </c>
      <c r="AL54" s="28">
        <f t="shared" si="107"/>
        <v>0</v>
      </c>
      <c r="AM54" s="28">
        <f t="shared" si="107"/>
        <v>0</v>
      </c>
      <c r="AN54" s="28">
        <f t="shared" si="107"/>
        <v>0</v>
      </c>
      <c r="AO54" s="28">
        <f t="shared" si="107"/>
        <v>0</v>
      </c>
      <c r="AP54" s="28">
        <f t="shared" si="107"/>
        <v>0</v>
      </c>
      <c r="AQ54" s="28">
        <f t="shared" si="107"/>
        <v>0</v>
      </c>
      <c r="AR54" s="28">
        <f t="shared" si="107"/>
        <v>0</v>
      </c>
      <c r="AS54" s="28">
        <f t="shared" si="107"/>
        <v>0</v>
      </c>
      <c r="AT54" s="28">
        <f t="shared" si="107"/>
        <v>0</v>
      </c>
      <c r="AU54" s="28">
        <f t="shared" si="107"/>
        <v>0</v>
      </c>
      <c r="AV54" s="28">
        <f t="shared" si="107"/>
        <v>0</v>
      </c>
      <c r="AW54" s="28">
        <f t="shared" si="107"/>
        <v>0</v>
      </c>
      <c r="AX54" s="28">
        <f t="shared" si="107"/>
        <v>0</v>
      </c>
      <c r="AY54" s="28">
        <f t="shared" si="107"/>
        <v>0</v>
      </c>
      <c r="AZ54" s="28">
        <f t="shared" si="107"/>
        <v>0</v>
      </c>
      <c r="BA54" s="28">
        <f t="shared" si="107"/>
        <v>0</v>
      </c>
      <c r="BB54" s="28">
        <f t="shared" si="107"/>
        <v>0</v>
      </c>
      <c r="BC54" s="28">
        <f t="shared" si="107"/>
        <v>0</v>
      </c>
      <c r="BD54" s="28">
        <f t="shared" si="107"/>
        <v>0</v>
      </c>
      <c r="BE54" s="28">
        <f t="shared" si="107"/>
        <v>0</v>
      </c>
      <c r="BF54" s="28">
        <f t="shared" si="107"/>
        <v>0</v>
      </c>
      <c r="BG54" s="28">
        <f t="shared" si="107"/>
        <v>0</v>
      </c>
      <c r="BH54" s="28">
        <f t="shared" si="107"/>
        <v>0</v>
      </c>
      <c r="BI54" s="28">
        <f t="shared" si="107"/>
        <v>0</v>
      </c>
      <c r="BJ54" s="28">
        <f t="shared" si="107"/>
        <v>0</v>
      </c>
      <c r="BK54" s="28">
        <f t="shared" si="107"/>
        <v>0</v>
      </c>
      <c r="BL54" s="28">
        <f t="shared" si="107"/>
        <v>0</v>
      </c>
      <c r="BM54" s="28">
        <f t="shared" si="107"/>
        <v>0</v>
      </c>
      <c r="BN54" s="28">
        <f t="shared" si="107"/>
        <v>0</v>
      </c>
      <c r="BO54" s="28">
        <f t="shared" si="107"/>
        <v>0</v>
      </c>
      <c r="BP54" s="28">
        <f t="shared" si="107"/>
        <v>0</v>
      </c>
      <c r="BQ54" s="28">
        <f t="shared" ref="BQ54:CN54" si="108">(BQ8+BQ9)*2*$D$54</f>
        <v>0</v>
      </c>
      <c r="BR54" s="28">
        <f t="shared" si="108"/>
        <v>0</v>
      </c>
      <c r="BS54" s="28">
        <f t="shared" si="108"/>
        <v>0</v>
      </c>
      <c r="BT54" s="28">
        <f t="shared" si="108"/>
        <v>0</v>
      </c>
      <c r="BU54" s="28">
        <f t="shared" si="108"/>
        <v>0</v>
      </c>
      <c r="BV54" s="28">
        <f t="shared" si="108"/>
        <v>0</v>
      </c>
      <c r="BW54" s="28">
        <f t="shared" si="108"/>
        <v>0</v>
      </c>
      <c r="BX54" s="28">
        <f t="shared" si="108"/>
        <v>0</v>
      </c>
      <c r="BY54" s="28">
        <f t="shared" si="108"/>
        <v>0</v>
      </c>
      <c r="BZ54" s="28">
        <f t="shared" si="108"/>
        <v>0</v>
      </c>
      <c r="CA54" s="28">
        <f t="shared" si="108"/>
        <v>0</v>
      </c>
      <c r="CB54" s="28">
        <f t="shared" si="108"/>
        <v>0</v>
      </c>
      <c r="CC54" s="28">
        <f t="shared" si="108"/>
        <v>0</v>
      </c>
      <c r="CD54" s="28">
        <f t="shared" si="108"/>
        <v>0</v>
      </c>
      <c r="CE54" s="28">
        <f t="shared" si="108"/>
        <v>0</v>
      </c>
      <c r="CF54" s="28">
        <f t="shared" si="108"/>
        <v>0</v>
      </c>
      <c r="CG54" s="28">
        <f t="shared" si="108"/>
        <v>0</v>
      </c>
      <c r="CH54" s="28">
        <f t="shared" si="108"/>
        <v>0</v>
      </c>
      <c r="CI54" s="28">
        <f t="shared" si="108"/>
        <v>0</v>
      </c>
      <c r="CJ54" s="28">
        <f t="shared" si="108"/>
        <v>0</v>
      </c>
      <c r="CK54" s="28">
        <f t="shared" si="108"/>
        <v>0</v>
      </c>
      <c r="CL54" s="28">
        <f t="shared" si="108"/>
        <v>0</v>
      </c>
      <c r="CM54" s="28">
        <f t="shared" si="108"/>
        <v>0</v>
      </c>
      <c r="CN54" s="28">
        <f t="shared" si="108"/>
        <v>0</v>
      </c>
      <c r="CO54" s="28">
        <f t="shared" ref="CO54:EB54" si="109">(CO8+CO9)*2*$D$54</f>
        <v>0</v>
      </c>
      <c r="CP54" s="28">
        <f t="shared" si="109"/>
        <v>0</v>
      </c>
      <c r="CQ54" s="28">
        <f t="shared" si="109"/>
        <v>0</v>
      </c>
      <c r="CR54" s="28">
        <f t="shared" si="109"/>
        <v>0</v>
      </c>
      <c r="CS54" s="28">
        <f t="shared" si="109"/>
        <v>0</v>
      </c>
      <c r="CT54" s="28">
        <f t="shared" si="109"/>
        <v>0</v>
      </c>
      <c r="CU54" s="28">
        <f t="shared" si="109"/>
        <v>0</v>
      </c>
      <c r="CV54" s="28">
        <f t="shared" si="109"/>
        <v>0</v>
      </c>
      <c r="CW54" s="28">
        <f t="shared" si="109"/>
        <v>0</v>
      </c>
      <c r="CX54" s="28">
        <f t="shared" si="109"/>
        <v>0</v>
      </c>
      <c r="CY54" s="28">
        <f t="shared" si="109"/>
        <v>0</v>
      </c>
      <c r="CZ54" s="28">
        <f t="shared" si="109"/>
        <v>0</v>
      </c>
      <c r="DA54" s="28">
        <f t="shared" si="109"/>
        <v>0</v>
      </c>
      <c r="DB54" s="28">
        <f t="shared" si="109"/>
        <v>0</v>
      </c>
      <c r="DC54" s="28">
        <f t="shared" si="109"/>
        <v>0</v>
      </c>
      <c r="DD54" s="28">
        <f t="shared" si="109"/>
        <v>0</v>
      </c>
      <c r="DE54" s="28">
        <f t="shared" si="109"/>
        <v>0</v>
      </c>
      <c r="DF54" s="28">
        <f t="shared" si="109"/>
        <v>0</v>
      </c>
      <c r="DG54" s="28">
        <f t="shared" si="109"/>
        <v>0</v>
      </c>
      <c r="DH54" s="28">
        <f t="shared" si="109"/>
        <v>0</v>
      </c>
      <c r="DI54" s="28">
        <f t="shared" si="109"/>
        <v>0</v>
      </c>
      <c r="DJ54" s="28">
        <f t="shared" si="109"/>
        <v>0</v>
      </c>
      <c r="DK54" s="28">
        <f t="shared" si="109"/>
        <v>0</v>
      </c>
      <c r="DL54" s="28">
        <f t="shared" si="109"/>
        <v>0</v>
      </c>
      <c r="DM54" s="28">
        <f t="shared" si="109"/>
        <v>0</v>
      </c>
      <c r="DN54" s="28">
        <f t="shared" si="109"/>
        <v>0</v>
      </c>
      <c r="DO54" s="28">
        <f t="shared" si="109"/>
        <v>0</v>
      </c>
      <c r="DP54" s="28">
        <f t="shared" si="109"/>
        <v>0</v>
      </c>
      <c r="DQ54" s="28">
        <f t="shared" si="109"/>
        <v>0</v>
      </c>
      <c r="DR54" s="28">
        <f t="shared" si="109"/>
        <v>0</v>
      </c>
      <c r="DS54" s="28">
        <f t="shared" si="109"/>
        <v>0</v>
      </c>
      <c r="DT54" s="28">
        <f t="shared" si="109"/>
        <v>0</v>
      </c>
      <c r="DU54" s="28">
        <f t="shared" si="109"/>
        <v>0</v>
      </c>
      <c r="DV54" s="28">
        <f t="shared" si="109"/>
        <v>0</v>
      </c>
      <c r="DW54" s="28">
        <f t="shared" si="109"/>
        <v>0</v>
      </c>
      <c r="DX54" s="28">
        <f t="shared" si="109"/>
        <v>0</v>
      </c>
      <c r="DY54" s="28">
        <f t="shared" si="109"/>
        <v>0</v>
      </c>
      <c r="DZ54" s="28">
        <f t="shared" si="109"/>
        <v>0</v>
      </c>
      <c r="EA54" s="28">
        <f t="shared" si="109"/>
        <v>0</v>
      </c>
      <c r="EB54" s="28">
        <f t="shared" si="109"/>
        <v>0</v>
      </c>
      <c r="EC54" s="28">
        <f t="shared" ref="EC54:FM54" si="110">(EC8+EC9)*2*$D$54</f>
        <v>0</v>
      </c>
      <c r="ED54" s="28">
        <f t="shared" si="110"/>
        <v>0</v>
      </c>
      <c r="EE54" s="28">
        <f t="shared" si="110"/>
        <v>0</v>
      </c>
      <c r="EF54" s="28">
        <f t="shared" si="110"/>
        <v>0</v>
      </c>
      <c r="EG54" s="28">
        <f t="shared" si="110"/>
        <v>0</v>
      </c>
      <c r="EH54" s="28">
        <f t="shared" si="110"/>
        <v>0</v>
      </c>
      <c r="EI54" s="28">
        <f t="shared" si="110"/>
        <v>0</v>
      </c>
      <c r="EJ54" s="28">
        <f t="shared" si="110"/>
        <v>0</v>
      </c>
      <c r="EK54" s="28">
        <f t="shared" si="110"/>
        <v>0</v>
      </c>
      <c r="EL54" s="28">
        <f t="shared" si="110"/>
        <v>0</v>
      </c>
      <c r="EM54" s="28">
        <f t="shared" si="110"/>
        <v>0</v>
      </c>
      <c r="EN54" s="28">
        <f t="shared" si="110"/>
        <v>0</v>
      </c>
      <c r="EO54" s="28">
        <f t="shared" si="110"/>
        <v>0</v>
      </c>
      <c r="EP54" s="28">
        <f t="shared" si="110"/>
        <v>0</v>
      </c>
      <c r="EQ54" s="28">
        <f t="shared" si="110"/>
        <v>0</v>
      </c>
      <c r="ER54" s="28">
        <f t="shared" si="110"/>
        <v>0</v>
      </c>
      <c r="ES54" s="28">
        <f t="shared" si="110"/>
        <v>0</v>
      </c>
      <c r="ET54" s="28">
        <f t="shared" si="110"/>
        <v>0</v>
      </c>
      <c r="EU54" s="28">
        <f t="shared" si="110"/>
        <v>0</v>
      </c>
      <c r="EV54" s="28">
        <f t="shared" si="110"/>
        <v>0</v>
      </c>
      <c r="EW54" s="28">
        <f t="shared" si="110"/>
        <v>0</v>
      </c>
      <c r="EX54" s="28">
        <f t="shared" si="110"/>
        <v>0</v>
      </c>
      <c r="EY54" s="28">
        <f t="shared" si="110"/>
        <v>0</v>
      </c>
      <c r="EZ54" s="28">
        <f t="shared" si="110"/>
        <v>0</v>
      </c>
      <c r="FA54" s="28">
        <f t="shared" si="110"/>
        <v>0</v>
      </c>
      <c r="FB54" s="28">
        <f t="shared" si="110"/>
        <v>0</v>
      </c>
      <c r="FC54" s="28">
        <f t="shared" si="110"/>
        <v>0</v>
      </c>
      <c r="FD54" s="28">
        <f t="shared" si="110"/>
        <v>0</v>
      </c>
      <c r="FE54" s="28">
        <f t="shared" si="110"/>
        <v>0</v>
      </c>
      <c r="FF54" s="28">
        <f t="shared" si="110"/>
        <v>0</v>
      </c>
      <c r="FG54" s="28">
        <f t="shared" si="110"/>
        <v>0</v>
      </c>
      <c r="FH54" s="28">
        <f t="shared" si="110"/>
        <v>0</v>
      </c>
      <c r="FI54" s="28">
        <f t="shared" si="110"/>
        <v>0</v>
      </c>
      <c r="FJ54" s="28">
        <f t="shared" si="110"/>
        <v>0</v>
      </c>
      <c r="FK54" s="28">
        <f t="shared" si="110"/>
        <v>0</v>
      </c>
      <c r="FL54" s="28">
        <f t="shared" si="110"/>
        <v>0</v>
      </c>
      <c r="FM54" s="28">
        <f t="shared" si="110"/>
        <v>0</v>
      </c>
    </row>
    <row r="55" spans="1:169" s="42" customFormat="1" ht="14.25" outlineLevel="3" x14ac:dyDescent="0.2">
      <c r="A55" s="16"/>
      <c r="B55" s="16" t="s">
        <v>8</v>
      </c>
      <c r="C55" s="232">
        <v>12232</v>
      </c>
      <c r="D55" s="101">
        <v>0.01</v>
      </c>
      <c r="E55" s="10">
        <f t="shared" ref="E55" si="111">SUM(E42:E44)*$D$55</f>
        <v>0</v>
      </c>
      <c r="F55" s="11">
        <f t="shared" ref="F55:BP55" si="112">SUM(F42:F44)*$D$55</f>
        <v>0</v>
      </c>
      <c r="G55" s="11">
        <f t="shared" si="112"/>
        <v>0</v>
      </c>
      <c r="H55" s="11">
        <f t="shared" si="112"/>
        <v>0</v>
      </c>
      <c r="I55" s="11">
        <f t="shared" si="112"/>
        <v>0</v>
      </c>
      <c r="J55" s="11">
        <f t="shared" si="112"/>
        <v>0</v>
      </c>
      <c r="K55" s="11">
        <f t="shared" si="112"/>
        <v>0</v>
      </c>
      <c r="L55" s="11">
        <f t="shared" si="112"/>
        <v>0</v>
      </c>
      <c r="M55" s="11">
        <f t="shared" si="112"/>
        <v>0</v>
      </c>
      <c r="N55" s="11">
        <f t="shared" si="112"/>
        <v>0</v>
      </c>
      <c r="O55" s="11">
        <f t="shared" si="112"/>
        <v>0</v>
      </c>
      <c r="P55" s="11">
        <f t="shared" si="112"/>
        <v>0</v>
      </c>
      <c r="Q55" s="11">
        <f t="shared" si="112"/>
        <v>0</v>
      </c>
      <c r="R55" s="11">
        <f t="shared" si="112"/>
        <v>0</v>
      </c>
      <c r="S55" s="11">
        <f t="shared" si="112"/>
        <v>0</v>
      </c>
      <c r="T55" s="11">
        <f t="shared" si="112"/>
        <v>0</v>
      </c>
      <c r="U55" s="11">
        <f t="shared" si="112"/>
        <v>0</v>
      </c>
      <c r="V55" s="11">
        <f t="shared" si="112"/>
        <v>0</v>
      </c>
      <c r="W55" s="11">
        <f t="shared" si="112"/>
        <v>0</v>
      </c>
      <c r="X55" s="11">
        <f t="shared" si="112"/>
        <v>0</v>
      </c>
      <c r="Y55" s="11">
        <f t="shared" si="112"/>
        <v>0</v>
      </c>
      <c r="Z55" s="11">
        <f t="shared" si="112"/>
        <v>0</v>
      </c>
      <c r="AA55" s="11">
        <f t="shared" si="112"/>
        <v>0</v>
      </c>
      <c r="AB55" s="11">
        <f t="shared" si="112"/>
        <v>0</v>
      </c>
      <c r="AC55" s="11">
        <f t="shared" si="112"/>
        <v>0</v>
      </c>
      <c r="AD55" s="11">
        <f t="shared" si="112"/>
        <v>0</v>
      </c>
      <c r="AE55" s="11">
        <f t="shared" si="112"/>
        <v>0</v>
      </c>
      <c r="AF55" s="11">
        <f t="shared" si="112"/>
        <v>0</v>
      </c>
      <c r="AG55" s="11">
        <f t="shared" si="112"/>
        <v>0</v>
      </c>
      <c r="AH55" s="11">
        <f t="shared" si="112"/>
        <v>0</v>
      </c>
      <c r="AI55" s="11">
        <f t="shared" si="112"/>
        <v>0</v>
      </c>
      <c r="AJ55" s="11">
        <f t="shared" si="112"/>
        <v>0</v>
      </c>
      <c r="AK55" s="11">
        <f t="shared" si="112"/>
        <v>0</v>
      </c>
      <c r="AL55" s="11">
        <f t="shared" si="112"/>
        <v>0</v>
      </c>
      <c r="AM55" s="11">
        <f t="shared" si="112"/>
        <v>0</v>
      </c>
      <c r="AN55" s="11">
        <f t="shared" si="112"/>
        <v>0</v>
      </c>
      <c r="AO55" s="11">
        <f t="shared" si="112"/>
        <v>0</v>
      </c>
      <c r="AP55" s="11">
        <f t="shared" si="112"/>
        <v>0</v>
      </c>
      <c r="AQ55" s="11">
        <f t="shared" si="112"/>
        <v>0</v>
      </c>
      <c r="AR55" s="11">
        <f t="shared" si="112"/>
        <v>0</v>
      </c>
      <c r="AS55" s="11">
        <f t="shared" si="112"/>
        <v>0</v>
      </c>
      <c r="AT55" s="11">
        <f t="shared" si="112"/>
        <v>0</v>
      </c>
      <c r="AU55" s="11">
        <f t="shared" si="112"/>
        <v>0</v>
      </c>
      <c r="AV55" s="11">
        <f t="shared" si="112"/>
        <v>0</v>
      </c>
      <c r="AW55" s="11">
        <f t="shared" si="112"/>
        <v>0</v>
      </c>
      <c r="AX55" s="11">
        <f t="shared" si="112"/>
        <v>0</v>
      </c>
      <c r="AY55" s="11">
        <f t="shared" si="112"/>
        <v>0</v>
      </c>
      <c r="AZ55" s="11">
        <f t="shared" si="112"/>
        <v>0</v>
      </c>
      <c r="BA55" s="11">
        <f t="shared" si="112"/>
        <v>0</v>
      </c>
      <c r="BB55" s="11">
        <f t="shared" si="112"/>
        <v>0</v>
      </c>
      <c r="BC55" s="11">
        <f t="shared" si="112"/>
        <v>0</v>
      </c>
      <c r="BD55" s="11">
        <f t="shared" si="112"/>
        <v>0</v>
      </c>
      <c r="BE55" s="11">
        <f t="shared" si="112"/>
        <v>0</v>
      </c>
      <c r="BF55" s="11">
        <f t="shared" si="112"/>
        <v>0</v>
      </c>
      <c r="BG55" s="11">
        <f t="shared" si="112"/>
        <v>0</v>
      </c>
      <c r="BH55" s="11">
        <f t="shared" si="112"/>
        <v>0</v>
      </c>
      <c r="BI55" s="11">
        <f t="shared" si="112"/>
        <v>0</v>
      </c>
      <c r="BJ55" s="11">
        <f t="shared" si="112"/>
        <v>0</v>
      </c>
      <c r="BK55" s="11">
        <f t="shared" si="112"/>
        <v>0</v>
      </c>
      <c r="BL55" s="11">
        <f t="shared" si="112"/>
        <v>0</v>
      </c>
      <c r="BM55" s="11">
        <f t="shared" si="112"/>
        <v>0</v>
      </c>
      <c r="BN55" s="11">
        <f t="shared" si="112"/>
        <v>0</v>
      </c>
      <c r="BO55" s="11">
        <f t="shared" si="112"/>
        <v>0</v>
      </c>
      <c r="BP55" s="11">
        <f t="shared" si="112"/>
        <v>0</v>
      </c>
      <c r="BQ55" s="11">
        <f t="shared" ref="BQ55:CN55" si="113">SUM(BQ42:BQ44)*$D$55</f>
        <v>0</v>
      </c>
      <c r="BR55" s="11">
        <f t="shared" si="113"/>
        <v>0</v>
      </c>
      <c r="BS55" s="11">
        <f t="shared" si="113"/>
        <v>0</v>
      </c>
      <c r="BT55" s="11">
        <f t="shared" si="113"/>
        <v>0</v>
      </c>
      <c r="BU55" s="11">
        <f t="shared" si="113"/>
        <v>0</v>
      </c>
      <c r="BV55" s="11">
        <f t="shared" si="113"/>
        <v>0</v>
      </c>
      <c r="BW55" s="11">
        <f t="shared" si="113"/>
        <v>0</v>
      </c>
      <c r="BX55" s="11">
        <f t="shared" si="113"/>
        <v>0</v>
      </c>
      <c r="BY55" s="11">
        <f t="shared" si="113"/>
        <v>0</v>
      </c>
      <c r="BZ55" s="11">
        <f t="shared" si="113"/>
        <v>0</v>
      </c>
      <c r="CA55" s="11">
        <f t="shared" si="113"/>
        <v>0</v>
      </c>
      <c r="CB55" s="11">
        <f t="shared" si="113"/>
        <v>0</v>
      </c>
      <c r="CC55" s="11">
        <f t="shared" si="113"/>
        <v>0</v>
      </c>
      <c r="CD55" s="11">
        <f t="shared" si="113"/>
        <v>0</v>
      </c>
      <c r="CE55" s="11">
        <f t="shared" si="113"/>
        <v>0</v>
      </c>
      <c r="CF55" s="11">
        <f t="shared" si="113"/>
        <v>0</v>
      </c>
      <c r="CG55" s="11">
        <f t="shared" si="113"/>
        <v>0</v>
      </c>
      <c r="CH55" s="11">
        <f t="shared" si="113"/>
        <v>0</v>
      </c>
      <c r="CI55" s="11">
        <f t="shared" si="113"/>
        <v>0</v>
      </c>
      <c r="CJ55" s="11">
        <f t="shared" si="113"/>
        <v>0</v>
      </c>
      <c r="CK55" s="11">
        <f t="shared" si="113"/>
        <v>0</v>
      </c>
      <c r="CL55" s="11">
        <f t="shared" si="113"/>
        <v>0</v>
      </c>
      <c r="CM55" s="11">
        <f t="shared" si="113"/>
        <v>0</v>
      </c>
      <c r="CN55" s="11">
        <f t="shared" si="113"/>
        <v>0</v>
      </c>
      <c r="CO55" s="11">
        <f t="shared" ref="CO55:EB55" si="114">SUM(CO42:CO44)*$D$55</f>
        <v>0</v>
      </c>
      <c r="CP55" s="11">
        <f t="shared" si="114"/>
        <v>0</v>
      </c>
      <c r="CQ55" s="11">
        <f t="shared" si="114"/>
        <v>0</v>
      </c>
      <c r="CR55" s="11">
        <f t="shared" si="114"/>
        <v>0</v>
      </c>
      <c r="CS55" s="11">
        <f t="shared" si="114"/>
        <v>0</v>
      </c>
      <c r="CT55" s="11">
        <f t="shared" si="114"/>
        <v>0</v>
      </c>
      <c r="CU55" s="11">
        <f t="shared" si="114"/>
        <v>0</v>
      </c>
      <c r="CV55" s="11">
        <f t="shared" si="114"/>
        <v>0</v>
      </c>
      <c r="CW55" s="11">
        <f t="shared" si="114"/>
        <v>0</v>
      </c>
      <c r="CX55" s="11">
        <f t="shared" si="114"/>
        <v>0</v>
      </c>
      <c r="CY55" s="11">
        <f t="shared" si="114"/>
        <v>0</v>
      </c>
      <c r="CZ55" s="11">
        <f t="shared" si="114"/>
        <v>0</v>
      </c>
      <c r="DA55" s="11">
        <f t="shared" si="114"/>
        <v>0</v>
      </c>
      <c r="DB55" s="11">
        <f t="shared" si="114"/>
        <v>0</v>
      </c>
      <c r="DC55" s="11">
        <f t="shared" si="114"/>
        <v>0</v>
      </c>
      <c r="DD55" s="11">
        <f t="shared" si="114"/>
        <v>0</v>
      </c>
      <c r="DE55" s="11">
        <f t="shared" si="114"/>
        <v>0</v>
      </c>
      <c r="DF55" s="11">
        <f t="shared" si="114"/>
        <v>0</v>
      </c>
      <c r="DG55" s="11">
        <f t="shared" si="114"/>
        <v>0</v>
      </c>
      <c r="DH55" s="11">
        <f t="shared" si="114"/>
        <v>0</v>
      </c>
      <c r="DI55" s="11">
        <f t="shared" si="114"/>
        <v>0</v>
      </c>
      <c r="DJ55" s="11">
        <f t="shared" si="114"/>
        <v>0</v>
      </c>
      <c r="DK55" s="11">
        <f t="shared" si="114"/>
        <v>0</v>
      </c>
      <c r="DL55" s="11">
        <f t="shared" si="114"/>
        <v>0</v>
      </c>
      <c r="DM55" s="11">
        <f t="shared" si="114"/>
        <v>0</v>
      </c>
      <c r="DN55" s="11">
        <f t="shared" si="114"/>
        <v>0</v>
      </c>
      <c r="DO55" s="11">
        <f t="shared" si="114"/>
        <v>0</v>
      </c>
      <c r="DP55" s="11">
        <f t="shared" si="114"/>
        <v>0</v>
      </c>
      <c r="DQ55" s="11">
        <f t="shared" si="114"/>
        <v>0</v>
      </c>
      <c r="DR55" s="11">
        <f t="shared" si="114"/>
        <v>0</v>
      </c>
      <c r="DS55" s="11">
        <f t="shared" si="114"/>
        <v>0</v>
      </c>
      <c r="DT55" s="11">
        <f t="shared" si="114"/>
        <v>0</v>
      </c>
      <c r="DU55" s="11">
        <f t="shared" si="114"/>
        <v>0</v>
      </c>
      <c r="DV55" s="11">
        <f t="shared" si="114"/>
        <v>0</v>
      </c>
      <c r="DW55" s="11">
        <f t="shared" si="114"/>
        <v>0</v>
      </c>
      <c r="DX55" s="11">
        <f t="shared" si="114"/>
        <v>0</v>
      </c>
      <c r="DY55" s="11">
        <f t="shared" si="114"/>
        <v>0</v>
      </c>
      <c r="DZ55" s="11">
        <f t="shared" si="114"/>
        <v>0</v>
      </c>
      <c r="EA55" s="11">
        <f t="shared" si="114"/>
        <v>0</v>
      </c>
      <c r="EB55" s="11">
        <f t="shared" si="114"/>
        <v>0</v>
      </c>
      <c r="EC55" s="11">
        <f t="shared" ref="EC55:FM55" si="115">SUM(EC42:EC44)*$D$55</f>
        <v>0</v>
      </c>
      <c r="ED55" s="11">
        <f t="shared" si="115"/>
        <v>0</v>
      </c>
      <c r="EE55" s="11">
        <f t="shared" si="115"/>
        <v>0</v>
      </c>
      <c r="EF55" s="11">
        <f t="shared" si="115"/>
        <v>0</v>
      </c>
      <c r="EG55" s="11">
        <f t="shared" si="115"/>
        <v>0</v>
      </c>
      <c r="EH55" s="11">
        <f t="shared" si="115"/>
        <v>0</v>
      </c>
      <c r="EI55" s="11">
        <f t="shared" si="115"/>
        <v>0</v>
      </c>
      <c r="EJ55" s="11">
        <f t="shared" si="115"/>
        <v>0</v>
      </c>
      <c r="EK55" s="11">
        <f t="shared" si="115"/>
        <v>0</v>
      </c>
      <c r="EL55" s="11">
        <f t="shared" si="115"/>
        <v>0</v>
      </c>
      <c r="EM55" s="11">
        <f t="shared" si="115"/>
        <v>0</v>
      </c>
      <c r="EN55" s="11">
        <f t="shared" si="115"/>
        <v>0</v>
      </c>
      <c r="EO55" s="11">
        <f t="shared" si="115"/>
        <v>0</v>
      </c>
      <c r="EP55" s="11">
        <f t="shared" si="115"/>
        <v>0</v>
      </c>
      <c r="EQ55" s="11">
        <f t="shared" si="115"/>
        <v>0</v>
      </c>
      <c r="ER55" s="11">
        <f t="shared" si="115"/>
        <v>0</v>
      </c>
      <c r="ES55" s="11">
        <f t="shared" si="115"/>
        <v>0</v>
      </c>
      <c r="ET55" s="11">
        <f t="shared" si="115"/>
        <v>0</v>
      </c>
      <c r="EU55" s="11">
        <f t="shared" si="115"/>
        <v>0</v>
      </c>
      <c r="EV55" s="11">
        <f t="shared" si="115"/>
        <v>0</v>
      </c>
      <c r="EW55" s="11">
        <f t="shared" si="115"/>
        <v>0</v>
      </c>
      <c r="EX55" s="11">
        <f t="shared" si="115"/>
        <v>0</v>
      </c>
      <c r="EY55" s="11">
        <f t="shared" si="115"/>
        <v>0</v>
      </c>
      <c r="EZ55" s="11">
        <f t="shared" si="115"/>
        <v>0</v>
      </c>
      <c r="FA55" s="11">
        <f t="shared" si="115"/>
        <v>0</v>
      </c>
      <c r="FB55" s="11">
        <f t="shared" si="115"/>
        <v>0</v>
      </c>
      <c r="FC55" s="11">
        <f t="shared" si="115"/>
        <v>0</v>
      </c>
      <c r="FD55" s="11">
        <f t="shared" si="115"/>
        <v>0</v>
      </c>
      <c r="FE55" s="11">
        <f t="shared" si="115"/>
        <v>0</v>
      </c>
      <c r="FF55" s="11">
        <f t="shared" si="115"/>
        <v>0</v>
      </c>
      <c r="FG55" s="11">
        <f t="shared" si="115"/>
        <v>0</v>
      </c>
      <c r="FH55" s="11">
        <f t="shared" si="115"/>
        <v>0</v>
      </c>
      <c r="FI55" s="11">
        <f t="shared" si="115"/>
        <v>0</v>
      </c>
      <c r="FJ55" s="11">
        <f t="shared" si="115"/>
        <v>0</v>
      </c>
      <c r="FK55" s="11">
        <f t="shared" si="115"/>
        <v>0</v>
      </c>
      <c r="FL55" s="11">
        <f t="shared" si="115"/>
        <v>0</v>
      </c>
      <c r="FM55" s="11">
        <f t="shared" si="115"/>
        <v>0</v>
      </c>
    </row>
    <row r="56" spans="1:169" s="95" customFormat="1" ht="15" outlineLevel="3" x14ac:dyDescent="0.25">
      <c r="A56" s="16"/>
      <c r="B56" s="16" t="s">
        <v>229</v>
      </c>
      <c r="C56" s="232">
        <v>12172</v>
      </c>
      <c r="D56" s="94"/>
      <c r="E56" s="48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</row>
    <row r="57" spans="1:169" s="95" customFormat="1" ht="15" outlineLevel="3" x14ac:dyDescent="0.25">
      <c r="A57" s="16"/>
      <c r="B57" s="16" t="s">
        <v>294</v>
      </c>
      <c r="C57" s="232">
        <v>42112</v>
      </c>
      <c r="D57" s="94"/>
      <c r="E57" s="48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</row>
    <row r="58" spans="1:169" ht="14.25" outlineLevel="3" x14ac:dyDescent="0.2">
      <c r="A58" s="21"/>
      <c r="B58" s="21" t="s">
        <v>2</v>
      </c>
      <c r="C58" s="233">
        <v>12132</v>
      </c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</row>
    <row r="59" spans="1:169" ht="14.25" outlineLevel="3" x14ac:dyDescent="0.2">
      <c r="A59" s="21"/>
      <c r="B59" s="21" t="s">
        <v>234</v>
      </c>
      <c r="C59" s="233">
        <v>12132</v>
      </c>
      <c r="D59" s="22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</row>
    <row r="60" spans="1:169" ht="15" outlineLevel="3" x14ac:dyDescent="0.25">
      <c r="A60" s="26"/>
      <c r="B60" s="26" t="s">
        <v>4</v>
      </c>
      <c r="C60" s="234"/>
      <c r="D60" s="27"/>
      <c r="E60" s="21">
        <f t="shared" ref="E60" si="116">SUM(E51:E59)</f>
        <v>3.28</v>
      </c>
      <c r="F60" s="28">
        <f t="shared" ref="F60:BP60" si="117">SUM(F51:F59)</f>
        <v>0</v>
      </c>
      <c r="G60" s="28">
        <f t="shared" si="117"/>
        <v>0</v>
      </c>
      <c r="H60" s="28">
        <f t="shared" si="117"/>
        <v>0</v>
      </c>
      <c r="I60" s="28">
        <f t="shared" si="117"/>
        <v>0</v>
      </c>
      <c r="J60" s="28">
        <f t="shared" si="117"/>
        <v>0</v>
      </c>
      <c r="K60" s="28">
        <f t="shared" si="117"/>
        <v>0</v>
      </c>
      <c r="L60" s="28">
        <f t="shared" si="117"/>
        <v>0</v>
      </c>
      <c r="M60" s="28">
        <f t="shared" si="117"/>
        <v>0</v>
      </c>
      <c r="N60" s="28">
        <f t="shared" si="117"/>
        <v>0</v>
      </c>
      <c r="O60" s="28">
        <f t="shared" si="117"/>
        <v>0</v>
      </c>
      <c r="P60" s="28">
        <f t="shared" si="117"/>
        <v>0</v>
      </c>
      <c r="Q60" s="28">
        <f t="shared" si="117"/>
        <v>0</v>
      </c>
      <c r="R60" s="28">
        <f t="shared" si="117"/>
        <v>0</v>
      </c>
      <c r="S60" s="28">
        <f t="shared" si="117"/>
        <v>0</v>
      </c>
      <c r="T60" s="28">
        <f t="shared" si="117"/>
        <v>0</v>
      </c>
      <c r="U60" s="28">
        <f t="shared" si="117"/>
        <v>0</v>
      </c>
      <c r="V60" s="28">
        <f t="shared" si="117"/>
        <v>0</v>
      </c>
      <c r="W60" s="28">
        <f t="shared" si="117"/>
        <v>0</v>
      </c>
      <c r="X60" s="28">
        <f t="shared" si="117"/>
        <v>0</v>
      </c>
      <c r="Y60" s="28">
        <f t="shared" si="117"/>
        <v>0</v>
      </c>
      <c r="Z60" s="28">
        <f t="shared" si="117"/>
        <v>0</v>
      </c>
      <c r="AA60" s="28">
        <f t="shared" si="117"/>
        <v>0</v>
      </c>
      <c r="AB60" s="28">
        <f t="shared" si="117"/>
        <v>0</v>
      </c>
      <c r="AC60" s="28">
        <f t="shared" si="117"/>
        <v>0</v>
      </c>
      <c r="AD60" s="28">
        <f t="shared" si="117"/>
        <v>0</v>
      </c>
      <c r="AE60" s="28">
        <f t="shared" si="117"/>
        <v>0</v>
      </c>
      <c r="AF60" s="28">
        <f t="shared" si="117"/>
        <v>0</v>
      </c>
      <c r="AG60" s="28">
        <f t="shared" si="117"/>
        <v>0</v>
      </c>
      <c r="AH60" s="28">
        <f t="shared" si="117"/>
        <v>0</v>
      </c>
      <c r="AI60" s="28">
        <f t="shared" si="117"/>
        <v>0</v>
      </c>
      <c r="AJ60" s="28">
        <f t="shared" si="117"/>
        <v>0</v>
      </c>
      <c r="AK60" s="28">
        <f t="shared" si="117"/>
        <v>0</v>
      </c>
      <c r="AL60" s="28">
        <f t="shared" si="117"/>
        <v>0</v>
      </c>
      <c r="AM60" s="28">
        <f t="shared" si="117"/>
        <v>0</v>
      </c>
      <c r="AN60" s="28">
        <f t="shared" si="117"/>
        <v>0</v>
      </c>
      <c r="AO60" s="28">
        <f t="shared" si="117"/>
        <v>0</v>
      </c>
      <c r="AP60" s="28">
        <f t="shared" si="117"/>
        <v>0</v>
      </c>
      <c r="AQ60" s="28">
        <f t="shared" si="117"/>
        <v>0</v>
      </c>
      <c r="AR60" s="28">
        <f t="shared" si="117"/>
        <v>0</v>
      </c>
      <c r="AS60" s="28">
        <f t="shared" si="117"/>
        <v>0</v>
      </c>
      <c r="AT60" s="28">
        <f t="shared" si="117"/>
        <v>0</v>
      </c>
      <c r="AU60" s="28">
        <f t="shared" si="117"/>
        <v>0</v>
      </c>
      <c r="AV60" s="28">
        <f t="shared" si="117"/>
        <v>0</v>
      </c>
      <c r="AW60" s="28">
        <f t="shared" si="117"/>
        <v>0</v>
      </c>
      <c r="AX60" s="28">
        <f t="shared" si="117"/>
        <v>0</v>
      </c>
      <c r="AY60" s="28">
        <f t="shared" si="117"/>
        <v>0</v>
      </c>
      <c r="AZ60" s="28">
        <f t="shared" si="117"/>
        <v>0</v>
      </c>
      <c r="BA60" s="28">
        <f t="shared" si="117"/>
        <v>0</v>
      </c>
      <c r="BB60" s="28">
        <f t="shared" si="117"/>
        <v>0</v>
      </c>
      <c r="BC60" s="28">
        <f t="shared" si="117"/>
        <v>0</v>
      </c>
      <c r="BD60" s="28">
        <f t="shared" si="117"/>
        <v>0</v>
      </c>
      <c r="BE60" s="28">
        <f t="shared" si="117"/>
        <v>0</v>
      </c>
      <c r="BF60" s="28">
        <f t="shared" si="117"/>
        <v>0</v>
      </c>
      <c r="BG60" s="28">
        <f t="shared" si="117"/>
        <v>0</v>
      </c>
      <c r="BH60" s="28">
        <f t="shared" si="117"/>
        <v>0</v>
      </c>
      <c r="BI60" s="28">
        <f t="shared" si="117"/>
        <v>0</v>
      </c>
      <c r="BJ60" s="28">
        <f t="shared" si="117"/>
        <v>0</v>
      </c>
      <c r="BK60" s="28">
        <f t="shared" si="117"/>
        <v>0</v>
      </c>
      <c r="BL60" s="28">
        <f t="shared" si="117"/>
        <v>0</v>
      </c>
      <c r="BM60" s="28">
        <f t="shared" si="117"/>
        <v>0</v>
      </c>
      <c r="BN60" s="28">
        <f t="shared" si="117"/>
        <v>0</v>
      </c>
      <c r="BO60" s="28">
        <f t="shared" si="117"/>
        <v>0</v>
      </c>
      <c r="BP60" s="28">
        <f t="shared" si="117"/>
        <v>0</v>
      </c>
      <c r="BQ60" s="28">
        <f t="shared" ref="BQ60:CN60" si="118">SUM(BQ51:BQ59)</f>
        <v>0</v>
      </c>
      <c r="BR60" s="28">
        <f t="shared" si="118"/>
        <v>0</v>
      </c>
      <c r="BS60" s="28">
        <f t="shared" si="118"/>
        <v>0</v>
      </c>
      <c r="BT60" s="28">
        <f t="shared" si="118"/>
        <v>0</v>
      </c>
      <c r="BU60" s="28">
        <f t="shared" si="118"/>
        <v>0</v>
      </c>
      <c r="BV60" s="28">
        <f t="shared" si="118"/>
        <v>0</v>
      </c>
      <c r="BW60" s="28">
        <f t="shared" si="118"/>
        <v>0</v>
      </c>
      <c r="BX60" s="28">
        <f t="shared" si="118"/>
        <v>0</v>
      </c>
      <c r="BY60" s="28">
        <f t="shared" si="118"/>
        <v>0</v>
      </c>
      <c r="BZ60" s="28">
        <f t="shared" si="118"/>
        <v>0</v>
      </c>
      <c r="CA60" s="28">
        <f t="shared" si="118"/>
        <v>0</v>
      </c>
      <c r="CB60" s="28">
        <f t="shared" si="118"/>
        <v>0</v>
      </c>
      <c r="CC60" s="28">
        <f t="shared" si="118"/>
        <v>0</v>
      </c>
      <c r="CD60" s="28">
        <f t="shared" si="118"/>
        <v>0</v>
      </c>
      <c r="CE60" s="28">
        <f t="shared" si="118"/>
        <v>0</v>
      </c>
      <c r="CF60" s="28">
        <f t="shared" si="118"/>
        <v>0</v>
      </c>
      <c r="CG60" s="28">
        <f t="shared" si="118"/>
        <v>0</v>
      </c>
      <c r="CH60" s="28">
        <f t="shared" si="118"/>
        <v>0</v>
      </c>
      <c r="CI60" s="28">
        <f t="shared" si="118"/>
        <v>0</v>
      </c>
      <c r="CJ60" s="28">
        <f t="shared" si="118"/>
        <v>0</v>
      </c>
      <c r="CK60" s="28">
        <f t="shared" si="118"/>
        <v>0</v>
      </c>
      <c r="CL60" s="28">
        <f t="shared" si="118"/>
        <v>0</v>
      </c>
      <c r="CM60" s="28">
        <f t="shared" si="118"/>
        <v>0</v>
      </c>
      <c r="CN60" s="28">
        <f t="shared" si="118"/>
        <v>0</v>
      </c>
      <c r="CO60" s="28">
        <f t="shared" ref="CO60:EC60" si="119">SUM(CO51:CO59)</f>
        <v>0</v>
      </c>
      <c r="CP60" s="28">
        <f t="shared" si="119"/>
        <v>0</v>
      </c>
      <c r="CQ60" s="28">
        <f t="shared" si="119"/>
        <v>0</v>
      </c>
      <c r="CR60" s="28">
        <f t="shared" si="119"/>
        <v>0</v>
      </c>
      <c r="CS60" s="28">
        <f t="shared" si="119"/>
        <v>0</v>
      </c>
      <c r="CT60" s="28">
        <f t="shared" si="119"/>
        <v>0</v>
      </c>
      <c r="CU60" s="28">
        <f t="shared" si="119"/>
        <v>0</v>
      </c>
      <c r="CV60" s="28">
        <f t="shared" si="119"/>
        <v>0</v>
      </c>
      <c r="CW60" s="28">
        <f t="shared" si="119"/>
        <v>0</v>
      </c>
      <c r="CX60" s="28">
        <f t="shared" si="119"/>
        <v>0</v>
      </c>
      <c r="CY60" s="28">
        <f t="shared" si="119"/>
        <v>0</v>
      </c>
      <c r="CZ60" s="28">
        <f t="shared" si="119"/>
        <v>0</v>
      </c>
      <c r="DA60" s="28">
        <f t="shared" si="119"/>
        <v>0</v>
      </c>
      <c r="DB60" s="28">
        <f t="shared" si="119"/>
        <v>0</v>
      </c>
      <c r="DC60" s="28">
        <f t="shared" si="119"/>
        <v>0</v>
      </c>
      <c r="DD60" s="28">
        <f t="shared" si="119"/>
        <v>0</v>
      </c>
      <c r="DE60" s="28">
        <f t="shared" si="119"/>
        <v>0</v>
      </c>
      <c r="DF60" s="28">
        <f t="shared" si="119"/>
        <v>0</v>
      </c>
      <c r="DG60" s="28">
        <f t="shared" si="119"/>
        <v>0</v>
      </c>
      <c r="DH60" s="28">
        <f t="shared" si="119"/>
        <v>0</v>
      </c>
      <c r="DI60" s="28">
        <f t="shared" si="119"/>
        <v>0</v>
      </c>
      <c r="DJ60" s="28">
        <f t="shared" si="119"/>
        <v>0</v>
      </c>
      <c r="DK60" s="28">
        <f t="shared" si="119"/>
        <v>0</v>
      </c>
      <c r="DL60" s="28">
        <f t="shared" si="119"/>
        <v>0</v>
      </c>
      <c r="DM60" s="28">
        <f t="shared" si="119"/>
        <v>0</v>
      </c>
      <c r="DN60" s="28">
        <f t="shared" si="119"/>
        <v>0</v>
      </c>
      <c r="DO60" s="28">
        <f t="shared" si="119"/>
        <v>0</v>
      </c>
      <c r="DP60" s="28">
        <f t="shared" si="119"/>
        <v>0</v>
      </c>
      <c r="DQ60" s="28">
        <f t="shared" si="119"/>
        <v>0</v>
      </c>
      <c r="DR60" s="28">
        <f t="shared" si="119"/>
        <v>0</v>
      </c>
      <c r="DS60" s="28">
        <f t="shared" si="119"/>
        <v>0</v>
      </c>
      <c r="DT60" s="28">
        <f t="shared" si="119"/>
        <v>0</v>
      </c>
      <c r="DU60" s="28">
        <f t="shared" si="119"/>
        <v>0</v>
      </c>
      <c r="DV60" s="28">
        <f t="shared" si="119"/>
        <v>0</v>
      </c>
      <c r="DW60" s="28">
        <f t="shared" si="119"/>
        <v>0</v>
      </c>
      <c r="DX60" s="28">
        <f t="shared" si="119"/>
        <v>0</v>
      </c>
      <c r="DY60" s="28">
        <f t="shared" si="119"/>
        <v>0</v>
      </c>
      <c r="DZ60" s="28">
        <f t="shared" si="119"/>
        <v>0</v>
      </c>
      <c r="EA60" s="28">
        <f t="shared" si="119"/>
        <v>0</v>
      </c>
      <c r="EB60" s="28">
        <f t="shared" si="119"/>
        <v>0</v>
      </c>
      <c r="EC60" s="28">
        <f t="shared" si="119"/>
        <v>0</v>
      </c>
      <c r="ED60" s="28">
        <f t="shared" ref="ED60:FM60" si="120">SUM(ED51:ED59)</f>
        <v>0</v>
      </c>
      <c r="EE60" s="28">
        <f t="shared" si="120"/>
        <v>0</v>
      </c>
      <c r="EF60" s="28">
        <f t="shared" si="120"/>
        <v>0</v>
      </c>
      <c r="EG60" s="28">
        <f t="shared" si="120"/>
        <v>0</v>
      </c>
      <c r="EH60" s="28">
        <f t="shared" si="120"/>
        <v>0</v>
      </c>
      <c r="EI60" s="28">
        <f t="shared" si="120"/>
        <v>0</v>
      </c>
      <c r="EJ60" s="28">
        <f t="shared" si="120"/>
        <v>0</v>
      </c>
      <c r="EK60" s="28">
        <f t="shared" si="120"/>
        <v>0</v>
      </c>
      <c r="EL60" s="28">
        <f t="shared" si="120"/>
        <v>0</v>
      </c>
      <c r="EM60" s="28">
        <f t="shared" si="120"/>
        <v>0</v>
      </c>
      <c r="EN60" s="28">
        <f t="shared" si="120"/>
        <v>0</v>
      </c>
      <c r="EO60" s="28">
        <f t="shared" si="120"/>
        <v>0</v>
      </c>
      <c r="EP60" s="28">
        <f t="shared" si="120"/>
        <v>0</v>
      </c>
      <c r="EQ60" s="28">
        <f t="shared" si="120"/>
        <v>0</v>
      </c>
      <c r="ER60" s="28">
        <f t="shared" si="120"/>
        <v>0</v>
      </c>
      <c r="ES60" s="28">
        <f t="shared" si="120"/>
        <v>0</v>
      </c>
      <c r="ET60" s="28">
        <f t="shared" si="120"/>
        <v>0</v>
      </c>
      <c r="EU60" s="28">
        <f t="shared" si="120"/>
        <v>0</v>
      </c>
      <c r="EV60" s="28">
        <f t="shared" si="120"/>
        <v>0</v>
      </c>
      <c r="EW60" s="28">
        <f t="shared" si="120"/>
        <v>0</v>
      </c>
      <c r="EX60" s="28">
        <f t="shared" si="120"/>
        <v>0</v>
      </c>
      <c r="EY60" s="28">
        <f t="shared" si="120"/>
        <v>0</v>
      </c>
      <c r="EZ60" s="28">
        <f t="shared" si="120"/>
        <v>0</v>
      </c>
      <c r="FA60" s="28">
        <f t="shared" si="120"/>
        <v>0</v>
      </c>
      <c r="FB60" s="28">
        <f t="shared" si="120"/>
        <v>0</v>
      </c>
      <c r="FC60" s="28">
        <f t="shared" si="120"/>
        <v>0</v>
      </c>
      <c r="FD60" s="28">
        <f t="shared" si="120"/>
        <v>0</v>
      </c>
      <c r="FE60" s="28">
        <f t="shared" si="120"/>
        <v>0</v>
      </c>
      <c r="FF60" s="28">
        <f t="shared" si="120"/>
        <v>0</v>
      </c>
      <c r="FG60" s="28">
        <f t="shared" si="120"/>
        <v>0</v>
      </c>
      <c r="FH60" s="28">
        <f t="shared" si="120"/>
        <v>0</v>
      </c>
      <c r="FI60" s="28">
        <f t="shared" si="120"/>
        <v>0</v>
      </c>
      <c r="FJ60" s="28">
        <f t="shared" si="120"/>
        <v>0</v>
      </c>
      <c r="FK60" s="28">
        <f t="shared" si="120"/>
        <v>0</v>
      </c>
      <c r="FL60" s="28">
        <f t="shared" si="120"/>
        <v>0</v>
      </c>
      <c r="FM60" s="28">
        <f t="shared" si="120"/>
        <v>0</v>
      </c>
    </row>
    <row r="61" spans="1:169" ht="14.25" outlineLevel="3" x14ac:dyDescent="0.2">
      <c r="A61" s="9"/>
      <c r="B61" s="9" t="s">
        <v>5</v>
      </c>
      <c r="C61" s="233"/>
      <c r="D61" s="12">
        <v>0</v>
      </c>
      <c r="E61" s="10">
        <f t="shared" ref="E61" si="121">SUM(E60*$D$61)</f>
        <v>0</v>
      </c>
      <c r="F61" s="10">
        <f t="shared" ref="F61:BP61" si="122">SUM(F60*$D$61)</f>
        <v>0</v>
      </c>
      <c r="G61" s="10">
        <f t="shared" si="122"/>
        <v>0</v>
      </c>
      <c r="H61" s="10">
        <f t="shared" si="122"/>
        <v>0</v>
      </c>
      <c r="I61" s="10">
        <f t="shared" si="122"/>
        <v>0</v>
      </c>
      <c r="J61" s="10">
        <f t="shared" si="122"/>
        <v>0</v>
      </c>
      <c r="K61" s="10">
        <f t="shared" si="122"/>
        <v>0</v>
      </c>
      <c r="L61" s="10">
        <f t="shared" si="122"/>
        <v>0</v>
      </c>
      <c r="M61" s="10">
        <f t="shared" si="122"/>
        <v>0</v>
      </c>
      <c r="N61" s="10">
        <f t="shared" si="122"/>
        <v>0</v>
      </c>
      <c r="O61" s="10">
        <f t="shared" si="122"/>
        <v>0</v>
      </c>
      <c r="P61" s="10">
        <f t="shared" si="122"/>
        <v>0</v>
      </c>
      <c r="Q61" s="10">
        <f t="shared" si="122"/>
        <v>0</v>
      </c>
      <c r="R61" s="10">
        <f t="shared" si="122"/>
        <v>0</v>
      </c>
      <c r="S61" s="10">
        <f t="shared" si="122"/>
        <v>0</v>
      </c>
      <c r="T61" s="10">
        <f t="shared" si="122"/>
        <v>0</v>
      </c>
      <c r="U61" s="10">
        <f t="shared" si="122"/>
        <v>0</v>
      </c>
      <c r="V61" s="10">
        <f t="shared" si="122"/>
        <v>0</v>
      </c>
      <c r="W61" s="10">
        <f t="shared" si="122"/>
        <v>0</v>
      </c>
      <c r="X61" s="10">
        <f t="shared" si="122"/>
        <v>0</v>
      </c>
      <c r="Y61" s="10">
        <f t="shared" si="122"/>
        <v>0</v>
      </c>
      <c r="Z61" s="10">
        <f t="shared" si="122"/>
        <v>0</v>
      </c>
      <c r="AA61" s="10">
        <f t="shared" si="122"/>
        <v>0</v>
      </c>
      <c r="AB61" s="10">
        <f t="shared" si="122"/>
        <v>0</v>
      </c>
      <c r="AC61" s="10">
        <f t="shared" si="122"/>
        <v>0</v>
      </c>
      <c r="AD61" s="10">
        <f t="shared" si="122"/>
        <v>0</v>
      </c>
      <c r="AE61" s="10">
        <f t="shared" si="122"/>
        <v>0</v>
      </c>
      <c r="AF61" s="10">
        <f t="shared" si="122"/>
        <v>0</v>
      </c>
      <c r="AG61" s="10">
        <f t="shared" si="122"/>
        <v>0</v>
      </c>
      <c r="AH61" s="10">
        <f t="shared" si="122"/>
        <v>0</v>
      </c>
      <c r="AI61" s="10">
        <f t="shared" si="122"/>
        <v>0</v>
      </c>
      <c r="AJ61" s="10">
        <f t="shared" si="122"/>
        <v>0</v>
      </c>
      <c r="AK61" s="10">
        <f t="shared" si="122"/>
        <v>0</v>
      </c>
      <c r="AL61" s="10">
        <f t="shared" si="122"/>
        <v>0</v>
      </c>
      <c r="AM61" s="10">
        <f t="shared" si="122"/>
        <v>0</v>
      </c>
      <c r="AN61" s="10">
        <f t="shared" si="122"/>
        <v>0</v>
      </c>
      <c r="AO61" s="10">
        <f t="shared" si="122"/>
        <v>0</v>
      </c>
      <c r="AP61" s="10">
        <f t="shared" si="122"/>
        <v>0</v>
      </c>
      <c r="AQ61" s="10">
        <f t="shared" si="122"/>
        <v>0</v>
      </c>
      <c r="AR61" s="10">
        <f t="shared" si="122"/>
        <v>0</v>
      </c>
      <c r="AS61" s="10">
        <f t="shared" si="122"/>
        <v>0</v>
      </c>
      <c r="AT61" s="10">
        <f t="shared" si="122"/>
        <v>0</v>
      </c>
      <c r="AU61" s="10">
        <f t="shared" si="122"/>
        <v>0</v>
      </c>
      <c r="AV61" s="10">
        <f t="shared" si="122"/>
        <v>0</v>
      </c>
      <c r="AW61" s="10">
        <f t="shared" si="122"/>
        <v>0</v>
      </c>
      <c r="AX61" s="10">
        <f t="shared" si="122"/>
        <v>0</v>
      </c>
      <c r="AY61" s="10">
        <f t="shared" si="122"/>
        <v>0</v>
      </c>
      <c r="AZ61" s="10">
        <f t="shared" si="122"/>
        <v>0</v>
      </c>
      <c r="BA61" s="10">
        <f t="shared" si="122"/>
        <v>0</v>
      </c>
      <c r="BB61" s="10">
        <f t="shared" si="122"/>
        <v>0</v>
      </c>
      <c r="BC61" s="10">
        <f t="shared" si="122"/>
        <v>0</v>
      </c>
      <c r="BD61" s="10">
        <f t="shared" si="122"/>
        <v>0</v>
      </c>
      <c r="BE61" s="10">
        <f t="shared" si="122"/>
        <v>0</v>
      </c>
      <c r="BF61" s="10">
        <f t="shared" si="122"/>
        <v>0</v>
      </c>
      <c r="BG61" s="10">
        <f t="shared" si="122"/>
        <v>0</v>
      </c>
      <c r="BH61" s="10">
        <f t="shared" si="122"/>
        <v>0</v>
      </c>
      <c r="BI61" s="10">
        <f t="shared" si="122"/>
        <v>0</v>
      </c>
      <c r="BJ61" s="10">
        <f t="shared" si="122"/>
        <v>0</v>
      </c>
      <c r="BK61" s="10">
        <f t="shared" si="122"/>
        <v>0</v>
      </c>
      <c r="BL61" s="10">
        <f t="shared" si="122"/>
        <v>0</v>
      </c>
      <c r="BM61" s="10">
        <f t="shared" si="122"/>
        <v>0</v>
      </c>
      <c r="BN61" s="10">
        <f t="shared" si="122"/>
        <v>0</v>
      </c>
      <c r="BO61" s="10">
        <f t="shared" si="122"/>
        <v>0</v>
      </c>
      <c r="BP61" s="10">
        <f t="shared" si="122"/>
        <v>0</v>
      </c>
      <c r="BQ61" s="10">
        <f t="shared" ref="BQ61:CN61" si="123">SUM(BQ60*$D$61)</f>
        <v>0</v>
      </c>
      <c r="BR61" s="10">
        <f t="shared" si="123"/>
        <v>0</v>
      </c>
      <c r="BS61" s="10">
        <f t="shared" si="123"/>
        <v>0</v>
      </c>
      <c r="BT61" s="10">
        <f t="shared" si="123"/>
        <v>0</v>
      </c>
      <c r="BU61" s="10">
        <f t="shared" si="123"/>
        <v>0</v>
      </c>
      <c r="BV61" s="10">
        <f t="shared" si="123"/>
        <v>0</v>
      </c>
      <c r="BW61" s="10">
        <f t="shared" si="123"/>
        <v>0</v>
      </c>
      <c r="BX61" s="10">
        <f t="shared" si="123"/>
        <v>0</v>
      </c>
      <c r="BY61" s="10">
        <f t="shared" si="123"/>
        <v>0</v>
      </c>
      <c r="BZ61" s="10">
        <f t="shared" si="123"/>
        <v>0</v>
      </c>
      <c r="CA61" s="10">
        <f t="shared" si="123"/>
        <v>0</v>
      </c>
      <c r="CB61" s="10">
        <f t="shared" si="123"/>
        <v>0</v>
      </c>
      <c r="CC61" s="10">
        <f t="shared" si="123"/>
        <v>0</v>
      </c>
      <c r="CD61" s="10">
        <f t="shared" si="123"/>
        <v>0</v>
      </c>
      <c r="CE61" s="10">
        <f t="shared" si="123"/>
        <v>0</v>
      </c>
      <c r="CF61" s="10">
        <f t="shared" si="123"/>
        <v>0</v>
      </c>
      <c r="CG61" s="10">
        <f t="shared" si="123"/>
        <v>0</v>
      </c>
      <c r="CH61" s="10">
        <f t="shared" si="123"/>
        <v>0</v>
      </c>
      <c r="CI61" s="10">
        <f t="shared" si="123"/>
        <v>0</v>
      </c>
      <c r="CJ61" s="10">
        <f t="shared" si="123"/>
        <v>0</v>
      </c>
      <c r="CK61" s="10">
        <f t="shared" si="123"/>
        <v>0</v>
      </c>
      <c r="CL61" s="10">
        <f t="shared" si="123"/>
        <v>0</v>
      </c>
      <c r="CM61" s="10">
        <f t="shared" si="123"/>
        <v>0</v>
      </c>
      <c r="CN61" s="10">
        <f t="shared" si="123"/>
        <v>0</v>
      </c>
      <c r="CO61" s="10">
        <f t="shared" ref="CO61:EB61" si="124">SUM(CO60*$D$61)</f>
        <v>0</v>
      </c>
      <c r="CP61" s="10">
        <f t="shared" si="124"/>
        <v>0</v>
      </c>
      <c r="CQ61" s="10">
        <f t="shared" si="124"/>
        <v>0</v>
      </c>
      <c r="CR61" s="10">
        <f t="shared" si="124"/>
        <v>0</v>
      </c>
      <c r="CS61" s="10">
        <f t="shared" si="124"/>
        <v>0</v>
      </c>
      <c r="CT61" s="10">
        <f t="shared" si="124"/>
        <v>0</v>
      </c>
      <c r="CU61" s="10">
        <f t="shared" si="124"/>
        <v>0</v>
      </c>
      <c r="CV61" s="10">
        <f t="shared" si="124"/>
        <v>0</v>
      </c>
      <c r="CW61" s="10">
        <f t="shared" si="124"/>
        <v>0</v>
      </c>
      <c r="CX61" s="10">
        <f t="shared" si="124"/>
        <v>0</v>
      </c>
      <c r="CY61" s="10">
        <f t="shared" si="124"/>
        <v>0</v>
      </c>
      <c r="CZ61" s="10">
        <f t="shared" si="124"/>
        <v>0</v>
      </c>
      <c r="DA61" s="10">
        <f t="shared" si="124"/>
        <v>0</v>
      </c>
      <c r="DB61" s="10">
        <f t="shared" si="124"/>
        <v>0</v>
      </c>
      <c r="DC61" s="10">
        <f t="shared" si="124"/>
        <v>0</v>
      </c>
      <c r="DD61" s="10">
        <f t="shared" si="124"/>
        <v>0</v>
      </c>
      <c r="DE61" s="10">
        <f t="shared" si="124"/>
        <v>0</v>
      </c>
      <c r="DF61" s="10">
        <f t="shared" si="124"/>
        <v>0</v>
      </c>
      <c r="DG61" s="10">
        <f t="shared" si="124"/>
        <v>0</v>
      </c>
      <c r="DH61" s="10">
        <f t="shared" si="124"/>
        <v>0</v>
      </c>
      <c r="DI61" s="10">
        <f t="shared" si="124"/>
        <v>0</v>
      </c>
      <c r="DJ61" s="10">
        <f t="shared" si="124"/>
        <v>0</v>
      </c>
      <c r="DK61" s="10">
        <f t="shared" si="124"/>
        <v>0</v>
      </c>
      <c r="DL61" s="10">
        <f t="shared" si="124"/>
        <v>0</v>
      </c>
      <c r="DM61" s="10">
        <f t="shared" si="124"/>
        <v>0</v>
      </c>
      <c r="DN61" s="10">
        <f t="shared" si="124"/>
        <v>0</v>
      </c>
      <c r="DO61" s="10">
        <f t="shared" si="124"/>
        <v>0</v>
      </c>
      <c r="DP61" s="10">
        <f t="shared" si="124"/>
        <v>0</v>
      </c>
      <c r="DQ61" s="10">
        <f t="shared" si="124"/>
        <v>0</v>
      </c>
      <c r="DR61" s="10">
        <f t="shared" si="124"/>
        <v>0</v>
      </c>
      <c r="DS61" s="10">
        <f t="shared" si="124"/>
        <v>0</v>
      </c>
      <c r="DT61" s="10">
        <f t="shared" si="124"/>
        <v>0</v>
      </c>
      <c r="DU61" s="10">
        <f t="shared" si="124"/>
        <v>0</v>
      </c>
      <c r="DV61" s="10">
        <f t="shared" si="124"/>
        <v>0</v>
      </c>
      <c r="DW61" s="10">
        <f t="shared" si="124"/>
        <v>0</v>
      </c>
      <c r="DX61" s="10">
        <f t="shared" si="124"/>
        <v>0</v>
      </c>
      <c r="DY61" s="10">
        <f t="shared" si="124"/>
        <v>0</v>
      </c>
      <c r="DZ61" s="10">
        <f t="shared" si="124"/>
        <v>0</v>
      </c>
      <c r="EA61" s="10">
        <f t="shared" si="124"/>
        <v>0</v>
      </c>
      <c r="EB61" s="10">
        <f t="shared" si="124"/>
        <v>0</v>
      </c>
      <c r="EC61" s="10">
        <f t="shared" ref="EC61:FL61" si="125">SUM(EC60*$D$61)</f>
        <v>0</v>
      </c>
      <c r="ED61" s="10">
        <f t="shared" si="125"/>
        <v>0</v>
      </c>
      <c r="EE61" s="10">
        <f t="shared" si="125"/>
        <v>0</v>
      </c>
      <c r="EF61" s="10">
        <f t="shared" si="125"/>
        <v>0</v>
      </c>
      <c r="EG61" s="10">
        <f t="shared" si="125"/>
        <v>0</v>
      </c>
      <c r="EH61" s="10">
        <f t="shared" si="125"/>
        <v>0</v>
      </c>
      <c r="EI61" s="10">
        <f t="shared" si="125"/>
        <v>0</v>
      </c>
      <c r="EJ61" s="10">
        <f t="shared" si="125"/>
        <v>0</v>
      </c>
      <c r="EK61" s="10">
        <f t="shared" si="125"/>
        <v>0</v>
      </c>
      <c r="EL61" s="10">
        <f t="shared" si="125"/>
        <v>0</v>
      </c>
      <c r="EM61" s="10">
        <f t="shared" si="125"/>
        <v>0</v>
      </c>
      <c r="EN61" s="10">
        <f t="shared" si="125"/>
        <v>0</v>
      </c>
      <c r="EO61" s="10">
        <f t="shared" si="125"/>
        <v>0</v>
      </c>
      <c r="EP61" s="10">
        <f t="shared" si="125"/>
        <v>0</v>
      </c>
      <c r="EQ61" s="10">
        <f t="shared" si="125"/>
        <v>0</v>
      </c>
      <c r="ER61" s="10">
        <f t="shared" si="125"/>
        <v>0</v>
      </c>
      <c r="ES61" s="10">
        <f t="shared" si="125"/>
        <v>0</v>
      </c>
      <c r="ET61" s="10">
        <f t="shared" si="125"/>
        <v>0</v>
      </c>
      <c r="EU61" s="10">
        <f t="shared" si="125"/>
        <v>0</v>
      </c>
      <c r="EV61" s="10">
        <f t="shared" si="125"/>
        <v>0</v>
      </c>
      <c r="EW61" s="10">
        <f t="shared" si="125"/>
        <v>0</v>
      </c>
      <c r="EX61" s="10">
        <f t="shared" si="125"/>
        <v>0</v>
      </c>
      <c r="EY61" s="10">
        <f t="shared" si="125"/>
        <v>0</v>
      </c>
      <c r="EZ61" s="10">
        <f t="shared" si="125"/>
        <v>0</v>
      </c>
      <c r="FA61" s="10">
        <f t="shared" si="125"/>
        <v>0</v>
      </c>
      <c r="FB61" s="10">
        <f t="shared" si="125"/>
        <v>0</v>
      </c>
      <c r="FC61" s="10">
        <f t="shared" si="125"/>
        <v>0</v>
      </c>
      <c r="FD61" s="10">
        <f t="shared" si="125"/>
        <v>0</v>
      </c>
      <c r="FE61" s="10">
        <f t="shared" si="125"/>
        <v>0</v>
      </c>
      <c r="FF61" s="10">
        <f t="shared" si="125"/>
        <v>0</v>
      </c>
      <c r="FG61" s="10">
        <f t="shared" si="125"/>
        <v>0</v>
      </c>
      <c r="FH61" s="10">
        <f t="shared" si="125"/>
        <v>0</v>
      </c>
      <c r="FI61" s="10">
        <f t="shared" si="125"/>
        <v>0</v>
      </c>
      <c r="FJ61" s="10">
        <f t="shared" si="125"/>
        <v>0</v>
      </c>
      <c r="FK61" s="10">
        <f t="shared" si="125"/>
        <v>0</v>
      </c>
      <c r="FL61" s="10">
        <f t="shared" si="125"/>
        <v>0</v>
      </c>
      <c r="FM61" s="10">
        <f>SUM(FM60*$D$61)</f>
        <v>0</v>
      </c>
    </row>
    <row r="62" spans="1:169" ht="15" outlineLevel="2" x14ac:dyDescent="0.25">
      <c r="A62" s="26"/>
      <c r="B62" s="23" t="s">
        <v>249</v>
      </c>
      <c r="C62" s="235"/>
      <c r="D62" s="30"/>
      <c r="E62" s="23">
        <f t="shared" ref="E62" si="126">E60+E61</f>
        <v>3.28</v>
      </c>
      <c r="F62" s="23">
        <f t="shared" ref="F62:BP62" si="127">F60+F61</f>
        <v>0</v>
      </c>
      <c r="G62" s="23">
        <f t="shared" si="127"/>
        <v>0</v>
      </c>
      <c r="H62" s="23">
        <f t="shared" si="127"/>
        <v>0</v>
      </c>
      <c r="I62" s="23">
        <f t="shared" si="127"/>
        <v>0</v>
      </c>
      <c r="J62" s="23">
        <f t="shared" si="127"/>
        <v>0</v>
      </c>
      <c r="K62" s="23">
        <f t="shared" si="127"/>
        <v>0</v>
      </c>
      <c r="L62" s="23">
        <f t="shared" si="127"/>
        <v>0</v>
      </c>
      <c r="M62" s="23">
        <f t="shared" si="127"/>
        <v>0</v>
      </c>
      <c r="N62" s="23">
        <f t="shared" si="127"/>
        <v>0</v>
      </c>
      <c r="O62" s="23">
        <f t="shared" si="127"/>
        <v>0</v>
      </c>
      <c r="P62" s="23">
        <f t="shared" si="127"/>
        <v>0</v>
      </c>
      <c r="Q62" s="23">
        <f t="shared" si="127"/>
        <v>0</v>
      </c>
      <c r="R62" s="23">
        <f t="shared" si="127"/>
        <v>0</v>
      </c>
      <c r="S62" s="23">
        <f t="shared" si="127"/>
        <v>0</v>
      </c>
      <c r="T62" s="23">
        <f t="shared" si="127"/>
        <v>0</v>
      </c>
      <c r="U62" s="23">
        <f t="shared" si="127"/>
        <v>0</v>
      </c>
      <c r="V62" s="23">
        <f t="shared" si="127"/>
        <v>0</v>
      </c>
      <c r="W62" s="23">
        <f t="shared" si="127"/>
        <v>0</v>
      </c>
      <c r="X62" s="23">
        <f t="shared" si="127"/>
        <v>0</v>
      </c>
      <c r="Y62" s="23">
        <f t="shared" si="127"/>
        <v>0</v>
      </c>
      <c r="Z62" s="23">
        <f t="shared" si="127"/>
        <v>0</v>
      </c>
      <c r="AA62" s="23">
        <f t="shared" si="127"/>
        <v>0</v>
      </c>
      <c r="AB62" s="23">
        <f t="shared" si="127"/>
        <v>0</v>
      </c>
      <c r="AC62" s="23">
        <f t="shared" si="127"/>
        <v>0</v>
      </c>
      <c r="AD62" s="23">
        <f t="shared" si="127"/>
        <v>0</v>
      </c>
      <c r="AE62" s="23">
        <f t="shared" si="127"/>
        <v>0</v>
      </c>
      <c r="AF62" s="23">
        <f t="shared" si="127"/>
        <v>0</v>
      </c>
      <c r="AG62" s="23">
        <f t="shared" si="127"/>
        <v>0</v>
      </c>
      <c r="AH62" s="23">
        <f t="shared" si="127"/>
        <v>0</v>
      </c>
      <c r="AI62" s="23">
        <f t="shared" si="127"/>
        <v>0</v>
      </c>
      <c r="AJ62" s="23">
        <f t="shared" si="127"/>
        <v>0</v>
      </c>
      <c r="AK62" s="23">
        <f t="shared" si="127"/>
        <v>0</v>
      </c>
      <c r="AL62" s="23">
        <f t="shared" si="127"/>
        <v>0</v>
      </c>
      <c r="AM62" s="23">
        <f t="shared" si="127"/>
        <v>0</v>
      </c>
      <c r="AN62" s="23">
        <f t="shared" si="127"/>
        <v>0</v>
      </c>
      <c r="AO62" s="23">
        <f t="shared" si="127"/>
        <v>0</v>
      </c>
      <c r="AP62" s="23">
        <f t="shared" si="127"/>
        <v>0</v>
      </c>
      <c r="AQ62" s="23">
        <f t="shared" si="127"/>
        <v>0</v>
      </c>
      <c r="AR62" s="23">
        <f t="shared" si="127"/>
        <v>0</v>
      </c>
      <c r="AS62" s="23">
        <f t="shared" si="127"/>
        <v>0</v>
      </c>
      <c r="AT62" s="23">
        <f t="shared" si="127"/>
        <v>0</v>
      </c>
      <c r="AU62" s="23">
        <f t="shared" si="127"/>
        <v>0</v>
      </c>
      <c r="AV62" s="23">
        <f t="shared" si="127"/>
        <v>0</v>
      </c>
      <c r="AW62" s="23">
        <f t="shared" si="127"/>
        <v>0</v>
      </c>
      <c r="AX62" s="23">
        <f t="shared" si="127"/>
        <v>0</v>
      </c>
      <c r="AY62" s="23">
        <f t="shared" si="127"/>
        <v>0</v>
      </c>
      <c r="AZ62" s="23">
        <f t="shared" si="127"/>
        <v>0</v>
      </c>
      <c r="BA62" s="23">
        <f t="shared" si="127"/>
        <v>0</v>
      </c>
      <c r="BB62" s="23">
        <f t="shared" si="127"/>
        <v>0</v>
      </c>
      <c r="BC62" s="23">
        <f t="shared" si="127"/>
        <v>0</v>
      </c>
      <c r="BD62" s="23">
        <f t="shared" si="127"/>
        <v>0</v>
      </c>
      <c r="BE62" s="23">
        <f t="shared" si="127"/>
        <v>0</v>
      </c>
      <c r="BF62" s="23">
        <f t="shared" si="127"/>
        <v>0</v>
      </c>
      <c r="BG62" s="23">
        <f t="shared" si="127"/>
        <v>0</v>
      </c>
      <c r="BH62" s="23">
        <f t="shared" si="127"/>
        <v>0</v>
      </c>
      <c r="BI62" s="23">
        <f t="shared" si="127"/>
        <v>0</v>
      </c>
      <c r="BJ62" s="23">
        <f t="shared" si="127"/>
        <v>0</v>
      </c>
      <c r="BK62" s="23">
        <f t="shared" si="127"/>
        <v>0</v>
      </c>
      <c r="BL62" s="23">
        <f t="shared" si="127"/>
        <v>0</v>
      </c>
      <c r="BM62" s="23">
        <f t="shared" si="127"/>
        <v>0</v>
      </c>
      <c r="BN62" s="23">
        <f t="shared" si="127"/>
        <v>0</v>
      </c>
      <c r="BO62" s="23">
        <f t="shared" si="127"/>
        <v>0</v>
      </c>
      <c r="BP62" s="23">
        <f t="shared" si="127"/>
        <v>0</v>
      </c>
      <c r="BQ62" s="23">
        <f t="shared" ref="BQ62:CN62" si="128">BQ60+BQ61</f>
        <v>0</v>
      </c>
      <c r="BR62" s="23">
        <f t="shared" si="128"/>
        <v>0</v>
      </c>
      <c r="BS62" s="23">
        <f t="shared" si="128"/>
        <v>0</v>
      </c>
      <c r="BT62" s="23">
        <f t="shared" si="128"/>
        <v>0</v>
      </c>
      <c r="BU62" s="23">
        <f t="shared" si="128"/>
        <v>0</v>
      </c>
      <c r="BV62" s="23">
        <f t="shared" si="128"/>
        <v>0</v>
      </c>
      <c r="BW62" s="23">
        <f t="shared" si="128"/>
        <v>0</v>
      </c>
      <c r="BX62" s="23">
        <f t="shared" si="128"/>
        <v>0</v>
      </c>
      <c r="BY62" s="23">
        <f t="shared" si="128"/>
        <v>0</v>
      </c>
      <c r="BZ62" s="23">
        <f t="shared" si="128"/>
        <v>0</v>
      </c>
      <c r="CA62" s="23">
        <f t="shared" si="128"/>
        <v>0</v>
      </c>
      <c r="CB62" s="23">
        <f t="shared" si="128"/>
        <v>0</v>
      </c>
      <c r="CC62" s="23">
        <f t="shared" si="128"/>
        <v>0</v>
      </c>
      <c r="CD62" s="23">
        <f t="shared" si="128"/>
        <v>0</v>
      </c>
      <c r="CE62" s="23">
        <f t="shared" si="128"/>
        <v>0</v>
      </c>
      <c r="CF62" s="23">
        <f t="shared" si="128"/>
        <v>0</v>
      </c>
      <c r="CG62" s="23">
        <f t="shared" si="128"/>
        <v>0</v>
      </c>
      <c r="CH62" s="23">
        <f t="shared" si="128"/>
        <v>0</v>
      </c>
      <c r="CI62" s="23">
        <f t="shared" si="128"/>
        <v>0</v>
      </c>
      <c r="CJ62" s="23">
        <f t="shared" si="128"/>
        <v>0</v>
      </c>
      <c r="CK62" s="23">
        <f t="shared" si="128"/>
        <v>0</v>
      </c>
      <c r="CL62" s="23">
        <f t="shared" si="128"/>
        <v>0</v>
      </c>
      <c r="CM62" s="23">
        <f t="shared" si="128"/>
        <v>0</v>
      </c>
      <c r="CN62" s="23">
        <f t="shared" si="128"/>
        <v>0</v>
      </c>
      <c r="CO62" s="23">
        <f t="shared" ref="CO62:EC62" si="129">CO60+CO61</f>
        <v>0</v>
      </c>
      <c r="CP62" s="23">
        <f t="shared" si="129"/>
        <v>0</v>
      </c>
      <c r="CQ62" s="23">
        <f t="shared" si="129"/>
        <v>0</v>
      </c>
      <c r="CR62" s="23">
        <f t="shared" si="129"/>
        <v>0</v>
      </c>
      <c r="CS62" s="23">
        <f t="shared" si="129"/>
        <v>0</v>
      </c>
      <c r="CT62" s="23">
        <f t="shared" si="129"/>
        <v>0</v>
      </c>
      <c r="CU62" s="23">
        <f t="shared" si="129"/>
        <v>0</v>
      </c>
      <c r="CV62" s="23">
        <f t="shared" si="129"/>
        <v>0</v>
      </c>
      <c r="CW62" s="23">
        <f t="shared" si="129"/>
        <v>0</v>
      </c>
      <c r="CX62" s="23">
        <f t="shared" si="129"/>
        <v>0</v>
      </c>
      <c r="CY62" s="23">
        <f t="shared" si="129"/>
        <v>0</v>
      </c>
      <c r="CZ62" s="23">
        <f t="shared" si="129"/>
        <v>0</v>
      </c>
      <c r="DA62" s="23">
        <f t="shared" si="129"/>
        <v>0</v>
      </c>
      <c r="DB62" s="23">
        <f t="shared" si="129"/>
        <v>0</v>
      </c>
      <c r="DC62" s="23">
        <f t="shared" si="129"/>
        <v>0</v>
      </c>
      <c r="DD62" s="23">
        <f t="shared" si="129"/>
        <v>0</v>
      </c>
      <c r="DE62" s="23">
        <f t="shared" si="129"/>
        <v>0</v>
      </c>
      <c r="DF62" s="23">
        <f t="shared" si="129"/>
        <v>0</v>
      </c>
      <c r="DG62" s="23">
        <f t="shared" si="129"/>
        <v>0</v>
      </c>
      <c r="DH62" s="23">
        <f t="shared" si="129"/>
        <v>0</v>
      </c>
      <c r="DI62" s="23">
        <f t="shared" si="129"/>
        <v>0</v>
      </c>
      <c r="DJ62" s="23">
        <f t="shared" si="129"/>
        <v>0</v>
      </c>
      <c r="DK62" s="23">
        <f t="shared" si="129"/>
        <v>0</v>
      </c>
      <c r="DL62" s="23">
        <f t="shared" si="129"/>
        <v>0</v>
      </c>
      <c r="DM62" s="23">
        <f t="shared" si="129"/>
        <v>0</v>
      </c>
      <c r="DN62" s="23">
        <f t="shared" si="129"/>
        <v>0</v>
      </c>
      <c r="DO62" s="23">
        <f t="shared" si="129"/>
        <v>0</v>
      </c>
      <c r="DP62" s="23">
        <f t="shared" si="129"/>
        <v>0</v>
      </c>
      <c r="DQ62" s="23">
        <f t="shared" si="129"/>
        <v>0</v>
      </c>
      <c r="DR62" s="23">
        <f t="shared" si="129"/>
        <v>0</v>
      </c>
      <c r="DS62" s="23">
        <f t="shared" si="129"/>
        <v>0</v>
      </c>
      <c r="DT62" s="23">
        <f t="shared" si="129"/>
        <v>0</v>
      </c>
      <c r="DU62" s="23">
        <f t="shared" si="129"/>
        <v>0</v>
      </c>
      <c r="DV62" s="23">
        <f t="shared" si="129"/>
        <v>0</v>
      </c>
      <c r="DW62" s="23">
        <f t="shared" si="129"/>
        <v>0</v>
      </c>
      <c r="DX62" s="23">
        <f t="shared" si="129"/>
        <v>0</v>
      </c>
      <c r="DY62" s="23">
        <f t="shared" si="129"/>
        <v>0</v>
      </c>
      <c r="DZ62" s="23">
        <f t="shared" si="129"/>
        <v>0</v>
      </c>
      <c r="EA62" s="23">
        <f t="shared" si="129"/>
        <v>0</v>
      </c>
      <c r="EB62" s="23">
        <f t="shared" si="129"/>
        <v>0</v>
      </c>
      <c r="EC62" s="23">
        <f t="shared" si="129"/>
        <v>0</v>
      </c>
      <c r="ED62" s="23">
        <f t="shared" ref="ED62:FM62" si="130">ED60+ED61</f>
        <v>0</v>
      </c>
      <c r="EE62" s="23">
        <f t="shared" si="130"/>
        <v>0</v>
      </c>
      <c r="EF62" s="23">
        <f t="shared" si="130"/>
        <v>0</v>
      </c>
      <c r="EG62" s="23">
        <f t="shared" si="130"/>
        <v>0</v>
      </c>
      <c r="EH62" s="23">
        <f t="shared" si="130"/>
        <v>0</v>
      </c>
      <c r="EI62" s="23">
        <f t="shared" si="130"/>
        <v>0</v>
      </c>
      <c r="EJ62" s="23">
        <f t="shared" si="130"/>
        <v>0</v>
      </c>
      <c r="EK62" s="23">
        <f t="shared" si="130"/>
        <v>0</v>
      </c>
      <c r="EL62" s="23">
        <f t="shared" si="130"/>
        <v>0</v>
      </c>
      <c r="EM62" s="23">
        <f t="shared" si="130"/>
        <v>0</v>
      </c>
      <c r="EN62" s="23">
        <f t="shared" si="130"/>
        <v>0</v>
      </c>
      <c r="EO62" s="23">
        <f t="shared" si="130"/>
        <v>0</v>
      </c>
      <c r="EP62" s="23">
        <f t="shared" si="130"/>
        <v>0</v>
      </c>
      <c r="EQ62" s="23">
        <f t="shared" si="130"/>
        <v>0</v>
      </c>
      <c r="ER62" s="23">
        <f t="shared" si="130"/>
        <v>0</v>
      </c>
      <c r="ES62" s="23">
        <f t="shared" si="130"/>
        <v>0</v>
      </c>
      <c r="ET62" s="23">
        <f t="shared" si="130"/>
        <v>0</v>
      </c>
      <c r="EU62" s="23">
        <f t="shared" si="130"/>
        <v>0</v>
      </c>
      <c r="EV62" s="23">
        <f t="shared" si="130"/>
        <v>0</v>
      </c>
      <c r="EW62" s="23">
        <f t="shared" si="130"/>
        <v>0</v>
      </c>
      <c r="EX62" s="23">
        <f t="shared" si="130"/>
        <v>0</v>
      </c>
      <c r="EY62" s="23">
        <f t="shared" si="130"/>
        <v>0</v>
      </c>
      <c r="EZ62" s="23">
        <f t="shared" si="130"/>
        <v>0</v>
      </c>
      <c r="FA62" s="23">
        <f t="shared" si="130"/>
        <v>0</v>
      </c>
      <c r="FB62" s="23">
        <f t="shared" si="130"/>
        <v>0</v>
      </c>
      <c r="FC62" s="23">
        <f t="shared" si="130"/>
        <v>0</v>
      </c>
      <c r="FD62" s="23">
        <f t="shared" si="130"/>
        <v>0</v>
      </c>
      <c r="FE62" s="23">
        <f t="shared" si="130"/>
        <v>0</v>
      </c>
      <c r="FF62" s="23">
        <f t="shared" si="130"/>
        <v>0</v>
      </c>
      <c r="FG62" s="23">
        <f t="shared" si="130"/>
        <v>0</v>
      </c>
      <c r="FH62" s="23">
        <f t="shared" si="130"/>
        <v>0</v>
      </c>
      <c r="FI62" s="23">
        <f t="shared" si="130"/>
        <v>0</v>
      </c>
      <c r="FJ62" s="23">
        <f t="shared" si="130"/>
        <v>0</v>
      </c>
      <c r="FK62" s="23">
        <f t="shared" si="130"/>
        <v>0</v>
      </c>
      <c r="FL62" s="23">
        <f t="shared" si="130"/>
        <v>0</v>
      </c>
      <c r="FM62" s="23">
        <f t="shared" si="130"/>
        <v>0</v>
      </c>
    </row>
    <row r="63" spans="1:169" ht="14.25" outlineLevel="3" x14ac:dyDescent="0.2">
      <c r="A63" s="16"/>
      <c r="B63" s="9"/>
      <c r="C63" s="233"/>
      <c r="D63" s="1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</row>
    <row r="64" spans="1:169" ht="14.25" outlineLevel="3" x14ac:dyDescent="0.2">
      <c r="A64" s="16"/>
      <c r="B64" s="9" t="s">
        <v>9</v>
      </c>
      <c r="C64" s="233">
        <v>12192</v>
      </c>
      <c r="D64" s="1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14.25" outlineLevel="3" x14ac:dyDescent="0.2">
      <c r="A65" s="16"/>
      <c r="B65" s="9" t="s">
        <v>248</v>
      </c>
      <c r="C65" s="233">
        <v>12192</v>
      </c>
      <c r="D65" s="1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</row>
    <row r="66" spans="1:169" ht="14.25" outlineLevel="3" x14ac:dyDescent="0.2">
      <c r="A66" s="16"/>
      <c r="B66" s="9" t="s">
        <v>231</v>
      </c>
      <c r="C66" s="233">
        <v>12192</v>
      </c>
      <c r="D66" s="1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  <row r="67" spans="1:169" ht="15" outlineLevel="3" x14ac:dyDescent="0.25">
      <c r="A67" s="26"/>
      <c r="B67" s="29" t="s">
        <v>4</v>
      </c>
      <c r="C67" s="236"/>
      <c r="D67" s="22"/>
      <c r="E67" s="21">
        <f t="shared" ref="E67" si="131">SUM(E64:E66)</f>
        <v>0</v>
      </c>
      <c r="F67" s="21">
        <f t="shared" ref="F67:BP67" si="132">SUM(F64:F66)</f>
        <v>0</v>
      </c>
      <c r="G67" s="21">
        <f t="shared" si="132"/>
        <v>0</v>
      </c>
      <c r="H67" s="21">
        <f t="shared" si="132"/>
        <v>0</v>
      </c>
      <c r="I67" s="21">
        <f t="shared" si="132"/>
        <v>0</v>
      </c>
      <c r="J67" s="21">
        <f t="shared" si="132"/>
        <v>0</v>
      </c>
      <c r="K67" s="21">
        <f t="shared" si="132"/>
        <v>0</v>
      </c>
      <c r="L67" s="21">
        <f t="shared" si="132"/>
        <v>0</v>
      </c>
      <c r="M67" s="21">
        <f t="shared" si="132"/>
        <v>0</v>
      </c>
      <c r="N67" s="21">
        <f t="shared" si="132"/>
        <v>0</v>
      </c>
      <c r="O67" s="21">
        <f t="shared" si="132"/>
        <v>0</v>
      </c>
      <c r="P67" s="21">
        <f t="shared" si="132"/>
        <v>0</v>
      </c>
      <c r="Q67" s="21">
        <f t="shared" si="132"/>
        <v>0</v>
      </c>
      <c r="R67" s="21">
        <f t="shared" si="132"/>
        <v>0</v>
      </c>
      <c r="S67" s="21">
        <f t="shared" si="132"/>
        <v>0</v>
      </c>
      <c r="T67" s="21">
        <f t="shared" si="132"/>
        <v>0</v>
      </c>
      <c r="U67" s="21">
        <f t="shared" si="132"/>
        <v>0</v>
      </c>
      <c r="V67" s="21">
        <f t="shared" si="132"/>
        <v>0</v>
      </c>
      <c r="W67" s="21">
        <f t="shared" si="132"/>
        <v>0</v>
      </c>
      <c r="X67" s="21">
        <f t="shared" si="132"/>
        <v>0</v>
      </c>
      <c r="Y67" s="21">
        <f t="shared" si="132"/>
        <v>0</v>
      </c>
      <c r="Z67" s="21">
        <f t="shared" si="132"/>
        <v>0</v>
      </c>
      <c r="AA67" s="21">
        <f t="shared" si="132"/>
        <v>0</v>
      </c>
      <c r="AB67" s="21">
        <f t="shared" si="132"/>
        <v>0</v>
      </c>
      <c r="AC67" s="21">
        <f t="shared" si="132"/>
        <v>0</v>
      </c>
      <c r="AD67" s="21">
        <f t="shared" si="132"/>
        <v>0</v>
      </c>
      <c r="AE67" s="21">
        <f t="shared" si="132"/>
        <v>0</v>
      </c>
      <c r="AF67" s="21">
        <f t="shared" si="132"/>
        <v>0</v>
      </c>
      <c r="AG67" s="21">
        <f t="shared" si="132"/>
        <v>0</v>
      </c>
      <c r="AH67" s="21">
        <f t="shared" si="132"/>
        <v>0</v>
      </c>
      <c r="AI67" s="21">
        <f t="shared" si="132"/>
        <v>0</v>
      </c>
      <c r="AJ67" s="21">
        <f t="shared" si="132"/>
        <v>0</v>
      </c>
      <c r="AK67" s="21">
        <f t="shared" si="132"/>
        <v>0</v>
      </c>
      <c r="AL67" s="21">
        <f t="shared" si="132"/>
        <v>0</v>
      </c>
      <c r="AM67" s="21">
        <f t="shared" si="132"/>
        <v>0</v>
      </c>
      <c r="AN67" s="21">
        <f t="shared" si="132"/>
        <v>0</v>
      </c>
      <c r="AO67" s="21">
        <f t="shared" si="132"/>
        <v>0</v>
      </c>
      <c r="AP67" s="21">
        <f t="shared" si="132"/>
        <v>0</v>
      </c>
      <c r="AQ67" s="21">
        <f t="shared" si="132"/>
        <v>0</v>
      </c>
      <c r="AR67" s="21">
        <f t="shared" si="132"/>
        <v>0</v>
      </c>
      <c r="AS67" s="21">
        <f t="shared" si="132"/>
        <v>0</v>
      </c>
      <c r="AT67" s="21">
        <f t="shared" si="132"/>
        <v>0</v>
      </c>
      <c r="AU67" s="21">
        <f t="shared" si="132"/>
        <v>0</v>
      </c>
      <c r="AV67" s="21">
        <f t="shared" si="132"/>
        <v>0</v>
      </c>
      <c r="AW67" s="21">
        <f t="shared" si="132"/>
        <v>0</v>
      </c>
      <c r="AX67" s="21">
        <f t="shared" si="132"/>
        <v>0</v>
      </c>
      <c r="AY67" s="21">
        <f t="shared" si="132"/>
        <v>0</v>
      </c>
      <c r="AZ67" s="21">
        <f t="shared" si="132"/>
        <v>0</v>
      </c>
      <c r="BA67" s="21">
        <f t="shared" si="132"/>
        <v>0</v>
      </c>
      <c r="BB67" s="21">
        <f t="shared" si="132"/>
        <v>0</v>
      </c>
      <c r="BC67" s="21">
        <f t="shared" si="132"/>
        <v>0</v>
      </c>
      <c r="BD67" s="21">
        <f t="shared" si="132"/>
        <v>0</v>
      </c>
      <c r="BE67" s="21">
        <f t="shared" si="132"/>
        <v>0</v>
      </c>
      <c r="BF67" s="21">
        <f t="shared" si="132"/>
        <v>0</v>
      </c>
      <c r="BG67" s="21">
        <f t="shared" si="132"/>
        <v>0</v>
      </c>
      <c r="BH67" s="21">
        <f t="shared" si="132"/>
        <v>0</v>
      </c>
      <c r="BI67" s="21">
        <f t="shared" si="132"/>
        <v>0</v>
      </c>
      <c r="BJ67" s="21">
        <f t="shared" si="132"/>
        <v>0</v>
      </c>
      <c r="BK67" s="21">
        <f t="shared" si="132"/>
        <v>0</v>
      </c>
      <c r="BL67" s="21">
        <f t="shared" si="132"/>
        <v>0</v>
      </c>
      <c r="BM67" s="21">
        <f t="shared" si="132"/>
        <v>0</v>
      </c>
      <c r="BN67" s="21">
        <f t="shared" si="132"/>
        <v>0</v>
      </c>
      <c r="BO67" s="21">
        <f t="shared" si="132"/>
        <v>0</v>
      </c>
      <c r="BP67" s="21">
        <f t="shared" si="132"/>
        <v>0</v>
      </c>
      <c r="BQ67" s="21">
        <f t="shared" ref="BQ67:CN67" si="133">SUM(BQ64:BQ66)</f>
        <v>0</v>
      </c>
      <c r="BR67" s="21">
        <f t="shared" si="133"/>
        <v>0</v>
      </c>
      <c r="BS67" s="21">
        <f t="shared" si="133"/>
        <v>0</v>
      </c>
      <c r="BT67" s="21">
        <f t="shared" si="133"/>
        <v>0</v>
      </c>
      <c r="BU67" s="21">
        <f t="shared" si="133"/>
        <v>0</v>
      </c>
      <c r="BV67" s="21">
        <f t="shared" si="133"/>
        <v>0</v>
      </c>
      <c r="BW67" s="21">
        <f t="shared" si="133"/>
        <v>0</v>
      </c>
      <c r="BX67" s="21">
        <f t="shared" si="133"/>
        <v>0</v>
      </c>
      <c r="BY67" s="21">
        <f t="shared" si="133"/>
        <v>0</v>
      </c>
      <c r="BZ67" s="21">
        <f t="shared" si="133"/>
        <v>0</v>
      </c>
      <c r="CA67" s="21">
        <f t="shared" si="133"/>
        <v>0</v>
      </c>
      <c r="CB67" s="21">
        <f t="shared" si="133"/>
        <v>0</v>
      </c>
      <c r="CC67" s="21">
        <f t="shared" si="133"/>
        <v>0</v>
      </c>
      <c r="CD67" s="21">
        <f t="shared" si="133"/>
        <v>0</v>
      </c>
      <c r="CE67" s="21">
        <f t="shared" si="133"/>
        <v>0</v>
      </c>
      <c r="CF67" s="21">
        <f t="shared" si="133"/>
        <v>0</v>
      </c>
      <c r="CG67" s="21">
        <f t="shared" si="133"/>
        <v>0</v>
      </c>
      <c r="CH67" s="21">
        <f t="shared" si="133"/>
        <v>0</v>
      </c>
      <c r="CI67" s="21">
        <f t="shared" si="133"/>
        <v>0</v>
      </c>
      <c r="CJ67" s="21">
        <f t="shared" si="133"/>
        <v>0</v>
      </c>
      <c r="CK67" s="21">
        <f t="shared" si="133"/>
        <v>0</v>
      </c>
      <c r="CL67" s="21">
        <f t="shared" si="133"/>
        <v>0</v>
      </c>
      <c r="CM67" s="21">
        <f t="shared" si="133"/>
        <v>0</v>
      </c>
      <c r="CN67" s="21">
        <f t="shared" si="133"/>
        <v>0</v>
      </c>
      <c r="CO67" s="21">
        <f t="shared" ref="CO67:EC67" si="134">SUM(CO64:CO66)</f>
        <v>0</v>
      </c>
      <c r="CP67" s="21">
        <f t="shared" si="134"/>
        <v>0</v>
      </c>
      <c r="CQ67" s="21">
        <f t="shared" si="134"/>
        <v>0</v>
      </c>
      <c r="CR67" s="21">
        <f t="shared" si="134"/>
        <v>0</v>
      </c>
      <c r="CS67" s="21">
        <f t="shared" si="134"/>
        <v>0</v>
      </c>
      <c r="CT67" s="21">
        <f t="shared" si="134"/>
        <v>0</v>
      </c>
      <c r="CU67" s="21">
        <f t="shared" si="134"/>
        <v>0</v>
      </c>
      <c r="CV67" s="21">
        <f t="shared" si="134"/>
        <v>0</v>
      </c>
      <c r="CW67" s="21">
        <f t="shared" si="134"/>
        <v>0</v>
      </c>
      <c r="CX67" s="21">
        <f t="shared" si="134"/>
        <v>0</v>
      </c>
      <c r="CY67" s="21">
        <f t="shared" si="134"/>
        <v>0</v>
      </c>
      <c r="CZ67" s="21">
        <f t="shared" si="134"/>
        <v>0</v>
      </c>
      <c r="DA67" s="21">
        <f t="shared" si="134"/>
        <v>0</v>
      </c>
      <c r="DB67" s="21">
        <f t="shared" si="134"/>
        <v>0</v>
      </c>
      <c r="DC67" s="21">
        <f t="shared" si="134"/>
        <v>0</v>
      </c>
      <c r="DD67" s="21">
        <f t="shared" si="134"/>
        <v>0</v>
      </c>
      <c r="DE67" s="21">
        <f t="shared" si="134"/>
        <v>0</v>
      </c>
      <c r="DF67" s="21">
        <f t="shared" si="134"/>
        <v>0</v>
      </c>
      <c r="DG67" s="21">
        <f t="shared" si="134"/>
        <v>0</v>
      </c>
      <c r="DH67" s="21">
        <f t="shared" si="134"/>
        <v>0</v>
      </c>
      <c r="DI67" s="21">
        <f t="shared" si="134"/>
        <v>0</v>
      </c>
      <c r="DJ67" s="21">
        <f t="shared" si="134"/>
        <v>0</v>
      </c>
      <c r="DK67" s="21">
        <f t="shared" si="134"/>
        <v>0</v>
      </c>
      <c r="DL67" s="21">
        <f t="shared" si="134"/>
        <v>0</v>
      </c>
      <c r="DM67" s="21">
        <f t="shared" si="134"/>
        <v>0</v>
      </c>
      <c r="DN67" s="21">
        <f t="shared" si="134"/>
        <v>0</v>
      </c>
      <c r="DO67" s="21">
        <f t="shared" si="134"/>
        <v>0</v>
      </c>
      <c r="DP67" s="21">
        <f t="shared" si="134"/>
        <v>0</v>
      </c>
      <c r="DQ67" s="21">
        <f t="shared" si="134"/>
        <v>0</v>
      </c>
      <c r="DR67" s="21">
        <f t="shared" si="134"/>
        <v>0</v>
      </c>
      <c r="DS67" s="21">
        <f t="shared" si="134"/>
        <v>0</v>
      </c>
      <c r="DT67" s="21">
        <f t="shared" si="134"/>
        <v>0</v>
      </c>
      <c r="DU67" s="21">
        <f t="shared" si="134"/>
        <v>0</v>
      </c>
      <c r="DV67" s="21">
        <f t="shared" si="134"/>
        <v>0</v>
      </c>
      <c r="DW67" s="21">
        <f t="shared" si="134"/>
        <v>0</v>
      </c>
      <c r="DX67" s="21">
        <f t="shared" si="134"/>
        <v>0</v>
      </c>
      <c r="DY67" s="21">
        <f t="shared" si="134"/>
        <v>0</v>
      </c>
      <c r="DZ67" s="21">
        <f t="shared" si="134"/>
        <v>0</v>
      </c>
      <c r="EA67" s="21">
        <f t="shared" si="134"/>
        <v>0</v>
      </c>
      <c r="EB67" s="21">
        <f t="shared" si="134"/>
        <v>0</v>
      </c>
      <c r="EC67" s="21">
        <f t="shared" si="134"/>
        <v>0</v>
      </c>
      <c r="ED67" s="21">
        <f t="shared" ref="ED67:FM67" si="135">SUM(ED64:ED66)</f>
        <v>0</v>
      </c>
      <c r="EE67" s="21">
        <f t="shared" si="135"/>
        <v>0</v>
      </c>
      <c r="EF67" s="21">
        <f t="shared" si="135"/>
        <v>0</v>
      </c>
      <c r="EG67" s="21">
        <f t="shared" si="135"/>
        <v>0</v>
      </c>
      <c r="EH67" s="21">
        <f t="shared" si="135"/>
        <v>0</v>
      </c>
      <c r="EI67" s="21">
        <f t="shared" si="135"/>
        <v>0</v>
      </c>
      <c r="EJ67" s="21">
        <f t="shared" si="135"/>
        <v>0</v>
      </c>
      <c r="EK67" s="21">
        <f t="shared" si="135"/>
        <v>0</v>
      </c>
      <c r="EL67" s="21">
        <f t="shared" si="135"/>
        <v>0</v>
      </c>
      <c r="EM67" s="21">
        <f t="shared" si="135"/>
        <v>0</v>
      </c>
      <c r="EN67" s="21">
        <f t="shared" si="135"/>
        <v>0</v>
      </c>
      <c r="EO67" s="21">
        <f t="shared" si="135"/>
        <v>0</v>
      </c>
      <c r="EP67" s="21">
        <f t="shared" si="135"/>
        <v>0</v>
      </c>
      <c r="EQ67" s="21">
        <f t="shared" si="135"/>
        <v>0</v>
      </c>
      <c r="ER67" s="21">
        <f t="shared" si="135"/>
        <v>0</v>
      </c>
      <c r="ES67" s="21">
        <f t="shared" si="135"/>
        <v>0</v>
      </c>
      <c r="ET67" s="21">
        <f t="shared" si="135"/>
        <v>0</v>
      </c>
      <c r="EU67" s="21">
        <f t="shared" si="135"/>
        <v>0</v>
      </c>
      <c r="EV67" s="21">
        <f t="shared" si="135"/>
        <v>0</v>
      </c>
      <c r="EW67" s="21">
        <f t="shared" si="135"/>
        <v>0</v>
      </c>
      <c r="EX67" s="21">
        <f t="shared" si="135"/>
        <v>0</v>
      </c>
      <c r="EY67" s="21">
        <f t="shared" si="135"/>
        <v>0</v>
      </c>
      <c r="EZ67" s="21">
        <f t="shared" si="135"/>
        <v>0</v>
      </c>
      <c r="FA67" s="21">
        <f t="shared" si="135"/>
        <v>0</v>
      </c>
      <c r="FB67" s="21">
        <f t="shared" si="135"/>
        <v>0</v>
      </c>
      <c r="FC67" s="21">
        <f t="shared" si="135"/>
        <v>0</v>
      </c>
      <c r="FD67" s="21">
        <f t="shared" si="135"/>
        <v>0</v>
      </c>
      <c r="FE67" s="21">
        <f t="shared" si="135"/>
        <v>0</v>
      </c>
      <c r="FF67" s="21">
        <f t="shared" si="135"/>
        <v>0</v>
      </c>
      <c r="FG67" s="21">
        <f t="shared" si="135"/>
        <v>0</v>
      </c>
      <c r="FH67" s="21">
        <f t="shared" si="135"/>
        <v>0</v>
      </c>
      <c r="FI67" s="21">
        <f t="shared" si="135"/>
        <v>0</v>
      </c>
      <c r="FJ67" s="21">
        <f t="shared" si="135"/>
        <v>0</v>
      </c>
      <c r="FK67" s="21">
        <f t="shared" si="135"/>
        <v>0</v>
      </c>
      <c r="FL67" s="21">
        <f t="shared" si="135"/>
        <v>0</v>
      </c>
      <c r="FM67" s="21">
        <f t="shared" si="135"/>
        <v>0</v>
      </c>
    </row>
    <row r="68" spans="1:169" ht="14.25" outlineLevel="3" x14ac:dyDescent="0.2">
      <c r="A68" s="16"/>
      <c r="B68" s="9" t="s">
        <v>5</v>
      </c>
      <c r="C68" s="233"/>
      <c r="D68" s="12">
        <v>0</v>
      </c>
      <c r="E68" s="10">
        <f t="shared" ref="E68" si="136">SUM(E67*$D$68)</f>
        <v>0</v>
      </c>
      <c r="F68" s="10">
        <f t="shared" ref="F68:BP68" si="137">SUM(F67*$D$68)</f>
        <v>0</v>
      </c>
      <c r="G68" s="10">
        <f t="shared" si="137"/>
        <v>0</v>
      </c>
      <c r="H68" s="10">
        <f t="shared" si="137"/>
        <v>0</v>
      </c>
      <c r="I68" s="10">
        <f t="shared" si="137"/>
        <v>0</v>
      </c>
      <c r="J68" s="10">
        <f t="shared" si="137"/>
        <v>0</v>
      </c>
      <c r="K68" s="10">
        <f t="shared" si="137"/>
        <v>0</v>
      </c>
      <c r="L68" s="10">
        <f t="shared" si="137"/>
        <v>0</v>
      </c>
      <c r="M68" s="10">
        <f t="shared" si="137"/>
        <v>0</v>
      </c>
      <c r="N68" s="10">
        <f t="shared" si="137"/>
        <v>0</v>
      </c>
      <c r="O68" s="10">
        <f t="shared" si="137"/>
        <v>0</v>
      </c>
      <c r="P68" s="10">
        <f t="shared" si="137"/>
        <v>0</v>
      </c>
      <c r="Q68" s="10">
        <f t="shared" si="137"/>
        <v>0</v>
      </c>
      <c r="R68" s="10">
        <f t="shared" si="137"/>
        <v>0</v>
      </c>
      <c r="S68" s="10">
        <f t="shared" si="137"/>
        <v>0</v>
      </c>
      <c r="T68" s="10">
        <f t="shared" si="137"/>
        <v>0</v>
      </c>
      <c r="U68" s="10">
        <f t="shared" si="137"/>
        <v>0</v>
      </c>
      <c r="V68" s="10">
        <f t="shared" si="137"/>
        <v>0</v>
      </c>
      <c r="W68" s="10">
        <f t="shared" si="137"/>
        <v>0</v>
      </c>
      <c r="X68" s="10">
        <f t="shared" si="137"/>
        <v>0</v>
      </c>
      <c r="Y68" s="10">
        <f t="shared" si="137"/>
        <v>0</v>
      </c>
      <c r="Z68" s="10">
        <f t="shared" si="137"/>
        <v>0</v>
      </c>
      <c r="AA68" s="10">
        <f t="shared" si="137"/>
        <v>0</v>
      </c>
      <c r="AB68" s="10">
        <f t="shared" si="137"/>
        <v>0</v>
      </c>
      <c r="AC68" s="10">
        <f t="shared" si="137"/>
        <v>0</v>
      </c>
      <c r="AD68" s="10">
        <f t="shared" si="137"/>
        <v>0</v>
      </c>
      <c r="AE68" s="10">
        <f t="shared" si="137"/>
        <v>0</v>
      </c>
      <c r="AF68" s="10">
        <f t="shared" si="137"/>
        <v>0</v>
      </c>
      <c r="AG68" s="10">
        <f t="shared" si="137"/>
        <v>0</v>
      </c>
      <c r="AH68" s="10">
        <f t="shared" si="137"/>
        <v>0</v>
      </c>
      <c r="AI68" s="10">
        <f t="shared" si="137"/>
        <v>0</v>
      </c>
      <c r="AJ68" s="10">
        <f t="shared" si="137"/>
        <v>0</v>
      </c>
      <c r="AK68" s="10">
        <f t="shared" si="137"/>
        <v>0</v>
      </c>
      <c r="AL68" s="10">
        <f t="shared" si="137"/>
        <v>0</v>
      </c>
      <c r="AM68" s="10">
        <f t="shared" si="137"/>
        <v>0</v>
      </c>
      <c r="AN68" s="10">
        <f t="shared" si="137"/>
        <v>0</v>
      </c>
      <c r="AO68" s="10">
        <f t="shared" si="137"/>
        <v>0</v>
      </c>
      <c r="AP68" s="10">
        <f t="shared" si="137"/>
        <v>0</v>
      </c>
      <c r="AQ68" s="10">
        <f t="shared" si="137"/>
        <v>0</v>
      </c>
      <c r="AR68" s="10">
        <f t="shared" si="137"/>
        <v>0</v>
      </c>
      <c r="AS68" s="10">
        <f t="shared" si="137"/>
        <v>0</v>
      </c>
      <c r="AT68" s="10">
        <f t="shared" si="137"/>
        <v>0</v>
      </c>
      <c r="AU68" s="10">
        <f t="shared" si="137"/>
        <v>0</v>
      </c>
      <c r="AV68" s="10">
        <f t="shared" si="137"/>
        <v>0</v>
      </c>
      <c r="AW68" s="10">
        <f t="shared" si="137"/>
        <v>0</v>
      </c>
      <c r="AX68" s="10">
        <f t="shared" si="137"/>
        <v>0</v>
      </c>
      <c r="AY68" s="10">
        <f t="shared" si="137"/>
        <v>0</v>
      </c>
      <c r="AZ68" s="10">
        <f t="shared" si="137"/>
        <v>0</v>
      </c>
      <c r="BA68" s="10">
        <f t="shared" si="137"/>
        <v>0</v>
      </c>
      <c r="BB68" s="10">
        <f t="shared" si="137"/>
        <v>0</v>
      </c>
      <c r="BC68" s="10">
        <f t="shared" si="137"/>
        <v>0</v>
      </c>
      <c r="BD68" s="10">
        <f t="shared" si="137"/>
        <v>0</v>
      </c>
      <c r="BE68" s="10">
        <f t="shared" si="137"/>
        <v>0</v>
      </c>
      <c r="BF68" s="10">
        <f t="shared" si="137"/>
        <v>0</v>
      </c>
      <c r="BG68" s="10">
        <f t="shared" si="137"/>
        <v>0</v>
      </c>
      <c r="BH68" s="10">
        <f t="shared" si="137"/>
        <v>0</v>
      </c>
      <c r="BI68" s="10">
        <f t="shared" si="137"/>
        <v>0</v>
      </c>
      <c r="BJ68" s="10">
        <f t="shared" si="137"/>
        <v>0</v>
      </c>
      <c r="BK68" s="10">
        <f t="shared" si="137"/>
        <v>0</v>
      </c>
      <c r="BL68" s="10">
        <f t="shared" si="137"/>
        <v>0</v>
      </c>
      <c r="BM68" s="10">
        <f t="shared" si="137"/>
        <v>0</v>
      </c>
      <c r="BN68" s="10">
        <f t="shared" si="137"/>
        <v>0</v>
      </c>
      <c r="BO68" s="10">
        <f t="shared" si="137"/>
        <v>0</v>
      </c>
      <c r="BP68" s="10">
        <f t="shared" si="137"/>
        <v>0</v>
      </c>
      <c r="BQ68" s="10">
        <f t="shared" ref="BQ68:CN68" si="138">SUM(BQ67*$D$68)</f>
        <v>0</v>
      </c>
      <c r="BR68" s="10">
        <f t="shared" si="138"/>
        <v>0</v>
      </c>
      <c r="BS68" s="10">
        <f t="shared" si="138"/>
        <v>0</v>
      </c>
      <c r="BT68" s="10">
        <f t="shared" si="138"/>
        <v>0</v>
      </c>
      <c r="BU68" s="10">
        <f t="shared" si="138"/>
        <v>0</v>
      </c>
      <c r="BV68" s="10">
        <f t="shared" si="138"/>
        <v>0</v>
      </c>
      <c r="BW68" s="10">
        <f t="shared" si="138"/>
        <v>0</v>
      </c>
      <c r="BX68" s="10">
        <f t="shared" si="138"/>
        <v>0</v>
      </c>
      <c r="BY68" s="10">
        <f t="shared" si="138"/>
        <v>0</v>
      </c>
      <c r="BZ68" s="10">
        <f t="shared" si="138"/>
        <v>0</v>
      </c>
      <c r="CA68" s="10">
        <f t="shared" si="138"/>
        <v>0</v>
      </c>
      <c r="CB68" s="10">
        <f t="shared" si="138"/>
        <v>0</v>
      </c>
      <c r="CC68" s="10">
        <f t="shared" si="138"/>
        <v>0</v>
      </c>
      <c r="CD68" s="10">
        <f t="shared" si="138"/>
        <v>0</v>
      </c>
      <c r="CE68" s="10">
        <f t="shared" si="138"/>
        <v>0</v>
      </c>
      <c r="CF68" s="10">
        <f t="shared" si="138"/>
        <v>0</v>
      </c>
      <c r="CG68" s="10">
        <f t="shared" si="138"/>
        <v>0</v>
      </c>
      <c r="CH68" s="10">
        <f t="shared" si="138"/>
        <v>0</v>
      </c>
      <c r="CI68" s="10">
        <f t="shared" si="138"/>
        <v>0</v>
      </c>
      <c r="CJ68" s="10">
        <f t="shared" si="138"/>
        <v>0</v>
      </c>
      <c r="CK68" s="10">
        <f t="shared" si="138"/>
        <v>0</v>
      </c>
      <c r="CL68" s="10">
        <f t="shared" si="138"/>
        <v>0</v>
      </c>
      <c r="CM68" s="10">
        <f t="shared" si="138"/>
        <v>0</v>
      </c>
      <c r="CN68" s="10">
        <f t="shared" si="138"/>
        <v>0</v>
      </c>
      <c r="CO68" s="10">
        <f t="shared" ref="CO68:CV68" si="139">SUM(CO67*$D$68)</f>
        <v>0</v>
      </c>
      <c r="CP68" s="10">
        <f t="shared" si="139"/>
        <v>0</v>
      </c>
      <c r="CQ68" s="10">
        <f t="shared" si="139"/>
        <v>0</v>
      </c>
      <c r="CR68" s="10">
        <f t="shared" si="139"/>
        <v>0</v>
      </c>
      <c r="CS68" s="10">
        <f t="shared" si="139"/>
        <v>0</v>
      </c>
      <c r="CT68" s="10">
        <f t="shared" si="139"/>
        <v>0</v>
      </c>
      <c r="CU68" s="10">
        <f t="shared" si="139"/>
        <v>0</v>
      </c>
      <c r="CV68" s="10">
        <f t="shared" si="139"/>
        <v>0</v>
      </c>
      <c r="CW68" s="10">
        <f t="shared" ref="CW68:EB68" si="140">SUM(CW67*$D$68)</f>
        <v>0</v>
      </c>
      <c r="CX68" s="10">
        <f t="shared" si="140"/>
        <v>0</v>
      </c>
      <c r="CY68" s="10">
        <f t="shared" si="140"/>
        <v>0</v>
      </c>
      <c r="CZ68" s="10">
        <f t="shared" si="140"/>
        <v>0</v>
      </c>
      <c r="DA68" s="10">
        <f t="shared" si="140"/>
        <v>0</v>
      </c>
      <c r="DB68" s="10">
        <f t="shared" si="140"/>
        <v>0</v>
      </c>
      <c r="DC68" s="10">
        <f t="shared" si="140"/>
        <v>0</v>
      </c>
      <c r="DD68" s="10">
        <f t="shared" si="140"/>
        <v>0</v>
      </c>
      <c r="DE68" s="10">
        <f t="shared" si="140"/>
        <v>0</v>
      </c>
      <c r="DF68" s="10">
        <f t="shared" si="140"/>
        <v>0</v>
      </c>
      <c r="DG68" s="10">
        <f t="shared" si="140"/>
        <v>0</v>
      </c>
      <c r="DH68" s="10">
        <f t="shared" si="140"/>
        <v>0</v>
      </c>
      <c r="DI68" s="10">
        <f t="shared" si="140"/>
        <v>0</v>
      </c>
      <c r="DJ68" s="10">
        <f t="shared" si="140"/>
        <v>0</v>
      </c>
      <c r="DK68" s="10">
        <f t="shared" si="140"/>
        <v>0</v>
      </c>
      <c r="DL68" s="10">
        <f t="shared" si="140"/>
        <v>0</v>
      </c>
      <c r="DM68" s="10">
        <f t="shared" si="140"/>
        <v>0</v>
      </c>
      <c r="DN68" s="10">
        <f t="shared" si="140"/>
        <v>0</v>
      </c>
      <c r="DO68" s="10">
        <f t="shared" si="140"/>
        <v>0</v>
      </c>
      <c r="DP68" s="10">
        <f t="shared" si="140"/>
        <v>0</v>
      </c>
      <c r="DQ68" s="10">
        <f t="shared" si="140"/>
        <v>0</v>
      </c>
      <c r="DR68" s="10">
        <f t="shared" si="140"/>
        <v>0</v>
      </c>
      <c r="DS68" s="10">
        <f t="shared" si="140"/>
        <v>0</v>
      </c>
      <c r="DT68" s="10">
        <f t="shared" si="140"/>
        <v>0</v>
      </c>
      <c r="DU68" s="10">
        <f t="shared" si="140"/>
        <v>0</v>
      </c>
      <c r="DV68" s="10">
        <f t="shared" si="140"/>
        <v>0</v>
      </c>
      <c r="DW68" s="10">
        <f t="shared" si="140"/>
        <v>0</v>
      </c>
      <c r="DX68" s="10">
        <f t="shared" si="140"/>
        <v>0</v>
      </c>
      <c r="DY68" s="10">
        <f t="shared" si="140"/>
        <v>0</v>
      </c>
      <c r="DZ68" s="10">
        <f t="shared" si="140"/>
        <v>0</v>
      </c>
      <c r="EA68" s="10">
        <f t="shared" si="140"/>
        <v>0</v>
      </c>
      <c r="EB68" s="10">
        <f t="shared" si="140"/>
        <v>0</v>
      </c>
      <c r="EC68" s="10">
        <f t="shared" ref="EC68:FH68" si="141">SUM(EC67*$D$68)</f>
        <v>0</v>
      </c>
      <c r="ED68" s="10">
        <f t="shared" si="141"/>
        <v>0</v>
      </c>
      <c r="EE68" s="10">
        <f t="shared" si="141"/>
        <v>0</v>
      </c>
      <c r="EF68" s="10">
        <f t="shared" si="141"/>
        <v>0</v>
      </c>
      <c r="EG68" s="10">
        <f t="shared" si="141"/>
        <v>0</v>
      </c>
      <c r="EH68" s="10">
        <f t="shared" si="141"/>
        <v>0</v>
      </c>
      <c r="EI68" s="10">
        <f t="shared" si="141"/>
        <v>0</v>
      </c>
      <c r="EJ68" s="10">
        <f t="shared" si="141"/>
        <v>0</v>
      </c>
      <c r="EK68" s="10">
        <f t="shared" si="141"/>
        <v>0</v>
      </c>
      <c r="EL68" s="10">
        <f t="shared" si="141"/>
        <v>0</v>
      </c>
      <c r="EM68" s="10">
        <f t="shared" si="141"/>
        <v>0</v>
      </c>
      <c r="EN68" s="10">
        <f t="shared" si="141"/>
        <v>0</v>
      </c>
      <c r="EO68" s="10">
        <f t="shared" si="141"/>
        <v>0</v>
      </c>
      <c r="EP68" s="10">
        <f t="shared" si="141"/>
        <v>0</v>
      </c>
      <c r="EQ68" s="10">
        <f t="shared" si="141"/>
        <v>0</v>
      </c>
      <c r="ER68" s="10">
        <f t="shared" si="141"/>
        <v>0</v>
      </c>
      <c r="ES68" s="10">
        <f t="shared" si="141"/>
        <v>0</v>
      </c>
      <c r="ET68" s="10">
        <f t="shared" si="141"/>
        <v>0</v>
      </c>
      <c r="EU68" s="10">
        <f t="shared" si="141"/>
        <v>0</v>
      </c>
      <c r="EV68" s="10">
        <f t="shared" si="141"/>
        <v>0</v>
      </c>
      <c r="EW68" s="10">
        <f t="shared" si="141"/>
        <v>0</v>
      </c>
      <c r="EX68" s="10">
        <f t="shared" si="141"/>
        <v>0</v>
      </c>
      <c r="EY68" s="10">
        <f t="shared" si="141"/>
        <v>0</v>
      </c>
      <c r="EZ68" s="10">
        <f t="shared" si="141"/>
        <v>0</v>
      </c>
      <c r="FA68" s="10">
        <f t="shared" si="141"/>
        <v>0</v>
      </c>
      <c r="FB68" s="10">
        <f t="shared" si="141"/>
        <v>0</v>
      </c>
      <c r="FC68" s="10">
        <f t="shared" si="141"/>
        <v>0</v>
      </c>
      <c r="FD68" s="10">
        <f t="shared" si="141"/>
        <v>0</v>
      </c>
      <c r="FE68" s="10">
        <f t="shared" si="141"/>
        <v>0</v>
      </c>
      <c r="FF68" s="10">
        <f t="shared" si="141"/>
        <v>0</v>
      </c>
      <c r="FG68" s="10">
        <f t="shared" si="141"/>
        <v>0</v>
      </c>
      <c r="FH68" s="10">
        <f t="shared" si="141"/>
        <v>0</v>
      </c>
      <c r="FI68" s="10">
        <f>SUM(FI67*$D$68)</f>
        <v>0</v>
      </c>
      <c r="FJ68" s="10">
        <f>SUM(FJ67*$D$68)</f>
        <v>0</v>
      </c>
      <c r="FK68" s="10">
        <f>SUM(FK67*$D$68)</f>
        <v>0</v>
      </c>
      <c r="FL68" s="10">
        <f>SUM(FL67*$D$68)</f>
        <v>0</v>
      </c>
      <c r="FM68" s="10">
        <f>SUM(FM67*$D$68)</f>
        <v>0</v>
      </c>
    </row>
    <row r="69" spans="1:169" ht="15" outlineLevel="2" x14ac:dyDescent="0.25">
      <c r="A69" s="26"/>
      <c r="B69" s="23" t="s">
        <v>211</v>
      </c>
      <c r="C69" s="240"/>
      <c r="D69" s="30"/>
      <c r="E69" s="23">
        <f t="shared" ref="E69" si="142">SUM(E67:E68)</f>
        <v>0</v>
      </c>
      <c r="F69" s="23">
        <f t="shared" ref="F69:BP69" si="143">SUM(F67:F68)</f>
        <v>0</v>
      </c>
      <c r="G69" s="23">
        <f t="shared" si="143"/>
        <v>0</v>
      </c>
      <c r="H69" s="23">
        <f t="shared" si="143"/>
        <v>0</v>
      </c>
      <c r="I69" s="23">
        <f t="shared" si="143"/>
        <v>0</v>
      </c>
      <c r="J69" s="23">
        <f t="shared" si="143"/>
        <v>0</v>
      </c>
      <c r="K69" s="23">
        <f t="shared" si="143"/>
        <v>0</v>
      </c>
      <c r="L69" s="23">
        <f t="shared" si="143"/>
        <v>0</v>
      </c>
      <c r="M69" s="23">
        <f t="shared" si="143"/>
        <v>0</v>
      </c>
      <c r="N69" s="23">
        <f t="shared" si="143"/>
        <v>0</v>
      </c>
      <c r="O69" s="23">
        <f t="shared" si="143"/>
        <v>0</v>
      </c>
      <c r="P69" s="23">
        <f t="shared" si="143"/>
        <v>0</v>
      </c>
      <c r="Q69" s="23">
        <f t="shared" si="143"/>
        <v>0</v>
      </c>
      <c r="R69" s="23">
        <f t="shared" si="143"/>
        <v>0</v>
      </c>
      <c r="S69" s="23">
        <f t="shared" si="143"/>
        <v>0</v>
      </c>
      <c r="T69" s="23">
        <f t="shared" si="143"/>
        <v>0</v>
      </c>
      <c r="U69" s="23">
        <f t="shared" si="143"/>
        <v>0</v>
      </c>
      <c r="V69" s="23">
        <f t="shared" si="143"/>
        <v>0</v>
      </c>
      <c r="W69" s="23">
        <f t="shared" si="143"/>
        <v>0</v>
      </c>
      <c r="X69" s="23">
        <f t="shared" si="143"/>
        <v>0</v>
      </c>
      <c r="Y69" s="23">
        <f t="shared" si="143"/>
        <v>0</v>
      </c>
      <c r="Z69" s="23">
        <f t="shared" si="143"/>
        <v>0</v>
      </c>
      <c r="AA69" s="23">
        <f t="shared" si="143"/>
        <v>0</v>
      </c>
      <c r="AB69" s="23">
        <f t="shared" si="143"/>
        <v>0</v>
      </c>
      <c r="AC69" s="23">
        <f t="shared" si="143"/>
        <v>0</v>
      </c>
      <c r="AD69" s="23">
        <f t="shared" si="143"/>
        <v>0</v>
      </c>
      <c r="AE69" s="23">
        <f t="shared" si="143"/>
        <v>0</v>
      </c>
      <c r="AF69" s="23">
        <f t="shared" si="143"/>
        <v>0</v>
      </c>
      <c r="AG69" s="23">
        <f t="shared" si="143"/>
        <v>0</v>
      </c>
      <c r="AH69" s="23">
        <f t="shared" si="143"/>
        <v>0</v>
      </c>
      <c r="AI69" s="23">
        <f t="shared" si="143"/>
        <v>0</v>
      </c>
      <c r="AJ69" s="23">
        <f t="shared" si="143"/>
        <v>0</v>
      </c>
      <c r="AK69" s="23">
        <f t="shared" si="143"/>
        <v>0</v>
      </c>
      <c r="AL69" s="23">
        <f t="shared" si="143"/>
        <v>0</v>
      </c>
      <c r="AM69" s="23">
        <f t="shared" si="143"/>
        <v>0</v>
      </c>
      <c r="AN69" s="23">
        <f t="shared" si="143"/>
        <v>0</v>
      </c>
      <c r="AO69" s="23">
        <f t="shared" si="143"/>
        <v>0</v>
      </c>
      <c r="AP69" s="23">
        <f t="shared" si="143"/>
        <v>0</v>
      </c>
      <c r="AQ69" s="23">
        <f t="shared" si="143"/>
        <v>0</v>
      </c>
      <c r="AR69" s="23">
        <f t="shared" si="143"/>
        <v>0</v>
      </c>
      <c r="AS69" s="23">
        <f t="shared" si="143"/>
        <v>0</v>
      </c>
      <c r="AT69" s="23">
        <f t="shared" si="143"/>
        <v>0</v>
      </c>
      <c r="AU69" s="23">
        <f t="shared" si="143"/>
        <v>0</v>
      </c>
      <c r="AV69" s="23">
        <f t="shared" si="143"/>
        <v>0</v>
      </c>
      <c r="AW69" s="23">
        <f t="shared" si="143"/>
        <v>0</v>
      </c>
      <c r="AX69" s="23">
        <f t="shared" si="143"/>
        <v>0</v>
      </c>
      <c r="AY69" s="23">
        <f t="shared" si="143"/>
        <v>0</v>
      </c>
      <c r="AZ69" s="23">
        <f t="shared" si="143"/>
        <v>0</v>
      </c>
      <c r="BA69" s="23">
        <f t="shared" si="143"/>
        <v>0</v>
      </c>
      <c r="BB69" s="23">
        <f t="shared" si="143"/>
        <v>0</v>
      </c>
      <c r="BC69" s="23">
        <f t="shared" si="143"/>
        <v>0</v>
      </c>
      <c r="BD69" s="23">
        <f t="shared" si="143"/>
        <v>0</v>
      </c>
      <c r="BE69" s="23">
        <f t="shared" si="143"/>
        <v>0</v>
      </c>
      <c r="BF69" s="23">
        <f t="shared" si="143"/>
        <v>0</v>
      </c>
      <c r="BG69" s="23">
        <f t="shared" si="143"/>
        <v>0</v>
      </c>
      <c r="BH69" s="23">
        <f t="shared" si="143"/>
        <v>0</v>
      </c>
      <c r="BI69" s="23">
        <f t="shared" si="143"/>
        <v>0</v>
      </c>
      <c r="BJ69" s="23">
        <f t="shared" si="143"/>
        <v>0</v>
      </c>
      <c r="BK69" s="23">
        <f t="shared" si="143"/>
        <v>0</v>
      </c>
      <c r="BL69" s="23">
        <f t="shared" si="143"/>
        <v>0</v>
      </c>
      <c r="BM69" s="23">
        <f t="shared" si="143"/>
        <v>0</v>
      </c>
      <c r="BN69" s="23">
        <f t="shared" si="143"/>
        <v>0</v>
      </c>
      <c r="BO69" s="23">
        <f t="shared" si="143"/>
        <v>0</v>
      </c>
      <c r="BP69" s="23">
        <f t="shared" si="143"/>
        <v>0</v>
      </c>
      <c r="BQ69" s="23">
        <f t="shared" ref="BQ69:CN69" si="144">SUM(BQ67:BQ68)</f>
        <v>0</v>
      </c>
      <c r="BR69" s="23">
        <f t="shared" si="144"/>
        <v>0</v>
      </c>
      <c r="BS69" s="23">
        <f t="shared" si="144"/>
        <v>0</v>
      </c>
      <c r="BT69" s="23">
        <f t="shared" si="144"/>
        <v>0</v>
      </c>
      <c r="BU69" s="23">
        <f t="shared" si="144"/>
        <v>0</v>
      </c>
      <c r="BV69" s="23">
        <f t="shared" si="144"/>
        <v>0</v>
      </c>
      <c r="BW69" s="23">
        <f t="shared" si="144"/>
        <v>0</v>
      </c>
      <c r="BX69" s="23">
        <f t="shared" si="144"/>
        <v>0</v>
      </c>
      <c r="BY69" s="23">
        <f t="shared" si="144"/>
        <v>0</v>
      </c>
      <c r="BZ69" s="23">
        <f t="shared" si="144"/>
        <v>0</v>
      </c>
      <c r="CA69" s="23">
        <f t="shared" si="144"/>
        <v>0</v>
      </c>
      <c r="CB69" s="23">
        <f t="shared" si="144"/>
        <v>0</v>
      </c>
      <c r="CC69" s="23">
        <f t="shared" si="144"/>
        <v>0</v>
      </c>
      <c r="CD69" s="23">
        <f t="shared" si="144"/>
        <v>0</v>
      </c>
      <c r="CE69" s="23">
        <f t="shared" si="144"/>
        <v>0</v>
      </c>
      <c r="CF69" s="23">
        <f t="shared" si="144"/>
        <v>0</v>
      </c>
      <c r="CG69" s="23">
        <f t="shared" si="144"/>
        <v>0</v>
      </c>
      <c r="CH69" s="23">
        <f t="shared" si="144"/>
        <v>0</v>
      </c>
      <c r="CI69" s="23">
        <f t="shared" si="144"/>
        <v>0</v>
      </c>
      <c r="CJ69" s="23">
        <f t="shared" si="144"/>
        <v>0</v>
      </c>
      <c r="CK69" s="23">
        <f t="shared" si="144"/>
        <v>0</v>
      </c>
      <c r="CL69" s="23">
        <f t="shared" si="144"/>
        <v>0</v>
      </c>
      <c r="CM69" s="23">
        <f t="shared" si="144"/>
        <v>0</v>
      </c>
      <c r="CN69" s="23">
        <f t="shared" si="144"/>
        <v>0</v>
      </c>
      <c r="CO69" s="23">
        <f t="shared" ref="CO69:DT69" si="145">SUM(CO67:CO68)</f>
        <v>0</v>
      </c>
      <c r="CP69" s="23">
        <f t="shared" si="145"/>
        <v>0</v>
      </c>
      <c r="CQ69" s="23">
        <f t="shared" si="145"/>
        <v>0</v>
      </c>
      <c r="CR69" s="23">
        <f t="shared" si="145"/>
        <v>0</v>
      </c>
      <c r="CS69" s="23">
        <f t="shared" si="145"/>
        <v>0</v>
      </c>
      <c r="CT69" s="23">
        <f t="shared" si="145"/>
        <v>0</v>
      </c>
      <c r="CU69" s="23">
        <f t="shared" si="145"/>
        <v>0</v>
      </c>
      <c r="CV69" s="23">
        <f t="shared" si="145"/>
        <v>0</v>
      </c>
      <c r="CW69" s="23">
        <f t="shared" si="145"/>
        <v>0</v>
      </c>
      <c r="CX69" s="23">
        <f t="shared" si="145"/>
        <v>0</v>
      </c>
      <c r="CY69" s="23">
        <f t="shared" si="145"/>
        <v>0</v>
      </c>
      <c r="CZ69" s="23">
        <f t="shared" si="145"/>
        <v>0</v>
      </c>
      <c r="DA69" s="23">
        <f t="shared" si="145"/>
        <v>0</v>
      </c>
      <c r="DB69" s="23">
        <f t="shared" si="145"/>
        <v>0</v>
      </c>
      <c r="DC69" s="23">
        <f t="shared" si="145"/>
        <v>0</v>
      </c>
      <c r="DD69" s="23">
        <f t="shared" si="145"/>
        <v>0</v>
      </c>
      <c r="DE69" s="23">
        <f t="shared" si="145"/>
        <v>0</v>
      </c>
      <c r="DF69" s="23">
        <f t="shared" si="145"/>
        <v>0</v>
      </c>
      <c r="DG69" s="23">
        <f t="shared" si="145"/>
        <v>0</v>
      </c>
      <c r="DH69" s="23">
        <f t="shared" si="145"/>
        <v>0</v>
      </c>
      <c r="DI69" s="23">
        <f t="shared" si="145"/>
        <v>0</v>
      </c>
      <c r="DJ69" s="23">
        <f t="shared" si="145"/>
        <v>0</v>
      </c>
      <c r="DK69" s="23">
        <f t="shared" si="145"/>
        <v>0</v>
      </c>
      <c r="DL69" s="23">
        <f t="shared" si="145"/>
        <v>0</v>
      </c>
      <c r="DM69" s="23">
        <f t="shared" si="145"/>
        <v>0</v>
      </c>
      <c r="DN69" s="23">
        <f t="shared" si="145"/>
        <v>0</v>
      </c>
      <c r="DO69" s="23">
        <f t="shared" si="145"/>
        <v>0</v>
      </c>
      <c r="DP69" s="23">
        <f t="shared" si="145"/>
        <v>0</v>
      </c>
      <c r="DQ69" s="23">
        <f t="shared" si="145"/>
        <v>0</v>
      </c>
      <c r="DR69" s="23">
        <f t="shared" si="145"/>
        <v>0</v>
      </c>
      <c r="DS69" s="23">
        <f t="shared" si="145"/>
        <v>0</v>
      </c>
      <c r="DT69" s="23">
        <f t="shared" si="145"/>
        <v>0</v>
      </c>
      <c r="DU69" s="23">
        <f t="shared" ref="DU69:FM69" si="146">SUM(DU67:DU68)</f>
        <v>0</v>
      </c>
      <c r="DV69" s="23">
        <f t="shared" si="146"/>
        <v>0</v>
      </c>
      <c r="DW69" s="23">
        <f t="shared" si="146"/>
        <v>0</v>
      </c>
      <c r="DX69" s="23">
        <f t="shared" si="146"/>
        <v>0</v>
      </c>
      <c r="DY69" s="23">
        <f t="shared" si="146"/>
        <v>0</v>
      </c>
      <c r="DZ69" s="23">
        <f t="shared" si="146"/>
        <v>0</v>
      </c>
      <c r="EA69" s="23">
        <f t="shared" si="146"/>
        <v>0</v>
      </c>
      <c r="EB69" s="23">
        <f t="shared" si="146"/>
        <v>0</v>
      </c>
      <c r="EC69" s="23">
        <f t="shared" si="146"/>
        <v>0</v>
      </c>
      <c r="ED69" s="23">
        <f t="shared" si="146"/>
        <v>0</v>
      </c>
      <c r="EE69" s="23">
        <f t="shared" si="146"/>
        <v>0</v>
      </c>
      <c r="EF69" s="23">
        <f t="shared" si="146"/>
        <v>0</v>
      </c>
      <c r="EG69" s="23">
        <f t="shared" si="146"/>
        <v>0</v>
      </c>
      <c r="EH69" s="23">
        <f t="shared" si="146"/>
        <v>0</v>
      </c>
      <c r="EI69" s="23">
        <f t="shared" si="146"/>
        <v>0</v>
      </c>
      <c r="EJ69" s="23">
        <f t="shared" si="146"/>
        <v>0</v>
      </c>
      <c r="EK69" s="23">
        <f t="shared" si="146"/>
        <v>0</v>
      </c>
      <c r="EL69" s="23">
        <f t="shared" si="146"/>
        <v>0</v>
      </c>
      <c r="EM69" s="23">
        <f t="shared" si="146"/>
        <v>0</v>
      </c>
      <c r="EN69" s="23">
        <f t="shared" si="146"/>
        <v>0</v>
      </c>
      <c r="EO69" s="23">
        <f t="shared" si="146"/>
        <v>0</v>
      </c>
      <c r="EP69" s="23">
        <f t="shared" si="146"/>
        <v>0</v>
      </c>
      <c r="EQ69" s="23">
        <f t="shared" si="146"/>
        <v>0</v>
      </c>
      <c r="ER69" s="23">
        <f t="shared" si="146"/>
        <v>0</v>
      </c>
      <c r="ES69" s="23">
        <f t="shared" si="146"/>
        <v>0</v>
      </c>
      <c r="ET69" s="23">
        <f t="shared" si="146"/>
        <v>0</v>
      </c>
      <c r="EU69" s="23">
        <f t="shared" si="146"/>
        <v>0</v>
      </c>
      <c r="EV69" s="23">
        <f t="shared" si="146"/>
        <v>0</v>
      </c>
      <c r="EW69" s="23">
        <f t="shared" si="146"/>
        <v>0</v>
      </c>
      <c r="EX69" s="23">
        <f t="shared" si="146"/>
        <v>0</v>
      </c>
      <c r="EY69" s="23">
        <f t="shared" si="146"/>
        <v>0</v>
      </c>
      <c r="EZ69" s="23">
        <f t="shared" si="146"/>
        <v>0</v>
      </c>
      <c r="FA69" s="23">
        <f t="shared" si="146"/>
        <v>0</v>
      </c>
      <c r="FB69" s="23">
        <f t="shared" si="146"/>
        <v>0</v>
      </c>
      <c r="FC69" s="23">
        <f t="shared" si="146"/>
        <v>0</v>
      </c>
      <c r="FD69" s="23">
        <f t="shared" si="146"/>
        <v>0</v>
      </c>
      <c r="FE69" s="23">
        <f t="shared" si="146"/>
        <v>0</v>
      </c>
      <c r="FF69" s="23">
        <f t="shared" si="146"/>
        <v>0</v>
      </c>
      <c r="FG69" s="23">
        <f t="shared" si="146"/>
        <v>0</v>
      </c>
      <c r="FH69" s="23">
        <f t="shared" si="146"/>
        <v>0</v>
      </c>
      <c r="FI69" s="23">
        <f t="shared" si="146"/>
        <v>0</v>
      </c>
      <c r="FJ69" s="23">
        <f t="shared" si="146"/>
        <v>0</v>
      </c>
      <c r="FK69" s="23">
        <f t="shared" si="146"/>
        <v>0</v>
      </c>
      <c r="FL69" s="23">
        <f t="shared" si="146"/>
        <v>0</v>
      </c>
      <c r="FM69" s="23">
        <f t="shared" si="146"/>
        <v>0</v>
      </c>
    </row>
    <row r="70" spans="1:169" ht="15" outlineLevel="1" x14ac:dyDescent="0.25">
      <c r="A70" s="26"/>
      <c r="B70" s="99" t="s">
        <v>214</v>
      </c>
      <c r="C70" s="237">
        <v>90015</v>
      </c>
      <c r="D70" s="100"/>
      <c r="E70" s="99">
        <f t="shared" ref="E70" si="147">E62+E69</f>
        <v>3.28</v>
      </c>
      <c r="F70" s="99">
        <f t="shared" ref="F70:BP70" si="148">F62+F69</f>
        <v>0</v>
      </c>
      <c r="G70" s="99">
        <f t="shared" si="148"/>
        <v>0</v>
      </c>
      <c r="H70" s="99">
        <f t="shared" si="148"/>
        <v>0</v>
      </c>
      <c r="I70" s="99">
        <f t="shared" si="148"/>
        <v>0</v>
      </c>
      <c r="J70" s="99">
        <f t="shared" si="148"/>
        <v>0</v>
      </c>
      <c r="K70" s="99">
        <f t="shared" si="148"/>
        <v>0</v>
      </c>
      <c r="L70" s="99">
        <f t="shared" si="148"/>
        <v>0</v>
      </c>
      <c r="M70" s="99">
        <f t="shared" si="148"/>
        <v>0</v>
      </c>
      <c r="N70" s="99">
        <f t="shared" si="148"/>
        <v>0</v>
      </c>
      <c r="O70" s="99">
        <f t="shared" si="148"/>
        <v>0</v>
      </c>
      <c r="P70" s="99">
        <f t="shared" si="148"/>
        <v>0</v>
      </c>
      <c r="Q70" s="99">
        <f t="shared" si="148"/>
        <v>0</v>
      </c>
      <c r="R70" s="99">
        <f t="shared" si="148"/>
        <v>0</v>
      </c>
      <c r="S70" s="99">
        <f t="shared" si="148"/>
        <v>0</v>
      </c>
      <c r="T70" s="99">
        <f t="shared" si="148"/>
        <v>0</v>
      </c>
      <c r="U70" s="99">
        <f t="shared" si="148"/>
        <v>0</v>
      </c>
      <c r="V70" s="99">
        <f t="shared" si="148"/>
        <v>0</v>
      </c>
      <c r="W70" s="99">
        <f t="shared" si="148"/>
        <v>0</v>
      </c>
      <c r="X70" s="99">
        <f t="shared" si="148"/>
        <v>0</v>
      </c>
      <c r="Y70" s="99">
        <f t="shared" si="148"/>
        <v>0</v>
      </c>
      <c r="Z70" s="99">
        <f t="shared" si="148"/>
        <v>0</v>
      </c>
      <c r="AA70" s="99">
        <f t="shared" si="148"/>
        <v>0</v>
      </c>
      <c r="AB70" s="99">
        <f t="shared" si="148"/>
        <v>0</v>
      </c>
      <c r="AC70" s="99">
        <f t="shared" si="148"/>
        <v>0</v>
      </c>
      <c r="AD70" s="99">
        <f t="shared" si="148"/>
        <v>0</v>
      </c>
      <c r="AE70" s="99">
        <f t="shared" si="148"/>
        <v>0</v>
      </c>
      <c r="AF70" s="99">
        <f t="shared" si="148"/>
        <v>0</v>
      </c>
      <c r="AG70" s="99">
        <f t="shared" si="148"/>
        <v>0</v>
      </c>
      <c r="AH70" s="99">
        <f t="shared" si="148"/>
        <v>0</v>
      </c>
      <c r="AI70" s="99">
        <f t="shared" si="148"/>
        <v>0</v>
      </c>
      <c r="AJ70" s="99">
        <f t="shared" si="148"/>
        <v>0</v>
      </c>
      <c r="AK70" s="99">
        <f t="shared" si="148"/>
        <v>0</v>
      </c>
      <c r="AL70" s="99">
        <f t="shared" si="148"/>
        <v>0</v>
      </c>
      <c r="AM70" s="99">
        <f t="shared" si="148"/>
        <v>0</v>
      </c>
      <c r="AN70" s="99">
        <f t="shared" si="148"/>
        <v>0</v>
      </c>
      <c r="AO70" s="99">
        <f t="shared" si="148"/>
        <v>0</v>
      </c>
      <c r="AP70" s="99">
        <f t="shared" si="148"/>
        <v>0</v>
      </c>
      <c r="AQ70" s="99">
        <f t="shared" si="148"/>
        <v>0</v>
      </c>
      <c r="AR70" s="99">
        <f t="shared" si="148"/>
        <v>0</v>
      </c>
      <c r="AS70" s="99">
        <f t="shared" si="148"/>
        <v>0</v>
      </c>
      <c r="AT70" s="99">
        <f t="shared" si="148"/>
        <v>0</v>
      </c>
      <c r="AU70" s="99">
        <f t="shared" si="148"/>
        <v>0</v>
      </c>
      <c r="AV70" s="99">
        <f t="shared" si="148"/>
        <v>0</v>
      </c>
      <c r="AW70" s="99">
        <f t="shared" si="148"/>
        <v>0</v>
      </c>
      <c r="AX70" s="99">
        <f t="shared" si="148"/>
        <v>0</v>
      </c>
      <c r="AY70" s="99">
        <f t="shared" si="148"/>
        <v>0</v>
      </c>
      <c r="AZ70" s="99">
        <f t="shared" si="148"/>
        <v>0</v>
      </c>
      <c r="BA70" s="99">
        <f t="shared" si="148"/>
        <v>0</v>
      </c>
      <c r="BB70" s="99">
        <f t="shared" si="148"/>
        <v>0</v>
      </c>
      <c r="BC70" s="99">
        <f t="shared" si="148"/>
        <v>0</v>
      </c>
      <c r="BD70" s="99">
        <f t="shared" si="148"/>
        <v>0</v>
      </c>
      <c r="BE70" s="99">
        <f t="shared" si="148"/>
        <v>0</v>
      </c>
      <c r="BF70" s="99">
        <f t="shared" si="148"/>
        <v>0</v>
      </c>
      <c r="BG70" s="99">
        <f t="shared" si="148"/>
        <v>0</v>
      </c>
      <c r="BH70" s="99">
        <f t="shared" si="148"/>
        <v>0</v>
      </c>
      <c r="BI70" s="99">
        <f t="shared" si="148"/>
        <v>0</v>
      </c>
      <c r="BJ70" s="99">
        <f t="shared" si="148"/>
        <v>0</v>
      </c>
      <c r="BK70" s="99">
        <f t="shared" si="148"/>
        <v>0</v>
      </c>
      <c r="BL70" s="99">
        <f t="shared" si="148"/>
        <v>0</v>
      </c>
      <c r="BM70" s="99">
        <f t="shared" si="148"/>
        <v>0</v>
      </c>
      <c r="BN70" s="99">
        <f t="shared" si="148"/>
        <v>0</v>
      </c>
      <c r="BO70" s="99">
        <f t="shared" si="148"/>
        <v>0</v>
      </c>
      <c r="BP70" s="99">
        <f t="shared" si="148"/>
        <v>0</v>
      </c>
      <c r="BQ70" s="99">
        <f t="shared" ref="BQ70:CN70" si="149">BQ62+BQ69</f>
        <v>0</v>
      </c>
      <c r="BR70" s="99">
        <f t="shared" si="149"/>
        <v>0</v>
      </c>
      <c r="BS70" s="99">
        <f t="shared" si="149"/>
        <v>0</v>
      </c>
      <c r="BT70" s="99">
        <f t="shared" si="149"/>
        <v>0</v>
      </c>
      <c r="BU70" s="99">
        <f t="shared" si="149"/>
        <v>0</v>
      </c>
      <c r="BV70" s="99">
        <f t="shared" si="149"/>
        <v>0</v>
      </c>
      <c r="BW70" s="99">
        <f t="shared" si="149"/>
        <v>0</v>
      </c>
      <c r="BX70" s="99">
        <f t="shared" si="149"/>
        <v>0</v>
      </c>
      <c r="BY70" s="99">
        <f t="shared" si="149"/>
        <v>0</v>
      </c>
      <c r="BZ70" s="99">
        <f t="shared" si="149"/>
        <v>0</v>
      </c>
      <c r="CA70" s="99">
        <f t="shared" si="149"/>
        <v>0</v>
      </c>
      <c r="CB70" s="99">
        <f t="shared" si="149"/>
        <v>0</v>
      </c>
      <c r="CC70" s="99">
        <f t="shared" si="149"/>
        <v>0</v>
      </c>
      <c r="CD70" s="99">
        <f t="shared" si="149"/>
        <v>0</v>
      </c>
      <c r="CE70" s="99">
        <f t="shared" si="149"/>
        <v>0</v>
      </c>
      <c r="CF70" s="99">
        <f t="shared" si="149"/>
        <v>0</v>
      </c>
      <c r="CG70" s="99">
        <f t="shared" si="149"/>
        <v>0</v>
      </c>
      <c r="CH70" s="99">
        <f t="shared" si="149"/>
        <v>0</v>
      </c>
      <c r="CI70" s="99">
        <f t="shared" si="149"/>
        <v>0</v>
      </c>
      <c r="CJ70" s="99">
        <f t="shared" si="149"/>
        <v>0</v>
      </c>
      <c r="CK70" s="99">
        <f t="shared" si="149"/>
        <v>0</v>
      </c>
      <c r="CL70" s="99">
        <f t="shared" si="149"/>
        <v>0</v>
      </c>
      <c r="CM70" s="99">
        <f t="shared" si="149"/>
        <v>0</v>
      </c>
      <c r="CN70" s="99">
        <f t="shared" si="149"/>
        <v>0</v>
      </c>
      <c r="CO70" s="99">
        <f t="shared" ref="CO70:EC70" si="150">CO62+CO69</f>
        <v>0</v>
      </c>
      <c r="CP70" s="99">
        <f t="shared" si="150"/>
        <v>0</v>
      </c>
      <c r="CQ70" s="99">
        <f t="shared" si="150"/>
        <v>0</v>
      </c>
      <c r="CR70" s="99">
        <f t="shared" si="150"/>
        <v>0</v>
      </c>
      <c r="CS70" s="99">
        <f t="shared" si="150"/>
        <v>0</v>
      </c>
      <c r="CT70" s="99">
        <f t="shared" si="150"/>
        <v>0</v>
      </c>
      <c r="CU70" s="99">
        <f t="shared" si="150"/>
        <v>0</v>
      </c>
      <c r="CV70" s="99">
        <f t="shared" si="150"/>
        <v>0</v>
      </c>
      <c r="CW70" s="99">
        <f t="shared" si="150"/>
        <v>0</v>
      </c>
      <c r="CX70" s="99">
        <f t="shared" si="150"/>
        <v>0</v>
      </c>
      <c r="CY70" s="99">
        <f t="shared" si="150"/>
        <v>0</v>
      </c>
      <c r="CZ70" s="99">
        <f t="shared" si="150"/>
        <v>0</v>
      </c>
      <c r="DA70" s="99">
        <f t="shared" si="150"/>
        <v>0</v>
      </c>
      <c r="DB70" s="99">
        <f t="shared" si="150"/>
        <v>0</v>
      </c>
      <c r="DC70" s="99">
        <f t="shared" si="150"/>
        <v>0</v>
      </c>
      <c r="DD70" s="99">
        <f t="shared" si="150"/>
        <v>0</v>
      </c>
      <c r="DE70" s="99">
        <f t="shared" si="150"/>
        <v>0</v>
      </c>
      <c r="DF70" s="99">
        <f t="shared" si="150"/>
        <v>0</v>
      </c>
      <c r="DG70" s="99">
        <f t="shared" si="150"/>
        <v>0</v>
      </c>
      <c r="DH70" s="99">
        <f t="shared" si="150"/>
        <v>0</v>
      </c>
      <c r="DI70" s="99">
        <f t="shared" si="150"/>
        <v>0</v>
      </c>
      <c r="DJ70" s="99">
        <f t="shared" si="150"/>
        <v>0</v>
      </c>
      <c r="DK70" s="99">
        <f t="shared" si="150"/>
        <v>0</v>
      </c>
      <c r="DL70" s="99">
        <f t="shared" si="150"/>
        <v>0</v>
      </c>
      <c r="DM70" s="99">
        <f t="shared" si="150"/>
        <v>0</v>
      </c>
      <c r="DN70" s="99">
        <f t="shared" si="150"/>
        <v>0</v>
      </c>
      <c r="DO70" s="99">
        <f t="shared" si="150"/>
        <v>0</v>
      </c>
      <c r="DP70" s="99">
        <f t="shared" si="150"/>
        <v>0</v>
      </c>
      <c r="DQ70" s="99">
        <f t="shared" si="150"/>
        <v>0</v>
      </c>
      <c r="DR70" s="99">
        <f t="shared" si="150"/>
        <v>0</v>
      </c>
      <c r="DS70" s="99">
        <f t="shared" si="150"/>
        <v>0</v>
      </c>
      <c r="DT70" s="99">
        <f t="shared" si="150"/>
        <v>0</v>
      </c>
      <c r="DU70" s="99">
        <f t="shared" si="150"/>
        <v>0</v>
      </c>
      <c r="DV70" s="99">
        <f t="shared" si="150"/>
        <v>0</v>
      </c>
      <c r="DW70" s="99">
        <f t="shared" si="150"/>
        <v>0</v>
      </c>
      <c r="DX70" s="99">
        <f t="shared" si="150"/>
        <v>0</v>
      </c>
      <c r="DY70" s="99">
        <f t="shared" si="150"/>
        <v>0</v>
      </c>
      <c r="DZ70" s="99">
        <f t="shared" si="150"/>
        <v>0</v>
      </c>
      <c r="EA70" s="99">
        <f t="shared" si="150"/>
        <v>0</v>
      </c>
      <c r="EB70" s="99">
        <f t="shared" si="150"/>
        <v>0</v>
      </c>
      <c r="EC70" s="99">
        <f t="shared" si="150"/>
        <v>0</v>
      </c>
      <c r="ED70" s="99">
        <f t="shared" ref="ED70:FM70" si="151">ED62+ED69</f>
        <v>0</v>
      </c>
      <c r="EE70" s="99">
        <f t="shared" si="151"/>
        <v>0</v>
      </c>
      <c r="EF70" s="99">
        <f t="shared" si="151"/>
        <v>0</v>
      </c>
      <c r="EG70" s="99">
        <f t="shared" si="151"/>
        <v>0</v>
      </c>
      <c r="EH70" s="99">
        <f t="shared" si="151"/>
        <v>0</v>
      </c>
      <c r="EI70" s="99">
        <f t="shared" si="151"/>
        <v>0</v>
      </c>
      <c r="EJ70" s="99">
        <f t="shared" si="151"/>
        <v>0</v>
      </c>
      <c r="EK70" s="99">
        <f t="shared" si="151"/>
        <v>0</v>
      </c>
      <c r="EL70" s="99">
        <f t="shared" si="151"/>
        <v>0</v>
      </c>
      <c r="EM70" s="99">
        <f t="shared" si="151"/>
        <v>0</v>
      </c>
      <c r="EN70" s="99">
        <f t="shared" si="151"/>
        <v>0</v>
      </c>
      <c r="EO70" s="99">
        <f t="shared" si="151"/>
        <v>0</v>
      </c>
      <c r="EP70" s="99">
        <f t="shared" si="151"/>
        <v>0</v>
      </c>
      <c r="EQ70" s="99">
        <f t="shared" si="151"/>
        <v>0</v>
      </c>
      <c r="ER70" s="99">
        <f t="shared" si="151"/>
        <v>0</v>
      </c>
      <c r="ES70" s="99">
        <f t="shared" si="151"/>
        <v>0</v>
      </c>
      <c r="ET70" s="99">
        <f t="shared" si="151"/>
        <v>0</v>
      </c>
      <c r="EU70" s="99">
        <f t="shared" si="151"/>
        <v>0</v>
      </c>
      <c r="EV70" s="99">
        <f t="shared" si="151"/>
        <v>0</v>
      </c>
      <c r="EW70" s="99">
        <f t="shared" si="151"/>
        <v>0</v>
      </c>
      <c r="EX70" s="99">
        <f t="shared" si="151"/>
        <v>0</v>
      </c>
      <c r="EY70" s="99">
        <f t="shared" si="151"/>
        <v>0</v>
      </c>
      <c r="EZ70" s="99">
        <f t="shared" si="151"/>
        <v>0</v>
      </c>
      <c r="FA70" s="99">
        <f t="shared" si="151"/>
        <v>0</v>
      </c>
      <c r="FB70" s="99">
        <f t="shared" si="151"/>
        <v>0</v>
      </c>
      <c r="FC70" s="99">
        <f t="shared" si="151"/>
        <v>0</v>
      </c>
      <c r="FD70" s="99">
        <f t="shared" si="151"/>
        <v>0</v>
      </c>
      <c r="FE70" s="99">
        <f t="shared" si="151"/>
        <v>0</v>
      </c>
      <c r="FF70" s="99">
        <f t="shared" si="151"/>
        <v>0</v>
      </c>
      <c r="FG70" s="99">
        <f t="shared" si="151"/>
        <v>0</v>
      </c>
      <c r="FH70" s="99">
        <f t="shared" si="151"/>
        <v>0</v>
      </c>
      <c r="FI70" s="99">
        <f t="shared" si="151"/>
        <v>0</v>
      </c>
      <c r="FJ70" s="99">
        <f t="shared" si="151"/>
        <v>0</v>
      </c>
      <c r="FK70" s="99">
        <f t="shared" si="151"/>
        <v>0</v>
      </c>
      <c r="FL70" s="99">
        <f t="shared" si="151"/>
        <v>0</v>
      </c>
      <c r="FM70" s="99">
        <f t="shared" si="151"/>
        <v>0</v>
      </c>
    </row>
    <row r="71" spans="1:169" ht="14.25" x14ac:dyDescent="0.2">
      <c r="A71" s="9"/>
      <c r="B71" s="9"/>
      <c r="C71" s="233"/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</row>
    <row r="72" spans="1:169" ht="15" outlineLevel="1" x14ac:dyDescent="0.25">
      <c r="A72" s="96" t="s">
        <v>212</v>
      </c>
      <c r="B72" s="218"/>
      <c r="C72" s="238"/>
      <c r="D72" s="97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</row>
    <row r="73" spans="1:169" s="95" customFormat="1" ht="14.25" outlineLevel="1" x14ac:dyDescent="0.2">
      <c r="A73" s="16"/>
      <c r="B73" s="16"/>
      <c r="C73" s="232"/>
      <c r="D73" s="4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</row>
    <row r="74" spans="1:169" ht="15" outlineLevel="1" x14ac:dyDescent="0.25">
      <c r="A74" s="26"/>
      <c r="B74" s="23" t="s">
        <v>230</v>
      </c>
      <c r="C74" s="241">
        <v>39510</v>
      </c>
      <c r="D74" s="122">
        <v>5.5E-2</v>
      </c>
      <c r="E74" s="23">
        <v>0</v>
      </c>
      <c r="F74" s="23" t="e">
        <f t="shared" ref="F74:BP74" si="152">(F31+F39+F48+F70+F93+F105+F113+F122)*$D$74</f>
        <v>#VALUE!</v>
      </c>
      <c r="G74" s="23" t="e">
        <f t="shared" si="152"/>
        <v>#VALUE!</v>
      </c>
      <c r="H74" s="23" t="e">
        <f t="shared" si="152"/>
        <v>#VALUE!</v>
      </c>
      <c r="I74" s="23" t="e">
        <f t="shared" si="152"/>
        <v>#VALUE!</v>
      </c>
      <c r="J74" s="23" t="e">
        <f t="shared" si="152"/>
        <v>#VALUE!</v>
      </c>
      <c r="K74" s="23" t="e">
        <f t="shared" si="152"/>
        <v>#VALUE!</v>
      </c>
      <c r="L74" s="23" t="e">
        <f t="shared" si="152"/>
        <v>#VALUE!</v>
      </c>
      <c r="M74" s="23" t="e">
        <f t="shared" si="152"/>
        <v>#VALUE!</v>
      </c>
      <c r="N74" s="23" t="e">
        <f t="shared" si="152"/>
        <v>#VALUE!</v>
      </c>
      <c r="O74" s="23" t="e">
        <f t="shared" si="152"/>
        <v>#VALUE!</v>
      </c>
      <c r="P74" s="23" t="e">
        <f t="shared" si="152"/>
        <v>#VALUE!</v>
      </c>
      <c r="Q74" s="23" t="e">
        <f t="shared" si="152"/>
        <v>#VALUE!</v>
      </c>
      <c r="R74" s="23" t="e">
        <f t="shared" si="152"/>
        <v>#VALUE!</v>
      </c>
      <c r="S74" s="23" t="e">
        <f t="shared" si="152"/>
        <v>#VALUE!</v>
      </c>
      <c r="T74" s="23" t="e">
        <f t="shared" si="152"/>
        <v>#VALUE!</v>
      </c>
      <c r="U74" s="23" t="e">
        <f t="shared" si="152"/>
        <v>#VALUE!</v>
      </c>
      <c r="V74" s="23" t="e">
        <f t="shared" si="152"/>
        <v>#VALUE!</v>
      </c>
      <c r="W74" s="23" t="e">
        <f t="shared" si="152"/>
        <v>#VALUE!</v>
      </c>
      <c r="X74" s="23" t="e">
        <f t="shared" si="152"/>
        <v>#VALUE!</v>
      </c>
      <c r="Y74" s="23" t="e">
        <f t="shared" si="152"/>
        <v>#VALUE!</v>
      </c>
      <c r="Z74" s="23" t="e">
        <f t="shared" si="152"/>
        <v>#VALUE!</v>
      </c>
      <c r="AA74" s="23" t="e">
        <f t="shared" si="152"/>
        <v>#VALUE!</v>
      </c>
      <c r="AB74" s="23" t="e">
        <f t="shared" si="152"/>
        <v>#VALUE!</v>
      </c>
      <c r="AC74" s="23" t="e">
        <f t="shared" si="152"/>
        <v>#VALUE!</v>
      </c>
      <c r="AD74" s="23" t="e">
        <f t="shared" si="152"/>
        <v>#VALUE!</v>
      </c>
      <c r="AE74" s="23" t="e">
        <f t="shared" si="152"/>
        <v>#VALUE!</v>
      </c>
      <c r="AF74" s="23" t="e">
        <f t="shared" si="152"/>
        <v>#VALUE!</v>
      </c>
      <c r="AG74" s="23" t="e">
        <f t="shared" si="152"/>
        <v>#VALUE!</v>
      </c>
      <c r="AH74" s="23" t="e">
        <f t="shared" si="152"/>
        <v>#VALUE!</v>
      </c>
      <c r="AI74" s="23" t="e">
        <f t="shared" si="152"/>
        <v>#VALUE!</v>
      </c>
      <c r="AJ74" s="23" t="e">
        <f t="shared" si="152"/>
        <v>#VALUE!</v>
      </c>
      <c r="AK74" s="23" t="e">
        <f t="shared" si="152"/>
        <v>#VALUE!</v>
      </c>
      <c r="AL74" s="23" t="e">
        <f t="shared" si="152"/>
        <v>#VALUE!</v>
      </c>
      <c r="AM74" s="23" t="e">
        <f t="shared" si="152"/>
        <v>#VALUE!</v>
      </c>
      <c r="AN74" s="23" t="e">
        <f t="shared" si="152"/>
        <v>#VALUE!</v>
      </c>
      <c r="AO74" s="23" t="e">
        <f t="shared" si="152"/>
        <v>#VALUE!</v>
      </c>
      <c r="AP74" s="23" t="e">
        <f t="shared" si="152"/>
        <v>#VALUE!</v>
      </c>
      <c r="AQ74" s="23" t="e">
        <f t="shared" si="152"/>
        <v>#VALUE!</v>
      </c>
      <c r="AR74" s="23" t="e">
        <f t="shared" si="152"/>
        <v>#VALUE!</v>
      </c>
      <c r="AS74" s="23" t="e">
        <f t="shared" si="152"/>
        <v>#VALUE!</v>
      </c>
      <c r="AT74" s="23" t="e">
        <f t="shared" si="152"/>
        <v>#VALUE!</v>
      </c>
      <c r="AU74" s="23" t="e">
        <f t="shared" si="152"/>
        <v>#VALUE!</v>
      </c>
      <c r="AV74" s="23" t="e">
        <f t="shared" si="152"/>
        <v>#VALUE!</v>
      </c>
      <c r="AW74" s="23" t="e">
        <f t="shared" si="152"/>
        <v>#VALUE!</v>
      </c>
      <c r="AX74" s="23" t="e">
        <f t="shared" si="152"/>
        <v>#VALUE!</v>
      </c>
      <c r="AY74" s="23" t="e">
        <f t="shared" si="152"/>
        <v>#VALUE!</v>
      </c>
      <c r="AZ74" s="23" t="e">
        <f t="shared" si="152"/>
        <v>#VALUE!</v>
      </c>
      <c r="BA74" s="23" t="e">
        <f t="shared" si="152"/>
        <v>#VALUE!</v>
      </c>
      <c r="BB74" s="23" t="e">
        <f t="shared" si="152"/>
        <v>#VALUE!</v>
      </c>
      <c r="BC74" s="23" t="e">
        <f t="shared" si="152"/>
        <v>#VALUE!</v>
      </c>
      <c r="BD74" s="23" t="e">
        <f t="shared" si="152"/>
        <v>#VALUE!</v>
      </c>
      <c r="BE74" s="23" t="e">
        <f t="shared" si="152"/>
        <v>#VALUE!</v>
      </c>
      <c r="BF74" s="23" t="e">
        <f t="shared" si="152"/>
        <v>#VALUE!</v>
      </c>
      <c r="BG74" s="23" t="e">
        <f t="shared" si="152"/>
        <v>#VALUE!</v>
      </c>
      <c r="BH74" s="23" t="e">
        <f t="shared" si="152"/>
        <v>#VALUE!</v>
      </c>
      <c r="BI74" s="23" t="e">
        <f t="shared" si="152"/>
        <v>#VALUE!</v>
      </c>
      <c r="BJ74" s="23" t="e">
        <f t="shared" si="152"/>
        <v>#VALUE!</v>
      </c>
      <c r="BK74" s="23" t="e">
        <f t="shared" si="152"/>
        <v>#VALUE!</v>
      </c>
      <c r="BL74" s="23" t="e">
        <f t="shared" si="152"/>
        <v>#VALUE!</v>
      </c>
      <c r="BM74" s="23" t="e">
        <f t="shared" si="152"/>
        <v>#VALUE!</v>
      </c>
      <c r="BN74" s="23" t="e">
        <f t="shared" si="152"/>
        <v>#VALUE!</v>
      </c>
      <c r="BO74" s="23" t="e">
        <f t="shared" si="152"/>
        <v>#VALUE!</v>
      </c>
      <c r="BP74" s="23" t="e">
        <f t="shared" si="152"/>
        <v>#VALUE!</v>
      </c>
      <c r="BQ74" s="23" t="e">
        <f t="shared" ref="BQ74:CN74" si="153">(BQ31+BQ39+BQ48+BQ70+BQ93+BQ105+BQ113+BQ122)*$D$74</f>
        <v>#VALUE!</v>
      </c>
      <c r="BR74" s="23" t="e">
        <f t="shared" si="153"/>
        <v>#VALUE!</v>
      </c>
      <c r="BS74" s="23" t="e">
        <f t="shared" si="153"/>
        <v>#VALUE!</v>
      </c>
      <c r="BT74" s="23" t="e">
        <f t="shared" si="153"/>
        <v>#VALUE!</v>
      </c>
      <c r="BU74" s="23" t="e">
        <f t="shared" si="153"/>
        <v>#VALUE!</v>
      </c>
      <c r="BV74" s="23" t="e">
        <f t="shared" si="153"/>
        <v>#VALUE!</v>
      </c>
      <c r="BW74" s="23" t="e">
        <f t="shared" si="153"/>
        <v>#VALUE!</v>
      </c>
      <c r="BX74" s="23" t="e">
        <f t="shared" si="153"/>
        <v>#VALUE!</v>
      </c>
      <c r="BY74" s="23" t="e">
        <f t="shared" si="153"/>
        <v>#VALUE!</v>
      </c>
      <c r="BZ74" s="23" t="e">
        <f t="shared" si="153"/>
        <v>#VALUE!</v>
      </c>
      <c r="CA74" s="23" t="e">
        <f t="shared" si="153"/>
        <v>#VALUE!</v>
      </c>
      <c r="CB74" s="23" t="e">
        <f t="shared" si="153"/>
        <v>#VALUE!</v>
      </c>
      <c r="CC74" s="23" t="e">
        <f t="shared" si="153"/>
        <v>#VALUE!</v>
      </c>
      <c r="CD74" s="23" t="e">
        <f t="shared" si="153"/>
        <v>#VALUE!</v>
      </c>
      <c r="CE74" s="23" t="e">
        <f t="shared" si="153"/>
        <v>#VALUE!</v>
      </c>
      <c r="CF74" s="23" t="e">
        <f t="shared" si="153"/>
        <v>#VALUE!</v>
      </c>
      <c r="CG74" s="23" t="e">
        <f t="shared" si="153"/>
        <v>#VALUE!</v>
      </c>
      <c r="CH74" s="23" t="e">
        <f t="shared" si="153"/>
        <v>#VALUE!</v>
      </c>
      <c r="CI74" s="23" t="e">
        <f t="shared" si="153"/>
        <v>#VALUE!</v>
      </c>
      <c r="CJ74" s="23" t="e">
        <f t="shared" si="153"/>
        <v>#VALUE!</v>
      </c>
      <c r="CK74" s="23" t="e">
        <f t="shared" si="153"/>
        <v>#VALUE!</v>
      </c>
      <c r="CL74" s="23" t="e">
        <f t="shared" si="153"/>
        <v>#VALUE!</v>
      </c>
      <c r="CM74" s="23" t="e">
        <f t="shared" si="153"/>
        <v>#VALUE!</v>
      </c>
      <c r="CN74" s="23" t="e">
        <f t="shared" si="153"/>
        <v>#VALUE!</v>
      </c>
      <c r="CO74" s="23" t="e">
        <f t="shared" ref="CO74:CV74" si="154">(CO31+CO39+CO48+CO70+CO93+CO105+CO113+CO122)*$D$74</f>
        <v>#VALUE!</v>
      </c>
      <c r="CP74" s="23" t="e">
        <f t="shared" si="154"/>
        <v>#VALUE!</v>
      </c>
      <c r="CQ74" s="23" t="e">
        <f t="shared" si="154"/>
        <v>#VALUE!</v>
      </c>
      <c r="CR74" s="23" t="e">
        <f t="shared" si="154"/>
        <v>#VALUE!</v>
      </c>
      <c r="CS74" s="23" t="e">
        <f t="shared" si="154"/>
        <v>#VALUE!</v>
      </c>
      <c r="CT74" s="23" t="e">
        <f t="shared" si="154"/>
        <v>#VALUE!</v>
      </c>
      <c r="CU74" s="23" t="e">
        <f t="shared" si="154"/>
        <v>#VALUE!</v>
      </c>
      <c r="CV74" s="23" t="e">
        <f t="shared" si="154"/>
        <v>#VALUE!</v>
      </c>
      <c r="CW74" s="23" t="e">
        <f t="shared" ref="CW74:EB74" si="155">(CW31+CW39+CW48+CW70+CW93+CW105+CW113+CW122)*$D$74</f>
        <v>#VALUE!</v>
      </c>
      <c r="CX74" s="23" t="e">
        <f t="shared" si="155"/>
        <v>#VALUE!</v>
      </c>
      <c r="CY74" s="23" t="e">
        <f t="shared" si="155"/>
        <v>#VALUE!</v>
      </c>
      <c r="CZ74" s="23" t="e">
        <f t="shared" si="155"/>
        <v>#VALUE!</v>
      </c>
      <c r="DA74" s="23" t="e">
        <f t="shared" si="155"/>
        <v>#VALUE!</v>
      </c>
      <c r="DB74" s="23" t="e">
        <f t="shared" si="155"/>
        <v>#VALUE!</v>
      </c>
      <c r="DC74" s="23" t="e">
        <f t="shared" si="155"/>
        <v>#VALUE!</v>
      </c>
      <c r="DD74" s="23" t="e">
        <f t="shared" si="155"/>
        <v>#VALUE!</v>
      </c>
      <c r="DE74" s="23" t="e">
        <f t="shared" si="155"/>
        <v>#VALUE!</v>
      </c>
      <c r="DF74" s="23" t="e">
        <f t="shared" si="155"/>
        <v>#VALUE!</v>
      </c>
      <c r="DG74" s="23" t="e">
        <f t="shared" si="155"/>
        <v>#VALUE!</v>
      </c>
      <c r="DH74" s="23" t="e">
        <f t="shared" si="155"/>
        <v>#VALUE!</v>
      </c>
      <c r="DI74" s="23" t="e">
        <f t="shared" si="155"/>
        <v>#VALUE!</v>
      </c>
      <c r="DJ74" s="23" t="e">
        <f t="shared" si="155"/>
        <v>#VALUE!</v>
      </c>
      <c r="DK74" s="23" t="e">
        <f t="shared" si="155"/>
        <v>#VALUE!</v>
      </c>
      <c r="DL74" s="23" t="e">
        <f t="shared" si="155"/>
        <v>#VALUE!</v>
      </c>
      <c r="DM74" s="23" t="e">
        <f t="shared" si="155"/>
        <v>#VALUE!</v>
      </c>
      <c r="DN74" s="23" t="e">
        <f t="shared" si="155"/>
        <v>#VALUE!</v>
      </c>
      <c r="DO74" s="23" t="e">
        <f t="shared" si="155"/>
        <v>#VALUE!</v>
      </c>
      <c r="DP74" s="23" t="e">
        <f t="shared" si="155"/>
        <v>#VALUE!</v>
      </c>
      <c r="DQ74" s="23" t="e">
        <f t="shared" si="155"/>
        <v>#VALUE!</v>
      </c>
      <c r="DR74" s="23" t="e">
        <f t="shared" si="155"/>
        <v>#VALUE!</v>
      </c>
      <c r="DS74" s="23" t="e">
        <f t="shared" si="155"/>
        <v>#VALUE!</v>
      </c>
      <c r="DT74" s="23" t="e">
        <f t="shared" si="155"/>
        <v>#VALUE!</v>
      </c>
      <c r="DU74" s="23" t="e">
        <f t="shared" si="155"/>
        <v>#VALUE!</v>
      </c>
      <c r="DV74" s="23" t="e">
        <f t="shared" si="155"/>
        <v>#VALUE!</v>
      </c>
      <c r="DW74" s="23" t="e">
        <f t="shared" si="155"/>
        <v>#VALUE!</v>
      </c>
      <c r="DX74" s="23" t="e">
        <f t="shared" si="155"/>
        <v>#VALUE!</v>
      </c>
      <c r="DY74" s="23" t="e">
        <f t="shared" si="155"/>
        <v>#VALUE!</v>
      </c>
      <c r="DZ74" s="23" t="e">
        <f t="shared" si="155"/>
        <v>#VALUE!</v>
      </c>
      <c r="EA74" s="23" t="e">
        <f t="shared" si="155"/>
        <v>#VALUE!</v>
      </c>
      <c r="EB74" s="23" t="e">
        <f t="shared" si="155"/>
        <v>#VALUE!</v>
      </c>
      <c r="EC74" s="23" t="e">
        <f t="shared" ref="EC74:FM74" si="156">(EC31+EC39+EC48+EC70+EC93+EC105+EC113+EC122)*$D$74</f>
        <v>#VALUE!</v>
      </c>
      <c r="ED74" s="23" t="e">
        <f t="shared" si="156"/>
        <v>#VALUE!</v>
      </c>
      <c r="EE74" s="23" t="e">
        <f t="shared" si="156"/>
        <v>#VALUE!</v>
      </c>
      <c r="EF74" s="23" t="e">
        <f t="shared" si="156"/>
        <v>#VALUE!</v>
      </c>
      <c r="EG74" s="23" t="e">
        <f t="shared" si="156"/>
        <v>#VALUE!</v>
      </c>
      <c r="EH74" s="23" t="e">
        <f t="shared" si="156"/>
        <v>#VALUE!</v>
      </c>
      <c r="EI74" s="23" t="e">
        <f t="shared" si="156"/>
        <v>#VALUE!</v>
      </c>
      <c r="EJ74" s="23" t="e">
        <f t="shared" si="156"/>
        <v>#VALUE!</v>
      </c>
      <c r="EK74" s="23" t="e">
        <f t="shared" si="156"/>
        <v>#VALUE!</v>
      </c>
      <c r="EL74" s="23" t="e">
        <f t="shared" si="156"/>
        <v>#VALUE!</v>
      </c>
      <c r="EM74" s="23" t="e">
        <f t="shared" si="156"/>
        <v>#VALUE!</v>
      </c>
      <c r="EN74" s="23" t="e">
        <f t="shared" si="156"/>
        <v>#VALUE!</v>
      </c>
      <c r="EO74" s="23" t="e">
        <f t="shared" si="156"/>
        <v>#VALUE!</v>
      </c>
      <c r="EP74" s="23" t="e">
        <f t="shared" si="156"/>
        <v>#VALUE!</v>
      </c>
      <c r="EQ74" s="23" t="e">
        <f t="shared" si="156"/>
        <v>#VALUE!</v>
      </c>
      <c r="ER74" s="23" t="e">
        <f t="shared" si="156"/>
        <v>#VALUE!</v>
      </c>
      <c r="ES74" s="23" t="e">
        <f t="shared" si="156"/>
        <v>#VALUE!</v>
      </c>
      <c r="ET74" s="23" t="e">
        <f t="shared" si="156"/>
        <v>#VALUE!</v>
      </c>
      <c r="EU74" s="23" t="e">
        <f t="shared" si="156"/>
        <v>#VALUE!</v>
      </c>
      <c r="EV74" s="23" t="e">
        <f t="shared" si="156"/>
        <v>#VALUE!</v>
      </c>
      <c r="EW74" s="23" t="e">
        <f t="shared" si="156"/>
        <v>#VALUE!</v>
      </c>
      <c r="EX74" s="23" t="e">
        <f t="shared" si="156"/>
        <v>#VALUE!</v>
      </c>
      <c r="EY74" s="23" t="e">
        <f t="shared" si="156"/>
        <v>#VALUE!</v>
      </c>
      <c r="EZ74" s="23" t="e">
        <f t="shared" si="156"/>
        <v>#VALUE!</v>
      </c>
      <c r="FA74" s="23" t="e">
        <f t="shared" si="156"/>
        <v>#VALUE!</v>
      </c>
      <c r="FB74" s="23" t="e">
        <f t="shared" si="156"/>
        <v>#VALUE!</v>
      </c>
      <c r="FC74" s="23" t="e">
        <f t="shared" si="156"/>
        <v>#VALUE!</v>
      </c>
      <c r="FD74" s="23" t="e">
        <f t="shared" si="156"/>
        <v>#VALUE!</v>
      </c>
      <c r="FE74" s="23" t="e">
        <f t="shared" si="156"/>
        <v>#VALUE!</v>
      </c>
      <c r="FF74" s="23" t="e">
        <f t="shared" si="156"/>
        <v>#VALUE!</v>
      </c>
      <c r="FG74" s="23" t="e">
        <f t="shared" si="156"/>
        <v>#VALUE!</v>
      </c>
      <c r="FH74" s="23" t="e">
        <f t="shared" si="156"/>
        <v>#VALUE!</v>
      </c>
      <c r="FI74" s="23" t="e">
        <f t="shared" si="156"/>
        <v>#VALUE!</v>
      </c>
      <c r="FJ74" s="23" t="e">
        <f t="shared" si="156"/>
        <v>#VALUE!</v>
      </c>
      <c r="FK74" s="23" t="e">
        <f t="shared" si="156"/>
        <v>#VALUE!</v>
      </c>
      <c r="FL74" s="23" t="e">
        <f t="shared" si="156"/>
        <v>#VALUE!</v>
      </c>
      <c r="FM74" s="23" t="e">
        <f t="shared" si="156"/>
        <v>#VALUE!</v>
      </c>
    </row>
    <row r="75" spans="1:169" s="95" customFormat="1" ht="14.25" outlineLevel="2" x14ac:dyDescent="0.2">
      <c r="A75" s="16"/>
      <c r="B75" s="16"/>
      <c r="C75" s="232"/>
      <c r="D75" s="4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</row>
    <row r="76" spans="1:169" s="95" customFormat="1" ht="14.25" outlineLevel="2" x14ac:dyDescent="0.2">
      <c r="A76" s="16"/>
      <c r="B76" s="16" t="s">
        <v>304</v>
      </c>
      <c r="C76" s="232">
        <v>42102</v>
      </c>
      <c r="D76" s="28">
        <v>6.86</v>
      </c>
      <c r="E76" s="21">
        <f t="shared" ref="E76" si="157">(E8+E9)*2*$D$76</f>
        <v>0</v>
      </c>
      <c r="F76" s="21">
        <f t="shared" ref="F76:BP76" si="158">(F8+F9)*2*$D$76</f>
        <v>0</v>
      </c>
      <c r="G76" s="21">
        <f t="shared" si="158"/>
        <v>0</v>
      </c>
      <c r="H76" s="21">
        <f t="shared" si="158"/>
        <v>0</v>
      </c>
      <c r="I76" s="21">
        <f t="shared" si="158"/>
        <v>0</v>
      </c>
      <c r="J76" s="21">
        <f t="shared" si="158"/>
        <v>0</v>
      </c>
      <c r="K76" s="21">
        <f t="shared" si="158"/>
        <v>0</v>
      </c>
      <c r="L76" s="21">
        <f t="shared" si="158"/>
        <v>0</v>
      </c>
      <c r="M76" s="21">
        <f t="shared" si="158"/>
        <v>0</v>
      </c>
      <c r="N76" s="21">
        <f t="shared" si="158"/>
        <v>0</v>
      </c>
      <c r="O76" s="21">
        <f t="shared" si="158"/>
        <v>0</v>
      </c>
      <c r="P76" s="21">
        <f t="shared" si="158"/>
        <v>0</v>
      </c>
      <c r="Q76" s="21">
        <f t="shared" si="158"/>
        <v>0</v>
      </c>
      <c r="R76" s="21">
        <f t="shared" si="158"/>
        <v>0</v>
      </c>
      <c r="S76" s="21">
        <f t="shared" si="158"/>
        <v>0</v>
      </c>
      <c r="T76" s="21">
        <f t="shared" si="158"/>
        <v>0</v>
      </c>
      <c r="U76" s="21">
        <f t="shared" si="158"/>
        <v>0</v>
      </c>
      <c r="V76" s="21">
        <f t="shared" si="158"/>
        <v>0</v>
      </c>
      <c r="W76" s="21">
        <f t="shared" si="158"/>
        <v>0</v>
      </c>
      <c r="X76" s="21">
        <f t="shared" si="158"/>
        <v>0</v>
      </c>
      <c r="Y76" s="21">
        <f t="shared" si="158"/>
        <v>0</v>
      </c>
      <c r="Z76" s="21">
        <f t="shared" si="158"/>
        <v>0</v>
      </c>
      <c r="AA76" s="21">
        <f t="shared" si="158"/>
        <v>0</v>
      </c>
      <c r="AB76" s="21">
        <f t="shared" si="158"/>
        <v>0</v>
      </c>
      <c r="AC76" s="21">
        <f t="shared" si="158"/>
        <v>0</v>
      </c>
      <c r="AD76" s="21">
        <f t="shared" si="158"/>
        <v>0</v>
      </c>
      <c r="AE76" s="21">
        <f t="shared" si="158"/>
        <v>0</v>
      </c>
      <c r="AF76" s="21">
        <f t="shared" si="158"/>
        <v>0</v>
      </c>
      <c r="AG76" s="21">
        <f t="shared" si="158"/>
        <v>0</v>
      </c>
      <c r="AH76" s="21">
        <f t="shared" si="158"/>
        <v>0</v>
      </c>
      <c r="AI76" s="21">
        <f t="shared" si="158"/>
        <v>0</v>
      </c>
      <c r="AJ76" s="21">
        <f t="shared" si="158"/>
        <v>0</v>
      </c>
      <c r="AK76" s="21">
        <f t="shared" si="158"/>
        <v>0</v>
      </c>
      <c r="AL76" s="21">
        <f t="shared" si="158"/>
        <v>0</v>
      </c>
      <c r="AM76" s="21">
        <f t="shared" si="158"/>
        <v>0</v>
      </c>
      <c r="AN76" s="21">
        <f t="shared" si="158"/>
        <v>0</v>
      </c>
      <c r="AO76" s="21">
        <f t="shared" si="158"/>
        <v>0</v>
      </c>
      <c r="AP76" s="21">
        <f t="shared" si="158"/>
        <v>0</v>
      </c>
      <c r="AQ76" s="21">
        <f t="shared" si="158"/>
        <v>0</v>
      </c>
      <c r="AR76" s="21">
        <f t="shared" si="158"/>
        <v>0</v>
      </c>
      <c r="AS76" s="21">
        <f t="shared" si="158"/>
        <v>0</v>
      </c>
      <c r="AT76" s="21">
        <f t="shared" si="158"/>
        <v>0</v>
      </c>
      <c r="AU76" s="21">
        <f t="shared" si="158"/>
        <v>0</v>
      </c>
      <c r="AV76" s="21">
        <f t="shared" si="158"/>
        <v>0</v>
      </c>
      <c r="AW76" s="21">
        <f t="shared" si="158"/>
        <v>0</v>
      </c>
      <c r="AX76" s="21">
        <f t="shared" si="158"/>
        <v>0</v>
      </c>
      <c r="AY76" s="21">
        <f t="shared" si="158"/>
        <v>0</v>
      </c>
      <c r="AZ76" s="21">
        <f t="shared" si="158"/>
        <v>0</v>
      </c>
      <c r="BA76" s="21">
        <f t="shared" si="158"/>
        <v>0</v>
      </c>
      <c r="BB76" s="21">
        <f t="shared" si="158"/>
        <v>0</v>
      </c>
      <c r="BC76" s="21">
        <f t="shared" si="158"/>
        <v>0</v>
      </c>
      <c r="BD76" s="21">
        <f t="shared" si="158"/>
        <v>0</v>
      </c>
      <c r="BE76" s="21">
        <f t="shared" si="158"/>
        <v>0</v>
      </c>
      <c r="BF76" s="21">
        <f t="shared" si="158"/>
        <v>0</v>
      </c>
      <c r="BG76" s="21">
        <f t="shared" si="158"/>
        <v>0</v>
      </c>
      <c r="BH76" s="21">
        <f t="shared" si="158"/>
        <v>0</v>
      </c>
      <c r="BI76" s="21">
        <f t="shared" si="158"/>
        <v>0</v>
      </c>
      <c r="BJ76" s="21">
        <f t="shared" si="158"/>
        <v>0</v>
      </c>
      <c r="BK76" s="21">
        <f t="shared" si="158"/>
        <v>0</v>
      </c>
      <c r="BL76" s="21">
        <f t="shared" si="158"/>
        <v>0</v>
      </c>
      <c r="BM76" s="21">
        <f t="shared" si="158"/>
        <v>0</v>
      </c>
      <c r="BN76" s="21">
        <f t="shared" si="158"/>
        <v>0</v>
      </c>
      <c r="BO76" s="21">
        <f t="shared" si="158"/>
        <v>0</v>
      </c>
      <c r="BP76" s="21">
        <f t="shared" si="158"/>
        <v>0</v>
      </c>
      <c r="BQ76" s="21">
        <f t="shared" ref="BQ76:CN76" si="159">(BQ8+BQ9)*2*$D$76</f>
        <v>0</v>
      </c>
      <c r="BR76" s="21">
        <f t="shared" si="159"/>
        <v>0</v>
      </c>
      <c r="BS76" s="21">
        <f t="shared" si="159"/>
        <v>0</v>
      </c>
      <c r="BT76" s="21">
        <f t="shared" si="159"/>
        <v>0</v>
      </c>
      <c r="BU76" s="21">
        <f t="shared" si="159"/>
        <v>0</v>
      </c>
      <c r="BV76" s="21">
        <f t="shared" si="159"/>
        <v>0</v>
      </c>
      <c r="BW76" s="21">
        <f t="shared" si="159"/>
        <v>0</v>
      </c>
      <c r="BX76" s="21">
        <f t="shared" si="159"/>
        <v>0</v>
      </c>
      <c r="BY76" s="21">
        <f t="shared" si="159"/>
        <v>0</v>
      </c>
      <c r="BZ76" s="21">
        <f t="shared" si="159"/>
        <v>0</v>
      </c>
      <c r="CA76" s="21">
        <f t="shared" si="159"/>
        <v>0</v>
      </c>
      <c r="CB76" s="21">
        <f t="shared" si="159"/>
        <v>0</v>
      </c>
      <c r="CC76" s="21">
        <f t="shared" si="159"/>
        <v>0</v>
      </c>
      <c r="CD76" s="21">
        <f t="shared" si="159"/>
        <v>0</v>
      </c>
      <c r="CE76" s="21">
        <f t="shared" si="159"/>
        <v>0</v>
      </c>
      <c r="CF76" s="21">
        <f t="shared" si="159"/>
        <v>0</v>
      </c>
      <c r="CG76" s="21">
        <f t="shared" si="159"/>
        <v>0</v>
      </c>
      <c r="CH76" s="21">
        <f t="shared" si="159"/>
        <v>0</v>
      </c>
      <c r="CI76" s="21">
        <f t="shared" si="159"/>
        <v>0</v>
      </c>
      <c r="CJ76" s="21">
        <f t="shared" si="159"/>
        <v>0</v>
      </c>
      <c r="CK76" s="21">
        <f t="shared" si="159"/>
        <v>0</v>
      </c>
      <c r="CL76" s="21">
        <f t="shared" si="159"/>
        <v>0</v>
      </c>
      <c r="CM76" s="21">
        <f t="shared" si="159"/>
        <v>0</v>
      </c>
      <c r="CN76" s="21">
        <f t="shared" si="159"/>
        <v>0</v>
      </c>
      <c r="CO76" s="21">
        <f t="shared" ref="CO76:ED76" si="160">(CO8+CO9)*2*$D$76</f>
        <v>0</v>
      </c>
      <c r="CP76" s="21">
        <f t="shared" si="160"/>
        <v>0</v>
      </c>
      <c r="CQ76" s="21">
        <f t="shared" si="160"/>
        <v>0</v>
      </c>
      <c r="CR76" s="21">
        <f t="shared" si="160"/>
        <v>0</v>
      </c>
      <c r="CS76" s="21">
        <f t="shared" si="160"/>
        <v>0</v>
      </c>
      <c r="CT76" s="21">
        <f t="shared" si="160"/>
        <v>0</v>
      </c>
      <c r="CU76" s="21">
        <f t="shared" si="160"/>
        <v>0</v>
      </c>
      <c r="CV76" s="21">
        <f t="shared" si="160"/>
        <v>0</v>
      </c>
      <c r="CW76" s="21">
        <f t="shared" si="160"/>
        <v>0</v>
      </c>
      <c r="CX76" s="21">
        <f t="shared" si="160"/>
        <v>0</v>
      </c>
      <c r="CY76" s="21">
        <f t="shared" si="160"/>
        <v>0</v>
      </c>
      <c r="CZ76" s="21">
        <f t="shared" si="160"/>
        <v>0</v>
      </c>
      <c r="DA76" s="21">
        <f t="shared" si="160"/>
        <v>0</v>
      </c>
      <c r="DB76" s="21">
        <f t="shared" si="160"/>
        <v>0</v>
      </c>
      <c r="DC76" s="21">
        <f t="shared" si="160"/>
        <v>0</v>
      </c>
      <c r="DD76" s="21">
        <f t="shared" si="160"/>
        <v>0</v>
      </c>
      <c r="DE76" s="21">
        <f t="shared" si="160"/>
        <v>0</v>
      </c>
      <c r="DF76" s="21">
        <f t="shared" si="160"/>
        <v>0</v>
      </c>
      <c r="DG76" s="21">
        <f t="shared" si="160"/>
        <v>0</v>
      </c>
      <c r="DH76" s="21">
        <f t="shared" si="160"/>
        <v>0</v>
      </c>
      <c r="DI76" s="21">
        <f t="shared" si="160"/>
        <v>0</v>
      </c>
      <c r="DJ76" s="21">
        <f t="shared" si="160"/>
        <v>0</v>
      </c>
      <c r="DK76" s="21">
        <f t="shared" si="160"/>
        <v>0</v>
      </c>
      <c r="DL76" s="21">
        <f t="shared" si="160"/>
        <v>0</v>
      </c>
      <c r="DM76" s="21">
        <f t="shared" si="160"/>
        <v>0</v>
      </c>
      <c r="DN76" s="21">
        <f t="shared" si="160"/>
        <v>0</v>
      </c>
      <c r="DO76" s="21">
        <f t="shared" si="160"/>
        <v>0</v>
      </c>
      <c r="DP76" s="21">
        <f t="shared" si="160"/>
        <v>0</v>
      </c>
      <c r="DQ76" s="21">
        <f t="shared" si="160"/>
        <v>0</v>
      </c>
      <c r="DR76" s="21">
        <f t="shared" si="160"/>
        <v>0</v>
      </c>
      <c r="DS76" s="21">
        <f t="shared" si="160"/>
        <v>0</v>
      </c>
      <c r="DT76" s="21">
        <f t="shared" si="160"/>
        <v>0</v>
      </c>
      <c r="DU76" s="21">
        <f t="shared" si="160"/>
        <v>0</v>
      </c>
      <c r="DV76" s="21">
        <f t="shared" si="160"/>
        <v>0</v>
      </c>
      <c r="DW76" s="21">
        <f t="shared" si="160"/>
        <v>0</v>
      </c>
      <c r="DX76" s="21">
        <f t="shared" si="160"/>
        <v>0</v>
      </c>
      <c r="DY76" s="21">
        <f t="shared" si="160"/>
        <v>0</v>
      </c>
      <c r="DZ76" s="21">
        <f t="shared" si="160"/>
        <v>0</v>
      </c>
      <c r="EA76" s="21">
        <f t="shared" si="160"/>
        <v>0</v>
      </c>
      <c r="EB76" s="21">
        <f t="shared" si="160"/>
        <v>0</v>
      </c>
      <c r="EC76" s="21">
        <f t="shared" si="160"/>
        <v>0</v>
      </c>
      <c r="ED76" s="21">
        <f t="shared" si="160"/>
        <v>0</v>
      </c>
      <c r="EE76" s="21">
        <f t="shared" ref="EE76:FM76" si="161">(EE8+EE9)*2*$D$76</f>
        <v>0</v>
      </c>
      <c r="EF76" s="21">
        <f t="shared" si="161"/>
        <v>0</v>
      </c>
      <c r="EG76" s="21">
        <f t="shared" si="161"/>
        <v>0</v>
      </c>
      <c r="EH76" s="21">
        <f t="shared" si="161"/>
        <v>0</v>
      </c>
      <c r="EI76" s="21">
        <f t="shared" si="161"/>
        <v>0</v>
      </c>
      <c r="EJ76" s="21">
        <f t="shared" si="161"/>
        <v>0</v>
      </c>
      <c r="EK76" s="21">
        <f t="shared" si="161"/>
        <v>0</v>
      </c>
      <c r="EL76" s="21">
        <f t="shared" si="161"/>
        <v>0</v>
      </c>
      <c r="EM76" s="21">
        <f t="shared" si="161"/>
        <v>0</v>
      </c>
      <c r="EN76" s="21">
        <f t="shared" si="161"/>
        <v>0</v>
      </c>
      <c r="EO76" s="21">
        <f t="shared" si="161"/>
        <v>0</v>
      </c>
      <c r="EP76" s="21">
        <f t="shared" si="161"/>
        <v>0</v>
      </c>
      <c r="EQ76" s="21">
        <f t="shared" si="161"/>
        <v>0</v>
      </c>
      <c r="ER76" s="21">
        <f t="shared" si="161"/>
        <v>0</v>
      </c>
      <c r="ES76" s="21">
        <f t="shared" si="161"/>
        <v>0</v>
      </c>
      <c r="ET76" s="21">
        <f t="shared" si="161"/>
        <v>0</v>
      </c>
      <c r="EU76" s="21">
        <f t="shared" si="161"/>
        <v>0</v>
      </c>
      <c r="EV76" s="21">
        <f t="shared" si="161"/>
        <v>0</v>
      </c>
      <c r="EW76" s="21">
        <f t="shared" si="161"/>
        <v>0</v>
      </c>
      <c r="EX76" s="21">
        <f t="shared" si="161"/>
        <v>0</v>
      </c>
      <c r="EY76" s="21">
        <f t="shared" si="161"/>
        <v>0</v>
      </c>
      <c r="EZ76" s="21">
        <f t="shared" si="161"/>
        <v>0</v>
      </c>
      <c r="FA76" s="21">
        <f t="shared" si="161"/>
        <v>0</v>
      </c>
      <c r="FB76" s="21">
        <f t="shared" si="161"/>
        <v>0</v>
      </c>
      <c r="FC76" s="21">
        <f t="shared" si="161"/>
        <v>0</v>
      </c>
      <c r="FD76" s="21">
        <f t="shared" si="161"/>
        <v>0</v>
      </c>
      <c r="FE76" s="21">
        <f t="shared" si="161"/>
        <v>0</v>
      </c>
      <c r="FF76" s="21">
        <f t="shared" si="161"/>
        <v>0</v>
      </c>
      <c r="FG76" s="21">
        <f t="shared" si="161"/>
        <v>0</v>
      </c>
      <c r="FH76" s="21">
        <f t="shared" si="161"/>
        <v>0</v>
      </c>
      <c r="FI76" s="21">
        <f t="shared" si="161"/>
        <v>0</v>
      </c>
      <c r="FJ76" s="21">
        <f t="shared" si="161"/>
        <v>0</v>
      </c>
      <c r="FK76" s="21">
        <f t="shared" si="161"/>
        <v>0</v>
      </c>
      <c r="FL76" s="21">
        <f t="shared" si="161"/>
        <v>0</v>
      </c>
      <c r="FM76" s="21">
        <f t="shared" si="161"/>
        <v>0</v>
      </c>
    </row>
    <row r="77" spans="1:169" s="95" customFormat="1" ht="14.25" outlineLevel="2" x14ac:dyDescent="0.2">
      <c r="A77" s="16"/>
      <c r="B77" s="16" t="s">
        <v>305</v>
      </c>
      <c r="C77" s="232">
        <v>42102</v>
      </c>
      <c r="D77" s="28">
        <v>6.86</v>
      </c>
      <c r="E77" s="21">
        <f t="shared" ref="E77" si="162">(E8+E9)*2*$D$77</f>
        <v>0</v>
      </c>
      <c r="F77" s="21">
        <f t="shared" ref="F77:BP77" si="163">(F8+F9)*2*$D$77</f>
        <v>0</v>
      </c>
      <c r="G77" s="21">
        <f t="shared" si="163"/>
        <v>0</v>
      </c>
      <c r="H77" s="21">
        <f t="shared" si="163"/>
        <v>0</v>
      </c>
      <c r="I77" s="21">
        <f t="shared" si="163"/>
        <v>0</v>
      </c>
      <c r="J77" s="21">
        <f t="shared" si="163"/>
        <v>0</v>
      </c>
      <c r="K77" s="21">
        <f t="shared" si="163"/>
        <v>0</v>
      </c>
      <c r="L77" s="21">
        <f t="shared" si="163"/>
        <v>0</v>
      </c>
      <c r="M77" s="21">
        <f t="shared" si="163"/>
        <v>0</v>
      </c>
      <c r="N77" s="21">
        <f t="shared" si="163"/>
        <v>0</v>
      </c>
      <c r="O77" s="21">
        <f t="shared" si="163"/>
        <v>0</v>
      </c>
      <c r="P77" s="21">
        <f t="shared" si="163"/>
        <v>0</v>
      </c>
      <c r="Q77" s="21">
        <f t="shared" si="163"/>
        <v>0</v>
      </c>
      <c r="R77" s="21">
        <f t="shared" si="163"/>
        <v>0</v>
      </c>
      <c r="S77" s="21">
        <f t="shared" si="163"/>
        <v>0</v>
      </c>
      <c r="T77" s="21">
        <f t="shared" si="163"/>
        <v>0</v>
      </c>
      <c r="U77" s="21">
        <f t="shared" si="163"/>
        <v>0</v>
      </c>
      <c r="V77" s="21">
        <f t="shared" si="163"/>
        <v>0</v>
      </c>
      <c r="W77" s="21">
        <f t="shared" si="163"/>
        <v>0</v>
      </c>
      <c r="X77" s="21">
        <f t="shared" si="163"/>
        <v>0</v>
      </c>
      <c r="Y77" s="21">
        <f t="shared" si="163"/>
        <v>0</v>
      </c>
      <c r="Z77" s="21">
        <f t="shared" si="163"/>
        <v>0</v>
      </c>
      <c r="AA77" s="21">
        <f t="shared" si="163"/>
        <v>0</v>
      </c>
      <c r="AB77" s="21">
        <f t="shared" si="163"/>
        <v>0</v>
      </c>
      <c r="AC77" s="21">
        <f t="shared" si="163"/>
        <v>0</v>
      </c>
      <c r="AD77" s="21">
        <f t="shared" si="163"/>
        <v>0</v>
      </c>
      <c r="AE77" s="21">
        <f t="shared" si="163"/>
        <v>0</v>
      </c>
      <c r="AF77" s="21">
        <f t="shared" si="163"/>
        <v>0</v>
      </c>
      <c r="AG77" s="21">
        <f t="shared" si="163"/>
        <v>0</v>
      </c>
      <c r="AH77" s="21">
        <f t="shared" si="163"/>
        <v>0</v>
      </c>
      <c r="AI77" s="21">
        <f t="shared" si="163"/>
        <v>0</v>
      </c>
      <c r="AJ77" s="21">
        <f t="shared" si="163"/>
        <v>0</v>
      </c>
      <c r="AK77" s="21">
        <f t="shared" si="163"/>
        <v>0</v>
      </c>
      <c r="AL77" s="21">
        <f t="shared" si="163"/>
        <v>0</v>
      </c>
      <c r="AM77" s="21">
        <f t="shared" si="163"/>
        <v>0</v>
      </c>
      <c r="AN77" s="21">
        <f t="shared" si="163"/>
        <v>0</v>
      </c>
      <c r="AO77" s="21">
        <f t="shared" si="163"/>
        <v>0</v>
      </c>
      <c r="AP77" s="21">
        <f t="shared" si="163"/>
        <v>0</v>
      </c>
      <c r="AQ77" s="21">
        <f t="shared" si="163"/>
        <v>0</v>
      </c>
      <c r="AR77" s="21">
        <f t="shared" si="163"/>
        <v>0</v>
      </c>
      <c r="AS77" s="21">
        <f t="shared" si="163"/>
        <v>0</v>
      </c>
      <c r="AT77" s="21">
        <f t="shared" si="163"/>
        <v>0</v>
      </c>
      <c r="AU77" s="21">
        <f t="shared" si="163"/>
        <v>0</v>
      </c>
      <c r="AV77" s="21">
        <f t="shared" si="163"/>
        <v>0</v>
      </c>
      <c r="AW77" s="21">
        <f t="shared" si="163"/>
        <v>0</v>
      </c>
      <c r="AX77" s="21">
        <f t="shared" si="163"/>
        <v>0</v>
      </c>
      <c r="AY77" s="21">
        <f t="shared" si="163"/>
        <v>0</v>
      </c>
      <c r="AZ77" s="21">
        <f t="shared" si="163"/>
        <v>0</v>
      </c>
      <c r="BA77" s="21">
        <f t="shared" si="163"/>
        <v>0</v>
      </c>
      <c r="BB77" s="21">
        <f t="shared" si="163"/>
        <v>0</v>
      </c>
      <c r="BC77" s="21">
        <f t="shared" si="163"/>
        <v>0</v>
      </c>
      <c r="BD77" s="21">
        <f t="shared" si="163"/>
        <v>0</v>
      </c>
      <c r="BE77" s="21">
        <f t="shared" si="163"/>
        <v>0</v>
      </c>
      <c r="BF77" s="21">
        <f t="shared" si="163"/>
        <v>0</v>
      </c>
      <c r="BG77" s="21">
        <f t="shared" si="163"/>
        <v>0</v>
      </c>
      <c r="BH77" s="21">
        <f t="shared" si="163"/>
        <v>0</v>
      </c>
      <c r="BI77" s="21">
        <f t="shared" si="163"/>
        <v>0</v>
      </c>
      <c r="BJ77" s="21">
        <f t="shared" si="163"/>
        <v>0</v>
      </c>
      <c r="BK77" s="21">
        <f t="shared" si="163"/>
        <v>0</v>
      </c>
      <c r="BL77" s="21">
        <f t="shared" si="163"/>
        <v>0</v>
      </c>
      <c r="BM77" s="21">
        <f t="shared" si="163"/>
        <v>0</v>
      </c>
      <c r="BN77" s="21">
        <f t="shared" si="163"/>
        <v>0</v>
      </c>
      <c r="BO77" s="21">
        <f t="shared" si="163"/>
        <v>0</v>
      </c>
      <c r="BP77" s="21">
        <f t="shared" si="163"/>
        <v>0</v>
      </c>
      <c r="BQ77" s="21">
        <f t="shared" ref="BQ77:CN77" si="164">(BQ8+BQ9)*2*$D$77</f>
        <v>0</v>
      </c>
      <c r="BR77" s="21">
        <f t="shared" si="164"/>
        <v>0</v>
      </c>
      <c r="BS77" s="21">
        <f t="shared" si="164"/>
        <v>0</v>
      </c>
      <c r="BT77" s="21">
        <f t="shared" si="164"/>
        <v>0</v>
      </c>
      <c r="BU77" s="21">
        <f t="shared" si="164"/>
        <v>0</v>
      </c>
      <c r="BV77" s="21">
        <f t="shared" si="164"/>
        <v>0</v>
      </c>
      <c r="BW77" s="21">
        <f t="shared" si="164"/>
        <v>0</v>
      </c>
      <c r="BX77" s="21">
        <f t="shared" si="164"/>
        <v>0</v>
      </c>
      <c r="BY77" s="21">
        <f t="shared" si="164"/>
        <v>0</v>
      </c>
      <c r="BZ77" s="21">
        <f t="shared" si="164"/>
        <v>0</v>
      </c>
      <c r="CA77" s="21">
        <f t="shared" si="164"/>
        <v>0</v>
      </c>
      <c r="CB77" s="21">
        <f t="shared" si="164"/>
        <v>0</v>
      </c>
      <c r="CC77" s="21">
        <f t="shared" si="164"/>
        <v>0</v>
      </c>
      <c r="CD77" s="21">
        <f t="shared" si="164"/>
        <v>0</v>
      </c>
      <c r="CE77" s="21">
        <f t="shared" si="164"/>
        <v>0</v>
      </c>
      <c r="CF77" s="21">
        <f t="shared" si="164"/>
        <v>0</v>
      </c>
      <c r="CG77" s="21">
        <f t="shared" si="164"/>
        <v>0</v>
      </c>
      <c r="CH77" s="21">
        <f t="shared" si="164"/>
        <v>0</v>
      </c>
      <c r="CI77" s="21">
        <f t="shared" si="164"/>
        <v>0</v>
      </c>
      <c r="CJ77" s="21">
        <f t="shared" si="164"/>
        <v>0</v>
      </c>
      <c r="CK77" s="21">
        <f t="shared" si="164"/>
        <v>0</v>
      </c>
      <c r="CL77" s="21">
        <f t="shared" si="164"/>
        <v>0</v>
      </c>
      <c r="CM77" s="21">
        <f t="shared" si="164"/>
        <v>0</v>
      </c>
      <c r="CN77" s="21">
        <f t="shared" si="164"/>
        <v>0</v>
      </c>
      <c r="CO77" s="21">
        <f t="shared" ref="CO77:ED77" si="165">(CO8+CO9)*2*$D$77</f>
        <v>0</v>
      </c>
      <c r="CP77" s="21">
        <f t="shared" si="165"/>
        <v>0</v>
      </c>
      <c r="CQ77" s="21">
        <f t="shared" si="165"/>
        <v>0</v>
      </c>
      <c r="CR77" s="21">
        <f t="shared" si="165"/>
        <v>0</v>
      </c>
      <c r="CS77" s="21">
        <f t="shared" si="165"/>
        <v>0</v>
      </c>
      <c r="CT77" s="21">
        <f t="shared" si="165"/>
        <v>0</v>
      </c>
      <c r="CU77" s="21">
        <f t="shared" si="165"/>
        <v>0</v>
      </c>
      <c r="CV77" s="21">
        <f t="shared" si="165"/>
        <v>0</v>
      </c>
      <c r="CW77" s="21">
        <f t="shared" si="165"/>
        <v>0</v>
      </c>
      <c r="CX77" s="21">
        <f t="shared" si="165"/>
        <v>0</v>
      </c>
      <c r="CY77" s="21">
        <f t="shared" si="165"/>
        <v>0</v>
      </c>
      <c r="CZ77" s="21">
        <f t="shared" si="165"/>
        <v>0</v>
      </c>
      <c r="DA77" s="21">
        <f t="shared" si="165"/>
        <v>0</v>
      </c>
      <c r="DB77" s="21">
        <f t="shared" si="165"/>
        <v>0</v>
      </c>
      <c r="DC77" s="21">
        <f t="shared" si="165"/>
        <v>0</v>
      </c>
      <c r="DD77" s="21">
        <f t="shared" si="165"/>
        <v>0</v>
      </c>
      <c r="DE77" s="21">
        <f t="shared" si="165"/>
        <v>0</v>
      </c>
      <c r="DF77" s="21">
        <f t="shared" si="165"/>
        <v>0</v>
      </c>
      <c r="DG77" s="21">
        <f t="shared" si="165"/>
        <v>0</v>
      </c>
      <c r="DH77" s="21">
        <f t="shared" si="165"/>
        <v>0</v>
      </c>
      <c r="DI77" s="21">
        <f t="shared" si="165"/>
        <v>0</v>
      </c>
      <c r="DJ77" s="21">
        <f t="shared" si="165"/>
        <v>0</v>
      </c>
      <c r="DK77" s="21">
        <f t="shared" si="165"/>
        <v>0</v>
      </c>
      <c r="DL77" s="21">
        <f t="shared" si="165"/>
        <v>0</v>
      </c>
      <c r="DM77" s="21">
        <f t="shared" si="165"/>
        <v>0</v>
      </c>
      <c r="DN77" s="21">
        <f t="shared" si="165"/>
        <v>0</v>
      </c>
      <c r="DO77" s="21">
        <f t="shared" si="165"/>
        <v>0</v>
      </c>
      <c r="DP77" s="21">
        <f t="shared" si="165"/>
        <v>0</v>
      </c>
      <c r="DQ77" s="21">
        <f t="shared" si="165"/>
        <v>0</v>
      </c>
      <c r="DR77" s="21">
        <f t="shared" si="165"/>
        <v>0</v>
      </c>
      <c r="DS77" s="21">
        <f t="shared" si="165"/>
        <v>0</v>
      </c>
      <c r="DT77" s="21">
        <f t="shared" si="165"/>
        <v>0</v>
      </c>
      <c r="DU77" s="21">
        <f t="shared" si="165"/>
        <v>0</v>
      </c>
      <c r="DV77" s="21">
        <f t="shared" si="165"/>
        <v>0</v>
      </c>
      <c r="DW77" s="21">
        <f t="shared" si="165"/>
        <v>0</v>
      </c>
      <c r="DX77" s="21">
        <f t="shared" si="165"/>
        <v>0</v>
      </c>
      <c r="DY77" s="21">
        <f t="shared" si="165"/>
        <v>0</v>
      </c>
      <c r="DZ77" s="21">
        <f t="shared" si="165"/>
        <v>0</v>
      </c>
      <c r="EA77" s="21">
        <f t="shared" si="165"/>
        <v>0</v>
      </c>
      <c r="EB77" s="21">
        <f t="shared" si="165"/>
        <v>0</v>
      </c>
      <c r="EC77" s="21">
        <f t="shared" si="165"/>
        <v>0</v>
      </c>
      <c r="ED77" s="21">
        <f t="shared" si="165"/>
        <v>0</v>
      </c>
      <c r="EE77" s="21">
        <f t="shared" ref="EE77:FM77" si="166">(EE8+EE9)*2*$D$77</f>
        <v>0</v>
      </c>
      <c r="EF77" s="21">
        <f t="shared" si="166"/>
        <v>0</v>
      </c>
      <c r="EG77" s="21">
        <f t="shared" si="166"/>
        <v>0</v>
      </c>
      <c r="EH77" s="21">
        <f t="shared" si="166"/>
        <v>0</v>
      </c>
      <c r="EI77" s="21">
        <f t="shared" si="166"/>
        <v>0</v>
      </c>
      <c r="EJ77" s="21">
        <f t="shared" si="166"/>
        <v>0</v>
      </c>
      <c r="EK77" s="21">
        <f t="shared" si="166"/>
        <v>0</v>
      </c>
      <c r="EL77" s="21">
        <f t="shared" si="166"/>
        <v>0</v>
      </c>
      <c r="EM77" s="21">
        <f t="shared" si="166"/>
        <v>0</v>
      </c>
      <c r="EN77" s="21">
        <f t="shared" si="166"/>
        <v>0</v>
      </c>
      <c r="EO77" s="21">
        <f t="shared" si="166"/>
        <v>0</v>
      </c>
      <c r="EP77" s="21">
        <f t="shared" si="166"/>
        <v>0</v>
      </c>
      <c r="EQ77" s="21">
        <f t="shared" si="166"/>
        <v>0</v>
      </c>
      <c r="ER77" s="21">
        <f t="shared" si="166"/>
        <v>0</v>
      </c>
      <c r="ES77" s="21">
        <f t="shared" si="166"/>
        <v>0</v>
      </c>
      <c r="ET77" s="21">
        <f t="shared" si="166"/>
        <v>0</v>
      </c>
      <c r="EU77" s="21">
        <f t="shared" si="166"/>
        <v>0</v>
      </c>
      <c r="EV77" s="21">
        <f t="shared" si="166"/>
        <v>0</v>
      </c>
      <c r="EW77" s="21">
        <f t="shared" si="166"/>
        <v>0</v>
      </c>
      <c r="EX77" s="21">
        <f t="shared" si="166"/>
        <v>0</v>
      </c>
      <c r="EY77" s="21">
        <f t="shared" si="166"/>
        <v>0</v>
      </c>
      <c r="EZ77" s="21">
        <f t="shared" si="166"/>
        <v>0</v>
      </c>
      <c r="FA77" s="21">
        <f t="shared" si="166"/>
        <v>0</v>
      </c>
      <c r="FB77" s="21">
        <f t="shared" si="166"/>
        <v>0</v>
      </c>
      <c r="FC77" s="21">
        <f t="shared" si="166"/>
        <v>0</v>
      </c>
      <c r="FD77" s="21">
        <f t="shared" si="166"/>
        <v>0</v>
      </c>
      <c r="FE77" s="21">
        <f t="shared" si="166"/>
        <v>0</v>
      </c>
      <c r="FF77" s="21">
        <f t="shared" si="166"/>
        <v>0</v>
      </c>
      <c r="FG77" s="21">
        <f t="shared" si="166"/>
        <v>0</v>
      </c>
      <c r="FH77" s="21">
        <f t="shared" si="166"/>
        <v>0</v>
      </c>
      <c r="FI77" s="21">
        <f t="shared" si="166"/>
        <v>0</v>
      </c>
      <c r="FJ77" s="21">
        <f t="shared" si="166"/>
        <v>0</v>
      </c>
      <c r="FK77" s="21">
        <f t="shared" si="166"/>
        <v>0</v>
      </c>
      <c r="FL77" s="21">
        <f t="shared" si="166"/>
        <v>0</v>
      </c>
      <c r="FM77" s="21">
        <f t="shared" si="166"/>
        <v>0</v>
      </c>
    </row>
    <row r="78" spans="1:169" s="95" customFormat="1" ht="15" outlineLevel="3" x14ac:dyDescent="0.25">
      <c r="A78" s="16"/>
      <c r="B78" s="16" t="s">
        <v>295</v>
      </c>
      <c r="C78" s="232">
        <v>42122</v>
      </c>
      <c r="D78" s="94"/>
      <c r="E78" s="48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</row>
    <row r="79" spans="1:169" s="95" customFormat="1" ht="15" outlineLevel="3" x14ac:dyDescent="0.25">
      <c r="A79" s="16"/>
      <c r="B79" s="16" t="s">
        <v>296</v>
      </c>
      <c r="C79" s="232">
        <v>42132</v>
      </c>
      <c r="D79" s="94"/>
      <c r="E79" s="48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</row>
    <row r="80" spans="1:169" s="95" customFormat="1" ht="15" outlineLevel="3" x14ac:dyDescent="0.25">
      <c r="A80" s="16"/>
      <c r="B80" s="16" t="s">
        <v>297</v>
      </c>
      <c r="C80" s="232">
        <v>42142</v>
      </c>
      <c r="D80" s="94"/>
      <c r="E80" s="48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</row>
    <row r="81" spans="1:169" s="95" customFormat="1" ht="15" outlineLevel="3" x14ac:dyDescent="0.25">
      <c r="A81" s="16"/>
      <c r="B81" s="16" t="s">
        <v>298</v>
      </c>
      <c r="C81" s="232">
        <v>42152</v>
      </c>
      <c r="D81" s="94"/>
      <c r="E81" s="48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</row>
    <row r="82" spans="1:169" s="95" customFormat="1" ht="15" outlineLevel="3" x14ac:dyDescent="0.25">
      <c r="A82" s="16"/>
      <c r="B82" s="16" t="s">
        <v>299</v>
      </c>
      <c r="C82" s="232">
        <v>42153</v>
      </c>
      <c r="D82" s="94"/>
      <c r="E82" s="48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</row>
    <row r="83" spans="1:169" s="95" customFormat="1" ht="15" outlineLevel="3" x14ac:dyDescent="0.25">
      <c r="A83" s="16"/>
      <c r="B83" s="16" t="s">
        <v>235</v>
      </c>
      <c r="C83" s="232">
        <v>42500</v>
      </c>
      <c r="D83" s="94"/>
      <c r="E83" s="482">
        <v>2.4500000000000002</v>
      </c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</row>
    <row r="84" spans="1:169" ht="14.25" outlineLevel="3" x14ac:dyDescent="0.2">
      <c r="A84" s="9"/>
      <c r="B84" s="9" t="s">
        <v>19</v>
      </c>
      <c r="C84" s="233">
        <v>42156</v>
      </c>
      <c r="D84" s="1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</row>
    <row r="85" spans="1:169" ht="14.25" outlineLevel="3" x14ac:dyDescent="0.2">
      <c r="A85" s="9"/>
      <c r="B85" s="9" t="s">
        <v>281</v>
      </c>
      <c r="C85" s="233">
        <v>42157</v>
      </c>
      <c r="D85" s="1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</row>
    <row r="86" spans="1:169" ht="14.25" outlineLevel="3" x14ac:dyDescent="0.2">
      <c r="A86" s="9"/>
      <c r="B86" s="9" t="s">
        <v>26</v>
      </c>
      <c r="C86" s="233">
        <v>42158</v>
      </c>
      <c r="D86" s="1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</row>
    <row r="87" spans="1:169" ht="14.25" outlineLevel="3" x14ac:dyDescent="0.2">
      <c r="A87" s="9"/>
      <c r="B87" s="9" t="s">
        <v>282</v>
      </c>
      <c r="C87" s="233">
        <v>42154</v>
      </c>
      <c r="D87" s="1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</row>
    <row r="88" spans="1:169" ht="14.25" outlineLevel="3" x14ac:dyDescent="0.2">
      <c r="A88" s="9"/>
      <c r="B88" s="9" t="s">
        <v>237</v>
      </c>
      <c r="C88" s="233">
        <v>42155</v>
      </c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</row>
    <row r="89" spans="1:169" ht="14.25" outlineLevel="3" x14ac:dyDescent="0.2">
      <c r="A89" s="9"/>
      <c r="B89" s="9" t="s">
        <v>238</v>
      </c>
      <c r="C89" s="233">
        <v>42155</v>
      </c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</row>
    <row r="90" spans="1:169" ht="14.25" outlineLevel="3" x14ac:dyDescent="0.2">
      <c r="A90" s="9"/>
      <c r="B90" s="9" t="s">
        <v>236</v>
      </c>
      <c r="C90" s="233">
        <v>42155</v>
      </c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</row>
    <row r="91" spans="1:169" ht="15" outlineLevel="2" x14ac:dyDescent="0.25">
      <c r="A91" s="29"/>
      <c r="B91" s="29" t="s">
        <v>4</v>
      </c>
      <c r="C91" s="236"/>
      <c r="D91" s="22"/>
      <c r="E91" s="21">
        <f t="shared" ref="E91" si="167">SUM(E76:E90)</f>
        <v>2.4500000000000002</v>
      </c>
      <c r="F91" s="21">
        <f t="shared" ref="F91:BP91" si="168">SUM(F76:F90)</f>
        <v>0</v>
      </c>
      <c r="G91" s="21">
        <f t="shared" si="168"/>
        <v>0</v>
      </c>
      <c r="H91" s="21">
        <f t="shared" si="168"/>
        <v>0</v>
      </c>
      <c r="I91" s="21">
        <f t="shared" si="168"/>
        <v>0</v>
      </c>
      <c r="J91" s="21">
        <f t="shared" si="168"/>
        <v>0</v>
      </c>
      <c r="K91" s="21">
        <f t="shared" si="168"/>
        <v>0</v>
      </c>
      <c r="L91" s="21">
        <f t="shared" si="168"/>
        <v>0</v>
      </c>
      <c r="M91" s="21">
        <f t="shared" si="168"/>
        <v>0</v>
      </c>
      <c r="N91" s="21">
        <f t="shared" si="168"/>
        <v>0</v>
      </c>
      <c r="O91" s="21">
        <f t="shared" si="168"/>
        <v>0</v>
      </c>
      <c r="P91" s="21">
        <f t="shared" si="168"/>
        <v>0</v>
      </c>
      <c r="Q91" s="21">
        <f t="shared" si="168"/>
        <v>0</v>
      </c>
      <c r="R91" s="21">
        <f t="shared" si="168"/>
        <v>0</v>
      </c>
      <c r="S91" s="21">
        <f t="shared" si="168"/>
        <v>0</v>
      </c>
      <c r="T91" s="21">
        <f t="shared" si="168"/>
        <v>0</v>
      </c>
      <c r="U91" s="21">
        <f t="shared" si="168"/>
        <v>0</v>
      </c>
      <c r="V91" s="21">
        <f t="shared" si="168"/>
        <v>0</v>
      </c>
      <c r="W91" s="21">
        <f t="shared" si="168"/>
        <v>0</v>
      </c>
      <c r="X91" s="21">
        <f t="shared" si="168"/>
        <v>0</v>
      </c>
      <c r="Y91" s="21">
        <f t="shared" si="168"/>
        <v>0</v>
      </c>
      <c r="Z91" s="21">
        <f t="shared" si="168"/>
        <v>0</v>
      </c>
      <c r="AA91" s="21">
        <f t="shared" si="168"/>
        <v>0</v>
      </c>
      <c r="AB91" s="21">
        <f t="shared" si="168"/>
        <v>0</v>
      </c>
      <c r="AC91" s="21">
        <f t="shared" si="168"/>
        <v>0</v>
      </c>
      <c r="AD91" s="21">
        <f t="shared" si="168"/>
        <v>0</v>
      </c>
      <c r="AE91" s="21">
        <f t="shared" si="168"/>
        <v>0</v>
      </c>
      <c r="AF91" s="21">
        <f t="shared" si="168"/>
        <v>0</v>
      </c>
      <c r="AG91" s="21">
        <f t="shared" si="168"/>
        <v>0</v>
      </c>
      <c r="AH91" s="21">
        <f t="shared" si="168"/>
        <v>0</v>
      </c>
      <c r="AI91" s="21">
        <f t="shared" si="168"/>
        <v>0</v>
      </c>
      <c r="AJ91" s="21">
        <f t="shared" si="168"/>
        <v>0</v>
      </c>
      <c r="AK91" s="21">
        <f t="shared" si="168"/>
        <v>0</v>
      </c>
      <c r="AL91" s="21">
        <f t="shared" si="168"/>
        <v>0</v>
      </c>
      <c r="AM91" s="21">
        <f t="shared" si="168"/>
        <v>0</v>
      </c>
      <c r="AN91" s="21">
        <f t="shared" si="168"/>
        <v>0</v>
      </c>
      <c r="AO91" s="21">
        <f t="shared" si="168"/>
        <v>0</v>
      </c>
      <c r="AP91" s="21">
        <f t="shared" si="168"/>
        <v>0</v>
      </c>
      <c r="AQ91" s="21">
        <f t="shared" si="168"/>
        <v>0</v>
      </c>
      <c r="AR91" s="21">
        <f t="shared" si="168"/>
        <v>0</v>
      </c>
      <c r="AS91" s="21">
        <f t="shared" si="168"/>
        <v>0</v>
      </c>
      <c r="AT91" s="21">
        <f t="shared" si="168"/>
        <v>0</v>
      </c>
      <c r="AU91" s="21">
        <f t="shared" si="168"/>
        <v>0</v>
      </c>
      <c r="AV91" s="21">
        <f t="shared" si="168"/>
        <v>0</v>
      </c>
      <c r="AW91" s="21">
        <f t="shared" si="168"/>
        <v>0</v>
      </c>
      <c r="AX91" s="21">
        <f t="shared" si="168"/>
        <v>0</v>
      </c>
      <c r="AY91" s="21">
        <f t="shared" si="168"/>
        <v>0</v>
      </c>
      <c r="AZ91" s="21">
        <f t="shared" si="168"/>
        <v>0</v>
      </c>
      <c r="BA91" s="21">
        <f t="shared" si="168"/>
        <v>0</v>
      </c>
      <c r="BB91" s="21">
        <f t="shared" si="168"/>
        <v>0</v>
      </c>
      <c r="BC91" s="21">
        <f t="shared" si="168"/>
        <v>0</v>
      </c>
      <c r="BD91" s="21">
        <f t="shared" si="168"/>
        <v>0</v>
      </c>
      <c r="BE91" s="21">
        <f t="shared" si="168"/>
        <v>0</v>
      </c>
      <c r="BF91" s="21">
        <f t="shared" si="168"/>
        <v>0</v>
      </c>
      <c r="BG91" s="21">
        <f t="shared" si="168"/>
        <v>0</v>
      </c>
      <c r="BH91" s="21">
        <f t="shared" si="168"/>
        <v>0</v>
      </c>
      <c r="BI91" s="21">
        <f t="shared" si="168"/>
        <v>0</v>
      </c>
      <c r="BJ91" s="21">
        <f t="shared" si="168"/>
        <v>0</v>
      </c>
      <c r="BK91" s="21">
        <f t="shared" si="168"/>
        <v>0</v>
      </c>
      <c r="BL91" s="21">
        <f t="shared" si="168"/>
        <v>0</v>
      </c>
      <c r="BM91" s="21">
        <f t="shared" si="168"/>
        <v>0</v>
      </c>
      <c r="BN91" s="21">
        <f t="shared" si="168"/>
        <v>0</v>
      </c>
      <c r="BO91" s="21">
        <f t="shared" si="168"/>
        <v>0</v>
      </c>
      <c r="BP91" s="21">
        <f t="shared" si="168"/>
        <v>0</v>
      </c>
      <c r="BQ91" s="21">
        <f t="shared" ref="BQ91:CN91" si="169">SUM(BQ76:BQ90)</f>
        <v>0</v>
      </c>
      <c r="BR91" s="21">
        <f t="shared" si="169"/>
        <v>0</v>
      </c>
      <c r="BS91" s="21">
        <f t="shared" si="169"/>
        <v>0</v>
      </c>
      <c r="BT91" s="21">
        <f t="shared" si="169"/>
        <v>0</v>
      </c>
      <c r="BU91" s="21">
        <f t="shared" si="169"/>
        <v>0</v>
      </c>
      <c r="BV91" s="21">
        <f t="shared" si="169"/>
        <v>0</v>
      </c>
      <c r="BW91" s="21">
        <f t="shared" si="169"/>
        <v>0</v>
      </c>
      <c r="BX91" s="21">
        <f t="shared" si="169"/>
        <v>0</v>
      </c>
      <c r="BY91" s="21">
        <f t="shared" si="169"/>
        <v>0</v>
      </c>
      <c r="BZ91" s="21">
        <f t="shared" si="169"/>
        <v>0</v>
      </c>
      <c r="CA91" s="21">
        <f t="shared" si="169"/>
        <v>0</v>
      </c>
      <c r="CB91" s="21">
        <f t="shared" si="169"/>
        <v>0</v>
      </c>
      <c r="CC91" s="21">
        <f t="shared" si="169"/>
        <v>0</v>
      </c>
      <c r="CD91" s="21">
        <f t="shared" si="169"/>
        <v>0</v>
      </c>
      <c r="CE91" s="21">
        <f t="shared" si="169"/>
        <v>0</v>
      </c>
      <c r="CF91" s="21">
        <f t="shared" si="169"/>
        <v>0</v>
      </c>
      <c r="CG91" s="21">
        <f t="shared" si="169"/>
        <v>0</v>
      </c>
      <c r="CH91" s="21">
        <f t="shared" si="169"/>
        <v>0</v>
      </c>
      <c r="CI91" s="21">
        <f t="shared" si="169"/>
        <v>0</v>
      </c>
      <c r="CJ91" s="21">
        <f t="shared" si="169"/>
        <v>0</v>
      </c>
      <c r="CK91" s="21">
        <f t="shared" si="169"/>
        <v>0</v>
      </c>
      <c r="CL91" s="21">
        <f t="shared" si="169"/>
        <v>0</v>
      </c>
      <c r="CM91" s="21">
        <f t="shared" si="169"/>
        <v>0</v>
      </c>
      <c r="CN91" s="21">
        <f t="shared" si="169"/>
        <v>0</v>
      </c>
      <c r="CO91" s="21">
        <f t="shared" ref="CO91:CV91" si="170">SUM(CO76:CO90)</f>
        <v>0</v>
      </c>
      <c r="CP91" s="21">
        <f t="shared" si="170"/>
        <v>0</v>
      </c>
      <c r="CQ91" s="21">
        <f t="shared" si="170"/>
        <v>0</v>
      </c>
      <c r="CR91" s="21">
        <f t="shared" si="170"/>
        <v>0</v>
      </c>
      <c r="CS91" s="21">
        <f t="shared" si="170"/>
        <v>0</v>
      </c>
      <c r="CT91" s="21">
        <f t="shared" si="170"/>
        <v>0</v>
      </c>
      <c r="CU91" s="21">
        <f t="shared" si="170"/>
        <v>0</v>
      </c>
      <c r="CV91" s="21">
        <f t="shared" si="170"/>
        <v>0</v>
      </c>
      <c r="CW91" s="21">
        <f t="shared" ref="CW91:EB91" si="171">SUM(CW76:CW90)</f>
        <v>0</v>
      </c>
      <c r="CX91" s="21">
        <f t="shared" si="171"/>
        <v>0</v>
      </c>
      <c r="CY91" s="21">
        <f t="shared" si="171"/>
        <v>0</v>
      </c>
      <c r="CZ91" s="21">
        <f t="shared" si="171"/>
        <v>0</v>
      </c>
      <c r="DA91" s="21">
        <f t="shared" si="171"/>
        <v>0</v>
      </c>
      <c r="DB91" s="21">
        <f t="shared" si="171"/>
        <v>0</v>
      </c>
      <c r="DC91" s="21">
        <f t="shared" si="171"/>
        <v>0</v>
      </c>
      <c r="DD91" s="21">
        <f t="shared" si="171"/>
        <v>0</v>
      </c>
      <c r="DE91" s="21">
        <f t="shared" si="171"/>
        <v>0</v>
      </c>
      <c r="DF91" s="21">
        <f t="shared" si="171"/>
        <v>0</v>
      </c>
      <c r="DG91" s="21">
        <f t="shared" si="171"/>
        <v>0</v>
      </c>
      <c r="DH91" s="21">
        <f t="shared" si="171"/>
        <v>0</v>
      </c>
      <c r="DI91" s="21">
        <f t="shared" si="171"/>
        <v>0</v>
      </c>
      <c r="DJ91" s="21">
        <f t="shared" si="171"/>
        <v>0</v>
      </c>
      <c r="DK91" s="21">
        <f t="shared" si="171"/>
        <v>0</v>
      </c>
      <c r="DL91" s="21">
        <f t="shared" si="171"/>
        <v>0</v>
      </c>
      <c r="DM91" s="21">
        <f t="shared" si="171"/>
        <v>0</v>
      </c>
      <c r="DN91" s="21">
        <f t="shared" si="171"/>
        <v>0</v>
      </c>
      <c r="DO91" s="21">
        <f t="shared" si="171"/>
        <v>0</v>
      </c>
      <c r="DP91" s="21">
        <f t="shared" si="171"/>
        <v>0</v>
      </c>
      <c r="DQ91" s="21">
        <f t="shared" si="171"/>
        <v>0</v>
      </c>
      <c r="DR91" s="21">
        <f t="shared" si="171"/>
        <v>0</v>
      </c>
      <c r="DS91" s="21">
        <f t="shared" si="171"/>
        <v>0</v>
      </c>
      <c r="DT91" s="21">
        <f t="shared" si="171"/>
        <v>0</v>
      </c>
      <c r="DU91" s="21">
        <f t="shared" si="171"/>
        <v>0</v>
      </c>
      <c r="DV91" s="21">
        <f t="shared" si="171"/>
        <v>0</v>
      </c>
      <c r="DW91" s="21">
        <f t="shared" si="171"/>
        <v>0</v>
      </c>
      <c r="DX91" s="21">
        <f t="shared" si="171"/>
        <v>0</v>
      </c>
      <c r="DY91" s="21">
        <f t="shared" si="171"/>
        <v>0</v>
      </c>
      <c r="DZ91" s="21">
        <f t="shared" si="171"/>
        <v>0</v>
      </c>
      <c r="EA91" s="21">
        <f t="shared" si="171"/>
        <v>0</v>
      </c>
      <c r="EB91" s="21">
        <f t="shared" si="171"/>
        <v>0</v>
      </c>
      <c r="EC91" s="21">
        <f t="shared" ref="EC91:FH91" si="172">SUM(EC76:EC90)</f>
        <v>0</v>
      </c>
      <c r="ED91" s="21">
        <f t="shared" si="172"/>
        <v>0</v>
      </c>
      <c r="EE91" s="21">
        <f t="shared" si="172"/>
        <v>0</v>
      </c>
      <c r="EF91" s="21">
        <f t="shared" si="172"/>
        <v>0</v>
      </c>
      <c r="EG91" s="21">
        <f t="shared" si="172"/>
        <v>0</v>
      </c>
      <c r="EH91" s="21">
        <f t="shared" si="172"/>
        <v>0</v>
      </c>
      <c r="EI91" s="21">
        <f t="shared" si="172"/>
        <v>0</v>
      </c>
      <c r="EJ91" s="21">
        <f t="shared" si="172"/>
        <v>0</v>
      </c>
      <c r="EK91" s="21">
        <f t="shared" si="172"/>
        <v>0</v>
      </c>
      <c r="EL91" s="21">
        <f t="shared" si="172"/>
        <v>0</v>
      </c>
      <c r="EM91" s="21">
        <f t="shared" si="172"/>
        <v>0</v>
      </c>
      <c r="EN91" s="21">
        <f t="shared" si="172"/>
        <v>0</v>
      </c>
      <c r="EO91" s="21">
        <f t="shared" si="172"/>
        <v>0</v>
      </c>
      <c r="EP91" s="21">
        <f t="shared" si="172"/>
        <v>0</v>
      </c>
      <c r="EQ91" s="21">
        <f t="shared" si="172"/>
        <v>0</v>
      </c>
      <c r="ER91" s="21">
        <f t="shared" si="172"/>
        <v>0</v>
      </c>
      <c r="ES91" s="21">
        <f t="shared" si="172"/>
        <v>0</v>
      </c>
      <c r="ET91" s="21">
        <f t="shared" si="172"/>
        <v>0</v>
      </c>
      <c r="EU91" s="21">
        <f t="shared" si="172"/>
        <v>0</v>
      </c>
      <c r="EV91" s="21">
        <f t="shared" si="172"/>
        <v>0</v>
      </c>
      <c r="EW91" s="21">
        <f t="shared" si="172"/>
        <v>0</v>
      </c>
      <c r="EX91" s="21">
        <f t="shared" si="172"/>
        <v>0</v>
      </c>
      <c r="EY91" s="21">
        <f t="shared" si="172"/>
        <v>0</v>
      </c>
      <c r="EZ91" s="21">
        <f t="shared" si="172"/>
        <v>0</v>
      </c>
      <c r="FA91" s="21">
        <f t="shared" si="172"/>
        <v>0</v>
      </c>
      <c r="FB91" s="21">
        <f t="shared" si="172"/>
        <v>0</v>
      </c>
      <c r="FC91" s="21">
        <f t="shared" si="172"/>
        <v>0</v>
      </c>
      <c r="FD91" s="21">
        <f t="shared" si="172"/>
        <v>0</v>
      </c>
      <c r="FE91" s="21">
        <f t="shared" si="172"/>
        <v>0</v>
      </c>
      <c r="FF91" s="21">
        <f t="shared" si="172"/>
        <v>0</v>
      </c>
      <c r="FG91" s="21">
        <f t="shared" si="172"/>
        <v>0</v>
      </c>
      <c r="FH91" s="21">
        <f t="shared" si="172"/>
        <v>0</v>
      </c>
      <c r="FI91" s="21">
        <f>SUM(FI76:FI90)</f>
        <v>0</v>
      </c>
      <c r="FJ91" s="21">
        <f>SUM(FJ76:FJ90)</f>
        <v>0</v>
      </c>
      <c r="FK91" s="21">
        <f>SUM(FK76:FK90)</f>
        <v>0</v>
      </c>
      <c r="FL91" s="21">
        <f>SUM(FL76:FL90)</f>
        <v>0</v>
      </c>
      <c r="FM91" s="21">
        <f>SUM(FM76:FM90)</f>
        <v>0</v>
      </c>
    </row>
    <row r="92" spans="1:169" ht="14.25" outlineLevel="2" x14ac:dyDescent="0.2">
      <c r="A92" s="9"/>
      <c r="B92" s="9" t="s">
        <v>5</v>
      </c>
      <c r="C92" s="233"/>
      <c r="D92" s="12">
        <v>0</v>
      </c>
      <c r="E92" s="32">
        <f t="shared" ref="E92" si="173">SUM(E91*$D$92)</f>
        <v>0</v>
      </c>
      <c r="F92" s="32">
        <f t="shared" ref="F92:BP92" si="174">SUM(F91*$D$92)</f>
        <v>0</v>
      </c>
      <c r="G92" s="32">
        <f t="shared" si="174"/>
        <v>0</v>
      </c>
      <c r="H92" s="32">
        <f t="shared" si="174"/>
        <v>0</v>
      </c>
      <c r="I92" s="32">
        <f t="shared" si="174"/>
        <v>0</v>
      </c>
      <c r="J92" s="32">
        <f t="shared" si="174"/>
        <v>0</v>
      </c>
      <c r="K92" s="32">
        <f t="shared" si="174"/>
        <v>0</v>
      </c>
      <c r="L92" s="32">
        <f t="shared" si="174"/>
        <v>0</v>
      </c>
      <c r="M92" s="32">
        <f t="shared" si="174"/>
        <v>0</v>
      </c>
      <c r="N92" s="32">
        <f t="shared" si="174"/>
        <v>0</v>
      </c>
      <c r="O92" s="32">
        <f t="shared" si="174"/>
        <v>0</v>
      </c>
      <c r="P92" s="32">
        <f t="shared" si="174"/>
        <v>0</v>
      </c>
      <c r="Q92" s="32">
        <f t="shared" si="174"/>
        <v>0</v>
      </c>
      <c r="R92" s="32">
        <f t="shared" si="174"/>
        <v>0</v>
      </c>
      <c r="S92" s="32">
        <f t="shared" si="174"/>
        <v>0</v>
      </c>
      <c r="T92" s="32">
        <f t="shared" si="174"/>
        <v>0</v>
      </c>
      <c r="U92" s="32">
        <f t="shared" si="174"/>
        <v>0</v>
      </c>
      <c r="V92" s="32">
        <f t="shared" si="174"/>
        <v>0</v>
      </c>
      <c r="W92" s="32">
        <f t="shared" si="174"/>
        <v>0</v>
      </c>
      <c r="X92" s="32">
        <f t="shared" si="174"/>
        <v>0</v>
      </c>
      <c r="Y92" s="32">
        <f t="shared" si="174"/>
        <v>0</v>
      </c>
      <c r="Z92" s="32">
        <f t="shared" si="174"/>
        <v>0</v>
      </c>
      <c r="AA92" s="32">
        <f t="shared" si="174"/>
        <v>0</v>
      </c>
      <c r="AB92" s="32">
        <f t="shared" si="174"/>
        <v>0</v>
      </c>
      <c r="AC92" s="32">
        <f t="shared" si="174"/>
        <v>0</v>
      </c>
      <c r="AD92" s="32">
        <f t="shared" si="174"/>
        <v>0</v>
      </c>
      <c r="AE92" s="32">
        <f t="shared" si="174"/>
        <v>0</v>
      </c>
      <c r="AF92" s="32">
        <f t="shared" si="174"/>
        <v>0</v>
      </c>
      <c r="AG92" s="32">
        <f t="shared" si="174"/>
        <v>0</v>
      </c>
      <c r="AH92" s="32">
        <f t="shared" si="174"/>
        <v>0</v>
      </c>
      <c r="AI92" s="32">
        <f t="shared" si="174"/>
        <v>0</v>
      </c>
      <c r="AJ92" s="32">
        <f t="shared" si="174"/>
        <v>0</v>
      </c>
      <c r="AK92" s="32">
        <f t="shared" si="174"/>
        <v>0</v>
      </c>
      <c r="AL92" s="32">
        <f t="shared" si="174"/>
        <v>0</v>
      </c>
      <c r="AM92" s="32">
        <f t="shared" si="174"/>
        <v>0</v>
      </c>
      <c r="AN92" s="32">
        <f t="shared" si="174"/>
        <v>0</v>
      </c>
      <c r="AO92" s="32">
        <f t="shared" si="174"/>
        <v>0</v>
      </c>
      <c r="AP92" s="32">
        <f t="shared" si="174"/>
        <v>0</v>
      </c>
      <c r="AQ92" s="32">
        <f t="shared" si="174"/>
        <v>0</v>
      </c>
      <c r="AR92" s="32">
        <f t="shared" si="174"/>
        <v>0</v>
      </c>
      <c r="AS92" s="32">
        <f t="shared" si="174"/>
        <v>0</v>
      </c>
      <c r="AT92" s="32">
        <f t="shared" si="174"/>
        <v>0</v>
      </c>
      <c r="AU92" s="32">
        <f t="shared" si="174"/>
        <v>0</v>
      </c>
      <c r="AV92" s="32">
        <f t="shared" si="174"/>
        <v>0</v>
      </c>
      <c r="AW92" s="32">
        <f t="shared" si="174"/>
        <v>0</v>
      </c>
      <c r="AX92" s="32">
        <f t="shared" si="174"/>
        <v>0</v>
      </c>
      <c r="AY92" s="32">
        <f t="shared" si="174"/>
        <v>0</v>
      </c>
      <c r="AZ92" s="32">
        <f t="shared" si="174"/>
        <v>0</v>
      </c>
      <c r="BA92" s="32">
        <f t="shared" si="174"/>
        <v>0</v>
      </c>
      <c r="BB92" s="32">
        <f t="shared" si="174"/>
        <v>0</v>
      </c>
      <c r="BC92" s="32">
        <f t="shared" si="174"/>
        <v>0</v>
      </c>
      <c r="BD92" s="32">
        <f t="shared" si="174"/>
        <v>0</v>
      </c>
      <c r="BE92" s="32">
        <f t="shared" si="174"/>
        <v>0</v>
      </c>
      <c r="BF92" s="32">
        <f t="shared" si="174"/>
        <v>0</v>
      </c>
      <c r="BG92" s="32">
        <f t="shared" si="174"/>
        <v>0</v>
      </c>
      <c r="BH92" s="32">
        <f t="shared" si="174"/>
        <v>0</v>
      </c>
      <c r="BI92" s="32">
        <f t="shared" si="174"/>
        <v>0</v>
      </c>
      <c r="BJ92" s="32">
        <f t="shared" si="174"/>
        <v>0</v>
      </c>
      <c r="BK92" s="32">
        <f t="shared" si="174"/>
        <v>0</v>
      </c>
      <c r="BL92" s="32">
        <f t="shared" si="174"/>
        <v>0</v>
      </c>
      <c r="BM92" s="32">
        <f t="shared" si="174"/>
        <v>0</v>
      </c>
      <c r="BN92" s="32">
        <f t="shared" si="174"/>
        <v>0</v>
      </c>
      <c r="BO92" s="32">
        <f t="shared" si="174"/>
        <v>0</v>
      </c>
      <c r="BP92" s="32">
        <f t="shared" si="174"/>
        <v>0</v>
      </c>
      <c r="BQ92" s="32">
        <f t="shared" ref="BQ92:CN92" si="175">SUM(BQ91*$D$92)</f>
        <v>0</v>
      </c>
      <c r="BR92" s="32">
        <f t="shared" si="175"/>
        <v>0</v>
      </c>
      <c r="BS92" s="32">
        <f t="shared" si="175"/>
        <v>0</v>
      </c>
      <c r="BT92" s="32">
        <f t="shared" si="175"/>
        <v>0</v>
      </c>
      <c r="BU92" s="32">
        <f t="shared" si="175"/>
        <v>0</v>
      </c>
      <c r="BV92" s="32">
        <f t="shared" si="175"/>
        <v>0</v>
      </c>
      <c r="BW92" s="32">
        <f t="shared" si="175"/>
        <v>0</v>
      </c>
      <c r="BX92" s="32">
        <f t="shared" si="175"/>
        <v>0</v>
      </c>
      <c r="BY92" s="32">
        <f t="shared" si="175"/>
        <v>0</v>
      </c>
      <c r="BZ92" s="32">
        <f t="shared" si="175"/>
        <v>0</v>
      </c>
      <c r="CA92" s="32">
        <f t="shared" si="175"/>
        <v>0</v>
      </c>
      <c r="CB92" s="32">
        <f t="shared" si="175"/>
        <v>0</v>
      </c>
      <c r="CC92" s="32">
        <f t="shared" si="175"/>
        <v>0</v>
      </c>
      <c r="CD92" s="32">
        <f t="shared" si="175"/>
        <v>0</v>
      </c>
      <c r="CE92" s="32">
        <f t="shared" si="175"/>
        <v>0</v>
      </c>
      <c r="CF92" s="32">
        <f t="shared" si="175"/>
        <v>0</v>
      </c>
      <c r="CG92" s="32">
        <f t="shared" si="175"/>
        <v>0</v>
      </c>
      <c r="CH92" s="32">
        <f t="shared" si="175"/>
        <v>0</v>
      </c>
      <c r="CI92" s="32">
        <f t="shared" si="175"/>
        <v>0</v>
      </c>
      <c r="CJ92" s="32">
        <f t="shared" si="175"/>
        <v>0</v>
      </c>
      <c r="CK92" s="32">
        <f t="shared" si="175"/>
        <v>0</v>
      </c>
      <c r="CL92" s="32">
        <f t="shared" si="175"/>
        <v>0</v>
      </c>
      <c r="CM92" s="32">
        <f t="shared" si="175"/>
        <v>0</v>
      </c>
      <c r="CN92" s="32">
        <f t="shared" si="175"/>
        <v>0</v>
      </c>
      <c r="CO92" s="32">
        <f t="shared" ref="CO92:EC92" si="176">SUM(CO91*$D$92)</f>
        <v>0</v>
      </c>
      <c r="CP92" s="32">
        <f t="shared" si="176"/>
        <v>0</v>
      </c>
      <c r="CQ92" s="32">
        <f t="shared" si="176"/>
        <v>0</v>
      </c>
      <c r="CR92" s="32">
        <f t="shared" si="176"/>
        <v>0</v>
      </c>
      <c r="CS92" s="32">
        <f t="shared" si="176"/>
        <v>0</v>
      </c>
      <c r="CT92" s="32">
        <f t="shared" si="176"/>
        <v>0</v>
      </c>
      <c r="CU92" s="32">
        <f t="shared" si="176"/>
        <v>0</v>
      </c>
      <c r="CV92" s="32">
        <f t="shared" si="176"/>
        <v>0</v>
      </c>
      <c r="CW92" s="32">
        <f t="shared" si="176"/>
        <v>0</v>
      </c>
      <c r="CX92" s="32">
        <f t="shared" si="176"/>
        <v>0</v>
      </c>
      <c r="CY92" s="32">
        <f t="shared" si="176"/>
        <v>0</v>
      </c>
      <c r="CZ92" s="32">
        <f t="shared" si="176"/>
        <v>0</v>
      </c>
      <c r="DA92" s="32">
        <f t="shared" si="176"/>
        <v>0</v>
      </c>
      <c r="DB92" s="32">
        <f t="shared" si="176"/>
        <v>0</v>
      </c>
      <c r="DC92" s="32">
        <f t="shared" si="176"/>
        <v>0</v>
      </c>
      <c r="DD92" s="32">
        <f t="shared" si="176"/>
        <v>0</v>
      </c>
      <c r="DE92" s="32">
        <f t="shared" si="176"/>
        <v>0</v>
      </c>
      <c r="DF92" s="32">
        <f t="shared" si="176"/>
        <v>0</v>
      </c>
      <c r="DG92" s="32">
        <f t="shared" si="176"/>
        <v>0</v>
      </c>
      <c r="DH92" s="32">
        <f t="shared" si="176"/>
        <v>0</v>
      </c>
      <c r="DI92" s="32">
        <f t="shared" si="176"/>
        <v>0</v>
      </c>
      <c r="DJ92" s="32">
        <f t="shared" si="176"/>
        <v>0</v>
      </c>
      <c r="DK92" s="32">
        <f t="shared" si="176"/>
        <v>0</v>
      </c>
      <c r="DL92" s="32">
        <f t="shared" si="176"/>
        <v>0</v>
      </c>
      <c r="DM92" s="32">
        <f t="shared" si="176"/>
        <v>0</v>
      </c>
      <c r="DN92" s="32">
        <f t="shared" si="176"/>
        <v>0</v>
      </c>
      <c r="DO92" s="32">
        <f t="shared" si="176"/>
        <v>0</v>
      </c>
      <c r="DP92" s="32">
        <f t="shared" si="176"/>
        <v>0</v>
      </c>
      <c r="DQ92" s="32">
        <f t="shared" si="176"/>
        <v>0</v>
      </c>
      <c r="DR92" s="32">
        <f t="shared" si="176"/>
        <v>0</v>
      </c>
      <c r="DS92" s="32">
        <f t="shared" si="176"/>
        <v>0</v>
      </c>
      <c r="DT92" s="32">
        <f t="shared" si="176"/>
        <v>0</v>
      </c>
      <c r="DU92" s="32">
        <f t="shared" si="176"/>
        <v>0</v>
      </c>
      <c r="DV92" s="32">
        <f t="shared" si="176"/>
        <v>0</v>
      </c>
      <c r="DW92" s="32">
        <f t="shared" si="176"/>
        <v>0</v>
      </c>
      <c r="DX92" s="32">
        <f t="shared" si="176"/>
        <v>0</v>
      </c>
      <c r="DY92" s="32">
        <f t="shared" si="176"/>
        <v>0</v>
      </c>
      <c r="DZ92" s="32">
        <f t="shared" si="176"/>
        <v>0</v>
      </c>
      <c r="EA92" s="32">
        <f t="shared" si="176"/>
        <v>0</v>
      </c>
      <c r="EB92" s="32">
        <f t="shared" si="176"/>
        <v>0</v>
      </c>
      <c r="EC92" s="32">
        <f t="shared" si="176"/>
        <v>0</v>
      </c>
      <c r="ED92" s="32">
        <f t="shared" ref="ED92:FM92" si="177">SUM(ED91*$D$92)</f>
        <v>0</v>
      </c>
      <c r="EE92" s="32">
        <f t="shared" si="177"/>
        <v>0</v>
      </c>
      <c r="EF92" s="32">
        <f t="shared" si="177"/>
        <v>0</v>
      </c>
      <c r="EG92" s="32">
        <f t="shared" si="177"/>
        <v>0</v>
      </c>
      <c r="EH92" s="32">
        <f t="shared" si="177"/>
        <v>0</v>
      </c>
      <c r="EI92" s="32">
        <f t="shared" si="177"/>
        <v>0</v>
      </c>
      <c r="EJ92" s="32">
        <f t="shared" si="177"/>
        <v>0</v>
      </c>
      <c r="EK92" s="32">
        <f t="shared" si="177"/>
        <v>0</v>
      </c>
      <c r="EL92" s="32">
        <f t="shared" si="177"/>
        <v>0</v>
      </c>
      <c r="EM92" s="32">
        <f t="shared" si="177"/>
        <v>0</v>
      </c>
      <c r="EN92" s="32">
        <f t="shared" si="177"/>
        <v>0</v>
      </c>
      <c r="EO92" s="32">
        <f t="shared" si="177"/>
        <v>0</v>
      </c>
      <c r="EP92" s="32">
        <f t="shared" si="177"/>
        <v>0</v>
      </c>
      <c r="EQ92" s="32">
        <f t="shared" si="177"/>
        <v>0</v>
      </c>
      <c r="ER92" s="32">
        <f t="shared" si="177"/>
        <v>0</v>
      </c>
      <c r="ES92" s="32">
        <f t="shared" si="177"/>
        <v>0</v>
      </c>
      <c r="ET92" s="32">
        <f t="shared" si="177"/>
        <v>0</v>
      </c>
      <c r="EU92" s="32">
        <f t="shared" si="177"/>
        <v>0</v>
      </c>
      <c r="EV92" s="32">
        <f t="shared" si="177"/>
        <v>0</v>
      </c>
      <c r="EW92" s="32">
        <f t="shared" si="177"/>
        <v>0</v>
      </c>
      <c r="EX92" s="32">
        <f t="shared" si="177"/>
        <v>0</v>
      </c>
      <c r="EY92" s="32">
        <f t="shared" si="177"/>
        <v>0</v>
      </c>
      <c r="EZ92" s="32">
        <f t="shared" si="177"/>
        <v>0</v>
      </c>
      <c r="FA92" s="32">
        <f t="shared" si="177"/>
        <v>0</v>
      </c>
      <c r="FB92" s="32">
        <f t="shared" si="177"/>
        <v>0</v>
      </c>
      <c r="FC92" s="32">
        <f t="shared" si="177"/>
        <v>0</v>
      </c>
      <c r="FD92" s="32">
        <f t="shared" si="177"/>
        <v>0</v>
      </c>
      <c r="FE92" s="32">
        <f t="shared" si="177"/>
        <v>0</v>
      </c>
      <c r="FF92" s="32">
        <f t="shared" si="177"/>
        <v>0</v>
      </c>
      <c r="FG92" s="32">
        <f t="shared" si="177"/>
        <v>0</v>
      </c>
      <c r="FH92" s="32">
        <f t="shared" si="177"/>
        <v>0</v>
      </c>
      <c r="FI92" s="32">
        <f t="shared" si="177"/>
        <v>0</v>
      </c>
      <c r="FJ92" s="32">
        <f t="shared" si="177"/>
        <v>0</v>
      </c>
      <c r="FK92" s="32">
        <f t="shared" si="177"/>
        <v>0</v>
      </c>
      <c r="FL92" s="32">
        <f t="shared" si="177"/>
        <v>0</v>
      </c>
      <c r="FM92" s="32">
        <f t="shared" si="177"/>
        <v>0</v>
      </c>
    </row>
    <row r="93" spans="1:169" ht="15" outlineLevel="1" x14ac:dyDescent="0.25">
      <c r="A93" s="26"/>
      <c r="B93" s="99" t="s">
        <v>210</v>
      </c>
      <c r="C93" s="237">
        <v>90020</v>
      </c>
      <c r="D93" s="99"/>
      <c r="E93" s="106">
        <f t="shared" ref="E93" si="178">E91+E92</f>
        <v>2.4500000000000002</v>
      </c>
      <c r="F93" s="106">
        <f t="shared" ref="F93:BP93" si="179">F91+F92</f>
        <v>0</v>
      </c>
      <c r="G93" s="106">
        <f t="shared" si="179"/>
        <v>0</v>
      </c>
      <c r="H93" s="106">
        <f t="shared" si="179"/>
        <v>0</v>
      </c>
      <c r="I93" s="106">
        <f t="shared" si="179"/>
        <v>0</v>
      </c>
      <c r="J93" s="106">
        <f t="shared" si="179"/>
        <v>0</v>
      </c>
      <c r="K93" s="106">
        <f t="shared" si="179"/>
        <v>0</v>
      </c>
      <c r="L93" s="106">
        <f t="shared" si="179"/>
        <v>0</v>
      </c>
      <c r="M93" s="106">
        <f t="shared" si="179"/>
        <v>0</v>
      </c>
      <c r="N93" s="106">
        <f t="shared" si="179"/>
        <v>0</v>
      </c>
      <c r="O93" s="106">
        <f t="shared" si="179"/>
        <v>0</v>
      </c>
      <c r="P93" s="106">
        <f t="shared" si="179"/>
        <v>0</v>
      </c>
      <c r="Q93" s="106">
        <f t="shared" si="179"/>
        <v>0</v>
      </c>
      <c r="R93" s="106">
        <f t="shared" si="179"/>
        <v>0</v>
      </c>
      <c r="S93" s="106">
        <f t="shared" si="179"/>
        <v>0</v>
      </c>
      <c r="T93" s="106">
        <f t="shared" si="179"/>
        <v>0</v>
      </c>
      <c r="U93" s="106">
        <f t="shared" si="179"/>
        <v>0</v>
      </c>
      <c r="V93" s="106">
        <f t="shared" si="179"/>
        <v>0</v>
      </c>
      <c r="W93" s="106">
        <f t="shared" si="179"/>
        <v>0</v>
      </c>
      <c r="X93" s="106">
        <f t="shared" si="179"/>
        <v>0</v>
      </c>
      <c r="Y93" s="106">
        <f t="shared" si="179"/>
        <v>0</v>
      </c>
      <c r="Z93" s="106">
        <f t="shared" si="179"/>
        <v>0</v>
      </c>
      <c r="AA93" s="106">
        <f t="shared" si="179"/>
        <v>0</v>
      </c>
      <c r="AB93" s="106">
        <f t="shared" si="179"/>
        <v>0</v>
      </c>
      <c r="AC93" s="106">
        <f t="shared" si="179"/>
        <v>0</v>
      </c>
      <c r="AD93" s="106">
        <f t="shared" si="179"/>
        <v>0</v>
      </c>
      <c r="AE93" s="106">
        <f t="shared" si="179"/>
        <v>0</v>
      </c>
      <c r="AF93" s="106">
        <f t="shared" si="179"/>
        <v>0</v>
      </c>
      <c r="AG93" s="106">
        <f t="shared" si="179"/>
        <v>0</v>
      </c>
      <c r="AH93" s="106">
        <f t="shared" si="179"/>
        <v>0</v>
      </c>
      <c r="AI93" s="106">
        <f t="shared" si="179"/>
        <v>0</v>
      </c>
      <c r="AJ93" s="106">
        <f t="shared" si="179"/>
        <v>0</v>
      </c>
      <c r="AK93" s="106">
        <f t="shared" si="179"/>
        <v>0</v>
      </c>
      <c r="AL93" s="106">
        <f t="shared" si="179"/>
        <v>0</v>
      </c>
      <c r="AM93" s="106">
        <f t="shared" si="179"/>
        <v>0</v>
      </c>
      <c r="AN93" s="106">
        <f t="shared" si="179"/>
        <v>0</v>
      </c>
      <c r="AO93" s="106">
        <f t="shared" si="179"/>
        <v>0</v>
      </c>
      <c r="AP93" s="106">
        <f t="shared" si="179"/>
        <v>0</v>
      </c>
      <c r="AQ93" s="106">
        <f t="shared" si="179"/>
        <v>0</v>
      </c>
      <c r="AR93" s="106">
        <f t="shared" si="179"/>
        <v>0</v>
      </c>
      <c r="AS93" s="106">
        <f t="shared" si="179"/>
        <v>0</v>
      </c>
      <c r="AT93" s="106">
        <f t="shared" si="179"/>
        <v>0</v>
      </c>
      <c r="AU93" s="106">
        <f t="shared" si="179"/>
        <v>0</v>
      </c>
      <c r="AV93" s="106">
        <f t="shared" si="179"/>
        <v>0</v>
      </c>
      <c r="AW93" s="106">
        <f t="shared" si="179"/>
        <v>0</v>
      </c>
      <c r="AX93" s="106">
        <f t="shared" si="179"/>
        <v>0</v>
      </c>
      <c r="AY93" s="106">
        <f t="shared" si="179"/>
        <v>0</v>
      </c>
      <c r="AZ93" s="106">
        <f t="shared" si="179"/>
        <v>0</v>
      </c>
      <c r="BA93" s="106">
        <f t="shared" si="179"/>
        <v>0</v>
      </c>
      <c r="BB93" s="106">
        <f t="shared" si="179"/>
        <v>0</v>
      </c>
      <c r="BC93" s="106">
        <f t="shared" si="179"/>
        <v>0</v>
      </c>
      <c r="BD93" s="106">
        <f t="shared" si="179"/>
        <v>0</v>
      </c>
      <c r="BE93" s="106">
        <f t="shared" si="179"/>
        <v>0</v>
      </c>
      <c r="BF93" s="106">
        <f t="shared" si="179"/>
        <v>0</v>
      </c>
      <c r="BG93" s="106">
        <f t="shared" si="179"/>
        <v>0</v>
      </c>
      <c r="BH93" s="106">
        <f t="shared" si="179"/>
        <v>0</v>
      </c>
      <c r="BI93" s="106">
        <f t="shared" si="179"/>
        <v>0</v>
      </c>
      <c r="BJ93" s="106">
        <f t="shared" si="179"/>
        <v>0</v>
      </c>
      <c r="BK93" s="106">
        <f t="shared" si="179"/>
        <v>0</v>
      </c>
      <c r="BL93" s="106">
        <f t="shared" si="179"/>
        <v>0</v>
      </c>
      <c r="BM93" s="106">
        <f t="shared" si="179"/>
        <v>0</v>
      </c>
      <c r="BN93" s="106">
        <f t="shared" si="179"/>
        <v>0</v>
      </c>
      <c r="BO93" s="106">
        <f t="shared" si="179"/>
        <v>0</v>
      </c>
      <c r="BP93" s="106">
        <f t="shared" si="179"/>
        <v>0</v>
      </c>
      <c r="BQ93" s="106">
        <f t="shared" ref="BQ93:CN93" si="180">BQ91+BQ92</f>
        <v>0</v>
      </c>
      <c r="BR93" s="106">
        <f t="shared" si="180"/>
        <v>0</v>
      </c>
      <c r="BS93" s="106">
        <f t="shared" si="180"/>
        <v>0</v>
      </c>
      <c r="BT93" s="106">
        <f t="shared" si="180"/>
        <v>0</v>
      </c>
      <c r="BU93" s="106">
        <f t="shared" si="180"/>
        <v>0</v>
      </c>
      <c r="BV93" s="106">
        <f t="shared" si="180"/>
        <v>0</v>
      </c>
      <c r="BW93" s="106">
        <f t="shared" si="180"/>
        <v>0</v>
      </c>
      <c r="BX93" s="106">
        <f t="shared" si="180"/>
        <v>0</v>
      </c>
      <c r="BY93" s="106">
        <f t="shared" si="180"/>
        <v>0</v>
      </c>
      <c r="BZ93" s="106">
        <f t="shared" si="180"/>
        <v>0</v>
      </c>
      <c r="CA93" s="106">
        <f t="shared" si="180"/>
        <v>0</v>
      </c>
      <c r="CB93" s="106">
        <f t="shared" si="180"/>
        <v>0</v>
      </c>
      <c r="CC93" s="106">
        <f t="shared" si="180"/>
        <v>0</v>
      </c>
      <c r="CD93" s="106">
        <f t="shared" si="180"/>
        <v>0</v>
      </c>
      <c r="CE93" s="106">
        <f t="shared" si="180"/>
        <v>0</v>
      </c>
      <c r="CF93" s="106">
        <f t="shared" si="180"/>
        <v>0</v>
      </c>
      <c r="CG93" s="106">
        <f t="shared" si="180"/>
        <v>0</v>
      </c>
      <c r="CH93" s="106">
        <f t="shared" si="180"/>
        <v>0</v>
      </c>
      <c r="CI93" s="106">
        <f t="shared" si="180"/>
        <v>0</v>
      </c>
      <c r="CJ93" s="106">
        <f t="shared" si="180"/>
        <v>0</v>
      </c>
      <c r="CK93" s="106">
        <f t="shared" si="180"/>
        <v>0</v>
      </c>
      <c r="CL93" s="106">
        <f t="shared" si="180"/>
        <v>0</v>
      </c>
      <c r="CM93" s="106">
        <f t="shared" si="180"/>
        <v>0</v>
      </c>
      <c r="CN93" s="106">
        <f t="shared" si="180"/>
        <v>0</v>
      </c>
      <c r="CO93" s="106">
        <f t="shared" ref="CO93:EC93" si="181">CO91+CO92</f>
        <v>0</v>
      </c>
      <c r="CP93" s="106">
        <f t="shared" si="181"/>
        <v>0</v>
      </c>
      <c r="CQ93" s="106">
        <f t="shared" si="181"/>
        <v>0</v>
      </c>
      <c r="CR93" s="106">
        <f t="shared" si="181"/>
        <v>0</v>
      </c>
      <c r="CS93" s="106">
        <f t="shared" si="181"/>
        <v>0</v>
      </c>
      <c r="CT93" s="106">
        <f t="shared" si="181"/>
        <v>0</v>
      </c>
      <c r="CU93" s="106">
        <f t="shared" si="181"/>
        <v>0</v>
      </c>
      <c r="CV93" s="106">
        <f t="shared" si="181"/>
        <v>0</v>
      </c>
      <c r="CW93" s="106">
        <f t="shared" si="181"/>
        <v>0</v>
      </c>
      <c r="CX93" s="106">
        <f t="shared" si="181"/>
        <v>0</v>
      </c>
      <c r="CY93" s="106">
        <f t="shared" si="181"/>
        <v>0</v>
      </c>
      <c r="CZ93" s="106">
        <f t="shared" si="181"/>
        <v>0</v>
      </c>
      <c r="DA93" s="106">
        <f t="shared" si="181"/>
        <v>0</v>
      </c>
      <c r="DB93" s="106">
        <f t="shared" si="181"/>
        <v>0</v>
      </c>
      <c r="DC93" s="106">
        <f t="shared" si="181"/>
        <v>0</v>
      </c>
      <c r="DD93" s="106">
        <f t="shared" si="181"/>
        <v>0</v>
      </c>
      <c r="DE93" s="106">
        <f t="shared" si="181"/>
        <v>0</v>
      </c>
      <c r="DF93" s="106">
        <f t="shared" si="181"/>
        <v>0</v>
      </c>
      <c r="DG93" s="106">
        <f t="shared" si="181"/>
        <v>0</v>
      </c>
      <c r="DH93" s="106">
        <f t="shared" si="181"/>
        <v>0</v>
      </c>
      <c r="DI93" s="106">
        <f t="shared" si="181"/>
        <v>0</v>
      </c>
      <c r="DJ93" s="106">
        <f t="shared" si="181"/>
        <v>0</v>
      </c>
      <c r="DK93" s="106">
        <f t="shared" si="181"/>
        <v>0</v>
      </c>
      <c r="DL93" s="106">
        <f t="shared" si="181"/>
        <v>0</v>
      </c>
      <c r="DM93" s="106">
        <f t="shared" si="181"/>
        <v>0</v>
      </c>
      <c r="DN93" s="106">
        <f t="shared" si="181"/>
        <v>0</v>
      </c>
      <c r="DO93" s="106">
        <f t="shared" si="181"/>
        <v>0</v>
      </c>
      <c r="DP93" s="106">
        <f t="shared" si="181"/>
        <v>0</v>
      </c>
      <c r="DQ93" s="106">
        <f t="shared" si="181"/>
        <v>0</v>
      </c>
      <c r="DR93" s="106">
        <f t="shared" si="181"/>
        <v>0</v>
      </c>
      <c r="DS93" s="106">
        <f t="shared" si="181"/>
        <v>0</v>
      </c>
      <c r="DT93" s="106">
        <f t="shared" si="181"/>
        <v>0</v>
      </c>
      <c r="DU93" s="106">
        <f t="shared" si="181"/>
        <v>0</v>
      </c>
      <c r="DV93" s="106">
        <f t="shared" si="181"/>
        <v>0</v>
      </c>
      <c r="DW93" s="106">
        <f t="shared" si="181"/>
        <v>0</v>
      </c>
      <c r="DX93" s="106">
        <f t="shared" si="181"/>
        <v>0</v>
      </c>
      <c r="DY93" s="106">
        <f t="shared" si="181"/>
        <v>0</v>
      </c>
      <c r="DZ93" s="106">
        <f t="shared" si="181"/>
        <v>0</v>
      </c>
      <c r="EA93" s="106">
        <f t="shared" si="181"/>
        <v>0</v>
      </c>
      <c r="EB93" s="106">
        <f t="shared" si="181"/>
        <v>0</v>
      </c>
      <c r="EC93" s="106">
        <f t="shared" si="181"/>
        <v>0</v>
      </c>
      <c r="ED93" s="106">
        <f t="shared" ref="ED93:FM93" si="182">ED91+ED92</f>
        <v>0</v>
      </c>
      <c r="EE93" s="106">
        <f t="shared" si="182"/>
        <v>0</v>
      </c>
      <c r="EF93" s="106">
        <f t="shared" si="182"/>
        <v>0</v>
      </c>
      <c r="EG93" s="106">
        <f t="shared" si="182"/>
        <v>0</v>
      </c>
      <c r="EH93" s="106">
        <f t="shared" si="182"/>
        <v>0</v>
      </c>
      <c r="EI93" s="106">
        <f t="shared" si="182"/>
        <v>0</v>
      </c>
      <c r="EJ93" s="106">
        <f t="shared" si="182"/>
        <v>0</v>
      </c>
      <c r="EK93" s="106">
        <f t="shared" si="182"/>
        <v>0</v>
      </c>
      <c r="EL93" s="106">
        <f t="shared" si="182"/>
        <v>0</v>
      </c>
      <c r="EM93" s="106">
        <f t="shared" si="182"/>
        <v>0</v>
      </c>
      <c r="EN93" s="106">
        <f t="shared" si="182"/>
        <v>0</v>
      </c>
      <c r="EO93" s="106">
        <f t="shared" si="182"/>
        <v>0</v>
      </c>
      <c r="EP93" s="106">
        <f t="shared" si="182"/>
        <v>0</v>
      </c>
      <c r="EQ93" s="106">
        <f t="shared" si="182"/>
        <v>0</v>
      </c>
      <c r="ER93" s="106">
        <f t="shared" si="182"/>
        <v>0</v>
      </c>
      <c r="ES93" s="106">
        <f t="shared" si="182"/>
        <v>0</v>
      </c>
      <c r="ET93" s="106">
        <f t="shared" si="182"/>
        <v>0</v>
      </c>
      <c r="EU93" s="106">
        <f t="shared" si="182"/>
        <v>0</v>
      </c>
      <c r="EV93" s="106">
        <f t="shared" si="182"/>
        <v>0</v>
      </c>
      <c r="EW93" s="106">
        <f t="shared" si="182"/>
        <v>0</v>
      </c>
      <c r="EX93" s="106">
        <f t="shared" si="182"/>
        <v>0</v>
      </c>
      <c r="EY93" s="106">
        <f t="shared" si="182"/>
        <v>0</v>
      </c>
      <c r="EZ93" s="106">
        <f t="shared" si="182"/>
        <v>0</v>
      </c>
      <c r="FA93" s="106">
        <f t="shared" si="182"/>
        <v>0</v>
      </c>
      <c r="FB93" s="106">
        <f t="shared" si="182"/>
        <v>0</v>
      </c>
      <c r="FC93" s="106">
        <f t="shared" si="182"/>
        <v>0</v>
      </c>
      <c r="FD93" s="106">
        <f t="shared" si="182"/>
        <v>0</v>
      </c>
      <c r="FE93" s="106">
        <f t="shared" si="182"/>
        <v>0</v>
      </c>
      <c r="FF93" s="106">
        <f t="shared" si="182"/>
        <v>0</v>
      </c>
      <c r="FG93" s="106">
        <f t="shared" si="182"/>
        <v>0</v>
      </c>
      <c r="FH93" s="106">
        <f t="shared" si="182"/>
        <v>0</v>
      </c>
      <c r="FI93" s="106">
        <f t="shared" si="182"/>
        <v>0</v>
      </c>
      <c r="FJ93" s="106">
        <f t="shared" si="182"/>
        <v>0</v>
      </c>
      <c r="FK93" s="106">
        <f t="shared" si="182"/>
        <v>0</v>
      </c>
      <c r="FL93" s="106">
        <f t="shared" si="182"/>
        <v>0</v>
      </c>
      <c r="FM93" s="106">
        <f t="shared" si="182"/>
        <v>0</v>
      </c>
    </row>
    <row r="94" spans="1:169" ht="15" outlineLevel="1" x14ac:dyDescent="0.25">
      <c r="A94" s="324"/>
      <c r="B94" s="134" t="s">
        <v>258</v>
      </c>
      <c r="C94" s="242"/>
      <c r="D94" s="99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6"/>
      <c r="CZ94" s="106"/>
      <c r="DA94" s="106"/>
      <c r="DB94" s="106"/>
      <c r="DC94" s="106"/>
      <c r="DD94" s="106"/>
      <c r="DE94" s="106"/>
      <c r="DF94" s="106"/>
      <c r="DG94" s="106"/>
      <c r="DH94" s="106"/>
      <c r="DI94" s="106"/>
      <c r="DJ94" s="106"/>
      <c r="DK94" s="106"/>
      <c r="DL94" s="106"/>
      <c r="DM94" s="106"/>
      <c r="DN94" s="106"/>
      <c r="DO94" s="106"/>
      <c r="DP94" s="106"/>
      <c r="DQ94" s="106"/>
      <c r="DR94" s="106"/>
      <c r="DS94" s="106"/>
      <c r="DT94" s="106"/>
      <c r="DU94" s="106"/>
      <c r="DV94" s="106"/>
      <c r="DW94" s="106"/>
      <c r="DX94" s="106"/>
      <c r="DY94" s="106"/>
      <c r="DZ94" s="106"/>
      <c r="EA94" s="106"/>
      <c r="EB94" s="106"/>
      <c r="EC94" s="106"/>
      <c r="ED94" s="106"/>
      <c r="EE94" s="106"/>
      <c r="EF94" s="106"/>
      <c r="EG94" s="106"/>
      <c r="EH94" s="106"/>
      <c r="EI94" s="106"/>
      <c r="EJ94" s="106"/>
      <c r="EK94" s="106"/>
      <c r="EL94" s="106"/>
      <c r="EM94" s="106"/>
      <c r="EN94" s="106"/>
      <c r="EO94" s="106"/>
      <c r="EP94" s="106"/>
      <c r="EQ94" s="106"/>
      <c r="ER94" s="106"/>
      <c r="ES94" s="106"/>
      <c r="ET94" s="106"/>
      <c r="EU94" s="106"/>
      <c r="EV94" s="106"/>
      <c r="EW94" s="106"/>
      <c r="EX94" s="106"/>
      <c r="EY94" s="106"/>
      <c r="EZ94" s="106"/>
      <c r="FA94" s="106"/>
      <c r="FB94" s="106"/>
      <c r="FC94" s="106"/>
      <c r="FD94" s="106"/>
      <c r="FE94" s="106"/>
      <c r="FF94" s="106"/>
      <c r="FG94" s="106"/>
      <c r="FH94" s="106"/>
      <c r="FI94" s="106"/>
      <c r="FJ94" s="106"/>
      <c r="FK94" s="106"/>
      <c r="FL94" s="106"/>
      <c r="FM94" s="106"/>
    </row>
    <row r="95" spans="1:169" ht="14.25" x14ac:dyDescent="0.2">
      <c r="A95" s="9"/>
      <c r="B95" s="9"/>
      <c r="C95" s="233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</row>
    <row r="96" spans="1:169" s="42" customFormat="1" ht="15" outlineLevel="1" x14ac:dyDescent="0.25">
      <c r="A96" s="96" t="s">
        <v>215</v>
      </c>
      <c r="B96" s="218"/>
      <c r="C96" s="238"/>
      <c r="D96" s="102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  <c r="BU96" s="103"/>
      <c r="BV96" s="103"/>
      <c r="BW96" s="103"/>
      <c r="BX96" s="103"/>
      <c r="BY96" s="103"/>
      <c r="BZ96" s="103"/>
      <c r="CA96" s="103"/>
      <c r="CB96" s="103"/>
      <c r="CC96" s="103"/>
      <c r="CD96" s="103"/>
      <c r="CE96" s="103"/>
      <c r="CF96" s="103"/>
      <c r="CG96" s="103"/>
      <c r="CH96" s="103"/>
      <c r="CI96" s="103"/>
      <c r="CJ96" s="103"/>
      <c r="CK96" s="103"/>
      <c r="CL96" s="103"/>
      <c r="CM96" s="103"/>
      <c r="CN96" s="103"/>
      <c r="CO96" s="103"/>
      <c r="CP96" s="103"/>
      <c r="CQ96" s="103"/>
      <c r="CR96" s="103"/>
      <c r="CS96" s="103"/>
      <c r="CT96" s="103"/>
      <c r="CU96" s="103"/>
      <c r="CV96" s="103"/>
      <c r="CW96" s="103"/>
      <c r="CX96" s="103"/>
      <c r="CY96" s="103"/>
      <c r="CZ96" s="103"/>
      <c r="DA96" s="103"/>
      <c r="DB96" s="103"/>
      <c r="DC96" s="103"/>
      <c r="DD96" s="103"/>
      <c r="DE96" s="103"/>
      <c r="DF96" s="103"/>
      <c r="DG96" s="103"/>
      <c r="DH96" s="103"/>
      <c r="DI96" s="103"/>
      <c r="DJ96" s="103"/>
      <c r="DK96" s="103"/>
      <c r="DL96" s="103"/>
      <c r="DM96" s="103"/>
      <c r="DN96" s="103"/>
      <c r="DO96" s="103"/>
      <c r="DP96" s="103"/>
      <c r="DQ96" s="103"/>
      <c r="DR96" s="103"/>
      <c r="DS96" s="103"/>
      <c r="DT96" s="103"/>
      <c r="DU96" s="103"/>
      <c r="DV96" s="103"/>
      <c r="DW96" s="103"/>
      <c r="DX96" s="103"/>
      <c r="DY96" s="103"/>
      <c r="DZ96" s="103"/>
      <c r="EA96" s="103"/>
      <c r="EB96" s="103"/>
      <c r="EC96" s="103"/>
      <c r="ED96" s="103"/>
      <c r="EE96" s="103"/>
      <c r="EF96" s="103"/>
      <c r="EG96" s="103"/>
      <c r="EH96" s="103"/>
      <c r="EI96" s="103"/>
      <c r="EJ96" s="103"/>
      <c r="EK96" s="103"/>
      <c r="EL96" s="103"/>
      <c r="EM96" s="103"/>
      <c r="EN96" s="103"/>
      <c r="EO96" s="103"/>
      <c r="EP96" s="103"/>
      <c r="EQ96" s="103"/>
      <c r="ER96" s="103"/>
      <c r="ES96" s="103"/>
      <c r="ET96" s="103"/>
      <c r="EU96" s="103"/>
      <c r="EV96" s="103"/>
      <c r="EW96" s="103"/>
      <c r="EX96" s="103"/>
      <c r="EY96" s="103"/>
      <c r="EZ96" s="103"/>
      <c r="FA96" s="103"/>
      <c r="FB96" s="103"/>
      <c r="FC96" s="103"/>
      <c r="FD96" s="103"/>
      <c r="FE96" s="103"/>
      <c r="FF96" s="103"/>
      <c r="FG96" s="103"/>
      <c r="FH96" s="103"/>
      <c r="FI96" s="103"/>
      <c r="FJ96" s="103"/>
      <c r="FK96" s="103"/>
      <c r="FL96" s="103"/>
      <c r="FM96" s="103"/>
    </row>
    <row r="97" spans="1:169" s="82" customFormat="1" ht="14.25" outlineLevel="2" x14ac:dyDescent="0.2">
      <c r="A97" s="28"/>
      <c r="B97" s="28"/>
      <c r="C97" s="233"/>
      <c r="D97" s="28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</row>
    <row r="98" spans="1:169" ht="15" outlineLevel="2" x14ac:dyDescent="0.25">
      <c r="A98" s="26"/>
      <c r="B98" s="23" t="s">
        <v>21</v>
      </c>
      <c r="C98" s="240"/>
      <c r="D98" s="122">
        <v>0</v>
      </c>
      <c r="E98" s="23">
        <f t="shared" ref="E98" si="183">(E31+E39+E48+E70+E93+E105+E113+E122+E74)*$D$98</f>
        <v>0</v>
      </c>
      <c r="F98" s="23" t="e">
        <f t="shared" ref="F98:BP98" si="184">(F31+F39+F48+F70+F93+F105+F113+F122+F74)*$D$98</f>
        <v>#VALUE!</v>
      </c>
      <c r="G98" s="23" t="e">
        <f t="shared" si="184"/>
        <v>#VALUE!</v>
      </c>
      <c r="H98" s="23" t="e">
        <f t="shared" si="184"/>
        <v>#VALUE!</v>
      </c>
      <c r="I98" s="23" t="e">
        <f t="shared" si="184"/>
        <v>#VALUE!</v>
      </c>
      <c r="J98" s="23" t="e">
        <f t="shared" si="184"/>
        <v>#VALUE!</v>
      </c>
      <c r="K98" s="23" t="e">
        <f t="shared" si="184"/>
        <v>#VALUE!</v>
      </c>
      <c r="L98" s="23" t="e">
        <f t="shared" si="184"/>
        <v>#VALUE!</v>
      </c>
      <c r="M98" s="23" t="e">
        <f t="shared" si="184"/>
        <v>#VALUE!</v>
      </c>
      <c r="N98" s="23" t="e">
        <f t="shared" si="184"/>
        <v>#VALUE!</v>
      </c>
      <c r="O98" s="23" t="e">
        <f t="shared" si="184"/>
        <v>#VALUE!</v>
      </c>
      <c r="P98" s="23" t="e">
        <f t="shared" si="184"/>
        <v>#VALUE!</v>
      </c>
      <c r="Q98" s="23" t="e">
        <f t="shared" si="184"/>
        <v>#VALUE!</v>
      </c>
      <c r="R98" s="23" t="e">
        <f t="shared" si="184"/>
        <v>#VALUE!</v>
      </c>
      <c r="S98" s="23" t="e">
        <f t="shared" si="184"/>
        <v>#VALUE!</v>
      </c>
      <c r="T98" s="23" t="e">
        <f t="shared" si="184"/>
        <v>#VALUE!</v>
      </c>
      <c r="U98" s="23" t="e">
        <f t="shared" si="184"/>
        <v>#VALUE!</v>
      </c>
      <c r="V98" s="23" t="e">
        <f t="shared" si="184"/>
        <v>#VALUE!</v>
      </c>
      <c r="W98" s="23" t="e">
        <f t="shared" si="184"/>
        <v>#VALUE!</v>
      </c>
      <c r="X98" s="23" t="e">
        <f t="shared" si="184"/>
        <v>#VALUE!</v>
      </c>
      <c r="Y98" s="23" t="e">
        <f t="shared" si="184"/>
        <v>#VALUE!</v>
      </c>
      <c r="Z98" s="23" t="e">
        <f t="shared" si="184"/>
        <v>#VALUE!</v>
      </c>
      <c r="AA98" s="23" t="e">
        <f t="shared" si="184"/>
        <v>#VALUE!</v>
      </c>
      <c r="AB98" s="23" t="e">
        <f t="shared" si="184"/>
        <v>#VALUE!</v>
      </c>
      <c r="AC98" s="23" t="e">
        <f t="shared" si="184"/>
        <v>#VALUE!</v>
      </c>
      <c r="AD98" s="23" t="e">
        <f t="shared" si="184"/>
        <v>#VALUE!</v>
      </c>
      <c r="AE98" s="23" t="e">
        <f t="shared" si="184"/>
        <v>#VALUE!</v>
      </c>
      <c r="AF98" s="23" t="e">
        <f t="shared" si="184"/>
        <v>#VALUE!</v>
      </c>
      <c r="AG98" s="23" t="e">
        <f t="shared" si="184"/>
        <v>#VALUE!</v>
      </c>
      <c r="AH98" s="23" t="e">
        <f t="shared" si="184"/>
        <v>#VALUE!</v>
      </c>
      <c r="AI98" s="23" t="e">
        <f t="shared" si="184"/>
        <v>#VALUE!</v>
      </c>
      <c r="AJ98" s="23" t="e">
        <f t="shared" si="184"/>
        <v>#VALUE!</v>
      </c>
      <c r="AK98" s="23" t="e">
        <f t="shared" si="184"/>
        <v>#VALUE!</v>
      </c>
      <c r="AL98" s="23" t="e">
        <f t="shared" si="184"/>
        <v>#VALUE!</v>
      </c>
      <c r="AM98" s="23" t="e">
        <f t="shared" si="184"/>
        <v>#VALUE!</v>
      </c>
      <c r="AN98" s="23" t="e">
        <f t="shared" si="184"/>
        <v>#VALUE!</v>
      </c>
      <c r="AO98" s="23" t="e">
        <f t="shared" si="184"/>
        <v>#VALUE!</v>
      </c>
      <c r="AP98" s="23" t="e">
        <f t="shared" si="184"/>
        <v>#VALUE!</v>
      </c>
      <c r="AQ98" s="23" t="e">
        <f t="shared" si="184"/>
        <v>#VALUE!</v>
      </c>
      <c r="AR98" s="23" t="e">
        <f t="shared" si="184"/>
        <v>#VALUE!</v>
      </c>
      <c r="AS98" s="23" t="e">
        <f t="shared" si="184"/>
        <v>#VALUE!</v>
      </c>
      <c r="AT98" s="23" t="e">
        <f t="shared" si="184"/>
        <v>#VALUE!</v>
      </c>
      <c r="AU98" s="23" t="e">
        <f t="shared" si="184"/>
        <v>#VALUE!</v>
      </c>
      <c r="AV98" s="23" t="e">
        <f t="shared" si="184"/>
        <v>#VALUE!</v>
      </c>
      <c r="AW98" s="23" t="e">
        <f t="shared" si="184"/>
        <v>#VALUE!</v>
      </c>
      <c r="AX98" s="23" t="e">
        <f t="shared" si="184"/>
        <v>#VALUE!</v>
      </c>
      <c r="AY98" s="23" t="e">
        <f t="shared" si="184"/>
        <v>#VALUE!</v>
      </c>
      <c r="AZ98" s="23" t="e">
        <f t="shared" si="184"/>
        <v>#VALUE!</v>
      </c>
      <c r="BA98" s="23" t="e">
        <f t="shared" si="184"/>
        <v>#VALUE!</v>
      </c>
      <c r="BB98" s="23" t="e">
        <f t="shared" si="184"/>
        <v>#VALUE!</v>
      </c>
      <c r="BC98" s="23" t="e">
        <f t="shared" si="184"/>
        <v>#VALUE!</v>
      </c>
      <c r="BD98" s="23" t="e">
        <f t="shared" si="184"/>
        <v>#VALUE!</v>
      </c>
      <c r="BE98" s="23" t="e">
        <f t="shared" si="184"/>
        <v>#VALUE!</v>
      </c>
      <c r="BF98" s="23" t="e">
        <f t="shared" si="184"/>
        <v>#VALUE!</v>
      </c>
      <c r="BG98" s="23" t="e">
        <f t="shared" si="184"/>
        <v>#VALUE!</v>
      </c>
      <c r="BH98" s="23" t="e">
        <f t="shared" si="184"/>
        <v>#VALUE!</v>
      </c>
      <c r="BI98" s="23" t="e">
        <f t="shared" si="184"/>
        <v>#VALUE!</v>
      </c>
      <c r="BJ98" s="23" t="e">
        <f t="shared" si="184"/>
        <v>#VALUE!</v>
      </c>
      <c r="BK98" s="23" t="e">
        <f t="shared" si="184"/>
        <v>#VALUE!</v>
      </c>
      <c r="BL98" s="23" t="e">
        <f t="shared" si="184"/>
        <v>#VALUE!</v>
      </c>
      <c r="BM98" s="23" t="e">
        <f t="shared" si="184"/>
        <v>#VALUE!</v>
      </c>
      <c r="BN98" s="23" t="e">
        <f t="shared" si="184"/>
        <v>#VALUE!</v>
      </c>
      <c r="BO98" s="23" t="e">
        <f t="shared" si="184"/>
        <v>#VALUE!</v>
      </c>
      <c r="BP98" s="23" t="e">
        <f t="shared" si="184"/>
        <v>#VALUE!</v>
      </c>
      <c r="BQ98" s="23" t="e">
        <f t="shared" ref="BQ98:CN98" si="185">(BQ31+BQ39+BQ48+BQ70+BQ93+BQ105+BQ113+BQ122+BQ74)*$D$98</f>
        <v>#VALUE!</v>
      </c>
      <c r="BR98" s="23" t="e">
        <f t="shared" si="185"/>
        <v>#VALUE!</v>
      </c>
      <c r="BS98" s="23" t="e">
        <f t="shared" si="185"/>
        <v>#VALUE!</v>
      </c>
      <c r="BT98" s="23" t="e">
        <f t="shared" si="185"/>
        <v>#VALUE!</v>
      </c>
      <c r="BU98" s="23" t="e">
        <f t="shared" si="185"/>
        <v>#VALUE!</v>
      </c>
      <c r="BV98" s="23" t="e">
        <f t="shared" si="185"/>
        <v>#VALUE!</v>
      </c>
      <c r="BW98" s="23" t="e">
        <f t="shared" si="185"/>
        <v>#VALUE!</v>
      </c>
      <c r="BX98" s="23" t="e">
        <f t="shared" si="185"/>
        <v>#VALUE!</v>
      </c>
      <c r="BY98" s="23" t="e">
        <f t="shared" si="185"/>
        <v>#VALUE!</v>
      </c>
      <c r="BZ98" s="23" t="e">
        <f t="shared" si="185"/>
        <v>#VALUE!</v>
      </c>
      <c r="CA98" s="23" t="e">
        <f t="shared" si="185"/>
        <v>#VALUE!</v>
      </c>
      <c r="CB98" s="23" t="e">
        <f t="shared" si="185"/>
        <v>#VALUE!</v>
      </c>
      <c r="CC98" s="23" t="e">
        <f t="shared" si="185"/>
        <v>#VALUE!</v>
      </c>
      <c r="CD98" s="23" t="e">
        <f t="shared" si="185"/>
        <v>#VALUE!</v>
      </c>
      <c r="CE98" s="23" t="e">
        <f t="shared" si="185"/>
        <v>#VALUE!</v>
      </c>
      <c r="CF98" s="23" t="e">
        <f t="shared" si="185"/>
        <v>#VALUE!</v>
      </c>
      <c r="CG98" s="23" t="e">
        <f t="shared" si="185"/>
        <v>#VALUE!</v>
      </c>
      <c r="CH98" s="23" t="e">
        <f t="shared" si="185"/>
        <v>#VALUE!</v>
      </c>
      <c r="CI98" s="23" t="e">
        <f t="shared" si="185"/>
        <v>#VALUE!</v>
      </c>
      <c r="CJ98" s="23" t="e">
        <f t="shared" si="185"/>
        <v>#VALUE!</v>
      </c>
      <c r="CK98" s="23" t="e">
        <f t="shared" si="185"/>
        <v>#VALUE!</v>
      </c>
      <c r="CL98" s="23" t="e">
        <f t="shared" si="185"/>
        <v>#VALUE!</v>
      </c>
      <c r="CM98" s="23" t="e">
        <f t="shared" si="185"/>
        <v>#VALUE!</v>
      </c>
      <c r="CN98" s="23" t="e">
        <f t="shared" si="185"/>
        <v>#VALUE!</v>
      </c>
      <c r="CO98" s="23" t="e">
        <f t="shared" ref="CO98:CV98" si="186">(CO31+CO39+CO48+CO70+CO93+CO105+CO113+CO122+CO74)*$D$98</f>
        <v>#VALUE!</v>
      </c>
      <c r="CP98" s="23" t="e">
        <f t="shared" si="186"/>
        <v>#VALUE!</v>
      </c>
      <c r="CQ98" s="23" t="e">
        <f t="shared" si="186"/>
        <v>#VALUE!</v>
      </c>
      <c r="CR98" s="23" t="e">
        <f t="shared" si="186"/>
        <v>#VALUE!</v>
      </c>
      <c r="CS98" s="23" t="e">
        <f t="shared" si="186"/>
        <v>#VALUE!</v>
      </c>
      <c r="CT98" s="23" t="e">
        <f t="shared" si="186"/>
        <v>#VALUE!</v>
      </c>
      <c r="CU98" s="23" t="e">
        <f t="shared" si="186"/>
        <v>#VALUE!</v>
      </c>
      <c r="CV98" s="23" t="e">
        <f t="shared" si="186"/>
        <v>#VALUE!</v>
      </c>
      <c r="CW98" s="23" t="e">
        <f t="shared" ref="CW98:EB98" si="187">(CW31+CW39+CW48+CW70+CW93+CW105+CW113+CW122+CW74)*$D$98</f>
        <v>#VALUE!</v>
      </c>
      <c r="CX98" s="23" t="e">
        <f t="shared" si="187"/>
        <v>#VALUE!</v>
      </c>
      <c r="CY98" s="23" t="e">
        <f t="shared" si="187"/>
        <v>#VALUE!</v>
      </c>
      <c r="CZ98" s="23" t="e">
        <f t="shared" si="187"/>
        <v>#VALUE!</v>
      </c>
      <c r="DA98" s="23" t="e">
        <f t="shared" si="187"/>
        <v>#VALUE!</v>
      </c>
      <c r="DB98" s="23" t="e">
        <f t="shared" si="187"/>
        <v>#VALUE!</v>
      </c>
      <c r="DC98" s="23" t="e">
        <f t="shared" si="187"/>
        <v>#VALUE!</v>
      </c>
      <c r="DD98" s="23" t="e">
        <f t="shared" si="187"/>
        <v>#VALUE!</v>
      </c>
      <c r="DE98" s="23" t="e">
        <f t="shared" si="187"/>
        <v>#VALUE!</v>
      </c>
      <c r="DF98" s="23" t="e">
        <f t="shared" si="187"/>
        <v>#VALUE!</v>
      </c>
      <c r="DG98" s="23" t="e">
        <f t="shared" si="187"/>
        <v>#VALUE!</v>
      </c>
      <c r="DH98" s="23" t="e">
        <f t="shared" si="187"/>
        <v>#VALUE!</v>
      </c>
      <c r="DI98" s="23" t="e">
        <f t="shared" si="187"/>
        <v>#VALUE!</v>
      </c>
      <c r="DJ98" s="23" t="e">
        <f t="shared" si="187"/>
        <v>#VALUE!</v>
      </c>
      <c r="DK98" s="23" t="e">
        <f t="shared" si="187"/>
        <v>#VALUE!</v>
      </c>
      <c r="DL98" s="23" t="e">
        <f t="shared" si="187"/>
        <v>#VALUE!</v>
      </c>
      <c r="DM98" s="23" t="e">
        <f t="shared" si="187"/>
        <v>#VALUE!</v>
      </c>
      <c r="DN98" s="23" t="e">
        <f t="shared" si="187"/>
        <v>#VALUE!</v>
      </c>
      <c r="DO98" s="23" t="e">
        <f t="shared" si="187"/>
        <v>#VALUE!</v>
      </c>
      <c r="DP98" s="23" t="e">
        <f t="shared" si="187"/>
        <v>#VALUE!</v>
      </c>
      <c r="DQ98" s="23" t="e">
        <f t="shared" si="187"/>
        <v>#VALUE!</v>
      </c>
      <c r="DR98" s="23" t="e">
        <f t="shared" si="187"/>
        <v>#VALUE!</v>
      </c>
      <c r="DS98" s="23" t="e">
        <f t="shared" si="187"/>
        <v>#VALUE!</v>
      </c>
      <c r="DT98" s="23" t="e">
        <f t="shared" si="187"/>
        <v>#VALUE!</v>
      </c>
      <c r="DU98" s="23" t="e">
        <f t="shared" si="187"/>
        <v>#VALUE!</v>
      </c>
      <c r="DV98" s="23" t="e">
        <f t="shared" si="187"/>
        <v>#VALUE!</v>
      </c>
      <c r="DW98" s="23" t="e">
        <f t="shared" si="187"/>
        <v>#VALUE!</v>
      </c>
      <c r="DX98" s="23" t="e">
        <f t="shared" si="187"/>
        <v>#VALUE!</v>
      </c>
      <c r="DY98" s="23" t="e">
        <f t="shared" si="187"/>
        <v>#VALUE!</v>
      </c>
      <c r="DZ98" s="23" t="e">
        <f t="shared" si="187"/>
        <v>#VALUE!</v>
      </c>
      <c r="EA98" s="23" t="e">
        <f t="shared" si="187"/>
        <v>#VALUE!</v>
      </c>
      <c r="EB98" s="23" t="e">
        <f t="shared" si="187"/>
        <v>#VALUE!</v>
      </c>
      <c r="EC98" s="23" t="e">
        <f t="shared" ref="EC98:FM98" si="188">(EC31+EC39+EC48+EC70+EC93+EC105+EC113+EC122+EC74)*$D$98</f>
        <v>#VALUE!</v>
      </c>
      <c r="ED98" s="23" t="e">
        <f t="shared" si="188"/>
        <v>#VALUE!</v>
      </c>
      <c r="EE98" s="23" t="e">
        <f t="shared" si="188"/>
        <v>#VALUE!</v>
      </c>
      <c r="EF98" s="23" t="e">
        <f t="shared" si="188"/>
        <v>#VALUE!</v>
      </c>
      <c r="EG98" s="23" t="e">
        <f t="shared" si="188"/>
        <v>#VALUE!</v>
      </c>
      <c r="EH98" s="23" t="e">
        <f t="shared" si="188"/>
        <v>#VALUE!</v>
      </c>
      <c r="EI98" s="23" t="e">
        <f t="shared" si="188"/>
        <v>#VALUE!</v>
      </c>
      <c r="EJ98" s="23" t="e">
        <f t="shared" si="188"/>
        <v>#VALUE!</v>
      </c>
      <c r="EK98" s="23" t="e">
        <f t="shared" si="188"/>
        <v>#VALUE!</v>
      </c>
      <c r="EL98" s="23" t="e">
        <f t="shared" si="188"/>
        <v>#VALUE!</v>
      </c>
      <c r="EM98" s="23" t="e">
        <f t="shared" si="188"/>
        <v>#VALUE!</v>
      </c>
      <c r="EN98" s="23" t="e">
        <f t="shared" si="188"/>
        <v>#VALUE!</v>
      </c>
      <c r="EO98" s="23" t="e">
        <f t="shared" si="188"/>
        <v>#VALUE!</v>
      </c>
      <c r="EP98" s="23" t="e">
        <f t="shared" si="188"/>
        <v>#VALUE!</v>
      </c>
      <c r="EQ98" s="23" t="e">
        <f t="shared" si="188"/>
        <v>#VALUE!</v>
      </c>
      <c r="ER98" s="23" t="e">
        <f t="shared" si="188"/>
        <v>#VALUE!</v>
      </c>
      <c r="ES98" s="23" t="e">
        <f t="shared" si="188"/>
        <v>#VALUE!</v>
      </c>
      <c r="ET98" s="23" t="e">
        <f t="shared" si="188"/>
        <v>#VALUE!</v>
      </c>
      <c r="EU98" s="23" t="e">
        <f t="shared" si="188"/>
        <v>#VALUE!</v>
      </c>
      <c r="EV98" s="23" t="e">
        <f t="shared" si="188"/>
        <v>#VALUE!</v>
      </c>
      <c r="EW98" s="23" t="e">
        <f t="shared" si="188"/>
        <v>#VALUE!</v>
      </c>
      <c r="EX98" s="23" t="e">
        <f t="shared" si="188"/>
        <v>#VALUE!</v>
      </c>
      <c r="EY98" s="23" t="e">
        <f t="shared" si="188"/>
        <v>#VALUE!</v>
      </c>
      <c r="EZ98" s="23" t="e">
        <f t="shared" si="188"/>
        <v>#VALUE!</v>
      </c>
      <c r="FA98" s="23" t="e">
        <f t="shared" si="188"/>
        <v>#VALUE!</v>
      </c>
      <c r="FB98" s="23" t="e">
        <f t="shared" si="188"/>
        <v>#VALUE!</v>
      </c>
      <c r="FC98" s="23" t="e">
        <f t="shared" si="188"/>
        <v>#VALUE!</v>
      </c>
      <c r="FD98" s="23" t="e">
        <f t="shared" si="188"/>
        <v>#VALUE!</v>
      </c>
      <c r="FE98" s="23" t="e">
        <f t="shared" si="188"/>
        <v>#VALUE!</v>
      </c>
      <c r="FF98" s="23" t="e">
        <f t="shared" si="188"/>
        <v>#VALUE!</v>
      </c>
      <c r="FG98" s="23" t="e">
        <f t="shared" si="188"/>
        <v>#VALUE!</v>
      </c>
      <c r="FH98" s="23" t="e">
        <f t="shared" si="188"/>
        <v>#VALUE!</v>
      </c>
      <c r="FI98" s="23" t="e">
        <f t="shared" si="188"/>
        <v>#VALUE!</v>
      </c>
      <c r="FJ98" s="23" t="e">
        <f t="shared" si="188"/>
        <v>#VALUE!</v>
      </c>
      <c r="FK98" s="23" t="e">
        <f t="shared" si="188"/>
        <v>#VALUE!</v>
      </c>
      <c r="FL98" s="23" t="e">
        <f t="shared" si="188"/>
        <v>#VALUE!</v>
      </c>
      <c r="FM98" s="23" t="e">
        <f t="shared" si="188"/>
        <v>#VALUE!</v>
      </c>
    </row>
    <row r="99" spans="1:169" ht="15" outlineLevel="2" x14ac:dyDescent="0.25">
      <c r="A99" s="26"/>
      <c r="B99" s="23" t="s">
        <v>333</v>
      </c>
      <c r="C99" s="240"/>
      <c r="D99" s="122">
        <v>0</v>
      </c>
      <c r="E99" s="23">
        <f t="shared" ref="E99" si="189">(E113)*$D$99</f>
        <v>0</v>
      </c>
      <c r="F99" s="23">
        <f t="shared" ref="F99:BP99" si="190">(F113)*$D$99</f>
        <v>0</v>
      </c>
      <c r="G99" s="23">
        <f t="shared" si="190"/>
        <v>0</v>
      </c>
      <c r="H99" s="23">
        <f t="shared" si="190"/>
        <v>0</v>
      </c>
      <c r="I99" s="23">
        <f t="shared" si="190"/>
        <v>0</v>
      </c>
      <c r="J99" s="23">
        <f t="shared" si="190"/>
        <v>0</v>
      </c>
      <c r="K99" s="23">
        <f t="shared" si="190"/>
        <v>0</v>
      </c>
      <c r="L99" s="23">
        <f t="shared" si="190"/>
        <v>0</v>
      </c>
      <c r="M99" s="23">
        <f t="shared" si="190"/>
        <v>0</v>
      </c>
      <c r="N99" s="23">
        <f t="shared" si="190"/>
        <v>0</v>
      </c>
      <c r="O99" s="23">
        <f t="shared" si="190"/>
        <v>0</v>
      </c>
      <c r="P99" s="23">
        <f t="shared" si="190"/>
        <v>0</v>
      </c>
      <c r="Q99" s="23">
        <f t="shared" si="190"/>
        <v>0</v>
      </c>
      <c r="R99" s="23">
        <f t="shared" si="190"/>
        <v>0</v>
      </c>
      <c r="S99" s="23">
        <f t="shared" si="190"/>
        <v>0</v>
      </c>
      <c r="T99" s="23">
        <f t="shared" si="190"/>
        <v>0</v>
      </c>
      <c r="U99" s="23">
        <f t="shared" si="190"/>
        <v>0</v>
      </c>
      <c r="V99" s="23">
        <f t="shared" si="190"/>
        <v>0</v>
      </c>
      <c r="W99" s="23">
        <f t="shared" si="190"/>
        <v>0</v>
      </c>
      <c r="X99" s="23">
        <f t="shared" si="190"/>
        <v>0</v>
      </c>
      <c r="Y99" s="23">
        <f t="shared" si="190"/>
        <v>0</v>
      </c>
      <c r="Z99" s="23">
        <f t="shared" si="190"/>
        <v>0</v>
      </c>
      <c r="AA99" s="23">
        <f t="shared" si="190"/>
        <v>0</v>
      </c>
      <c r="AB99" s="23">
        <f t="shared" si="190"/>
        <v>0</v>
      </c>
      <c r="AC99" s="23">
        <f t="shared" si="190"/>
        <v>0</v>
      </c>
      <c r="AD99" s="23">
        <f t="shared" si="190"/>
        <v>0</v>
      </c>
      <c r="AE99" s="23">
        <f t="shared" si="190"/>
        <v>0</v>
      </c>
      <c r="AF99" s="23">
        <f t="shared" si="190"/>
        <v>0</v>
      </c>
      <c r="AG99" s="23">
        <f t="shared" si="190"/>
        <v>0</v>
      </c>
      <c r="AH99" s="23">
        <f t="shared" si="190"/>
        <v>0</v>
      </c>
      <c r="AI99" s="23">
        <f t="shared" si="190"/>
        <v>0</v>
      </c>
      <c r="AJ99" s="23">
        <f t="shared" si="190"/>
        <v>0</v>
      </c>
      <c r="AK99" s="23">
        <f t="shared" si="190"/>
        <v>0</v>
      </c>
      <c r="AL99" s="23">
        <f t="shared" si="190"/>
        <v>0</v>
      </c>
      <c r="AM99" s="23">
        <f t="shared" si="190"/>
        <v>0</v>
      </c>
      <c r="AN99" s="23">
        <f t="shared" si="190"/>
        <v>0</v>
      </c>
      <c r="AO99" s="23">
        <f t="shared" si="190"/>
        <v>0</v>
      </c>
      <c r="AP99" s="23">
        <f t="shared" si="190"/>
        <v>0</v>
      </c>
      <c r="AQ99" s="23">
        <f t="shared" si="190"/>
        <v>0</v>
      </c>
      <c r="AR99" s="23">
        <f t="shared" si="190"/>
        <v>0</v>
      </c>
      <c r="AS99" s="23">
        <f t="shared" si="190"/>
        <v>0</v>
      </c>
      <c r="AT99" s="23">
        <f t="shared" si="190"/>
        <v>0</v>
      </c>
      <c r="AU99" s="23">
        <f t="shared" si="190"/>
        <v>0</v>
      </c>
      <c r="AV99" s="23">
        <f t="shared" si="190"/>
        <v>0</v>
      </c>
      <c r="AW99" s="23">
        <f t="shared" si="190"/>
        <v>0</v>
      </c>
      <c r="AX99" s="23">
        <f t="shared" si="190"/>
        <v>0</v>
      </c>
      <c r="AY99" s="23">
        <f t="shared" si="190"/>
        <v>0</v>
      </c>
      <c r="AZ99" s="23">
        <f t="shared" si="190"/>
        <v>0</v>
      </c>
      <c r="BA99" s="23">
        <f t="shared" si="190"/>
        <v>0</v>
      </c>
      <c r="BB99" s="23">
        <f t="shared" si="190"/>
        <v>0</v>
      </c>
      <c r="BC99" s="23">
        <f t="shared" si="190"/>
        <v>0</v>
      </c>
      <c r="BD99" s="23">
        <f t="shared" si="190"/>
        <v>0</v>
      </c>
      <c r="BE99" s="23">
        <f t="shared" si="190"/>
        <v>0</v>
      </c>
      <c r="BF99" s="23">
        <f t="shared" si="190"/>
        <v>0</v>
      </c>
      <c r="BG99" s="23">
        <f t="shared" si="190"/>
        <v>0</v>
      </c>
      <c r="BH99" s="23">
        <f t="shared" si="190"/>
        <v>0</v>
      </c>
      <c r="BI99" s="23">
        <f t="shared" si="190"/>
        <v>0</v>
      </c>
      <c r="BJ99" s="23">
        <f t="shared" si="190"/>
        <v>0</v>
      </c>
      <c r="BK99" s="23">
        <f t="shared" si="190"/>
        <v>0</v>
      </c>
      <c r="BL99" s="23">
        <f t="shared" si="190"/>
        <v>0</v>
      </c>
      <c r="BM99" s="23">
        <f t="shared" si="190"/>
        <v>0</v>
      </c>
      <c r="BN99" s="23">
        <f t="shared" si="190"/>
        <v>0</v>
      </c>
      <c r="BO99" s="23">
        <f t="shared" si="190"/>
        <v>0</v>
      </c>
      <c r="BP99" s="23">
        <f t="shared" si="190"/>
        <v>0</v>
      </c>
      <c r="BQ99" s="23">
        <f t="shared" ref="BQ99:CN99" si="191">(BQ113)*$D$99</f>
        <v>0</v>
      </c>
      <c r="BR99" s="23">
        <f t="shared" si="191"/>
        <v>0</v>
      </c>
      <c r="BS99" s="23">
        <f t="shared" si="191"/>
        <v>0</v>
      </c>
      <c r="BT99" s="23">
        <f t="shared" si="191"/>
        <v>0</v>
      </c>
      <c r="BU99" s="23">
        <f t="shared" si="191"/>
        <v>0</v>
      </c>
      <c r="BV99" s="23">
        <f t="shared" si="191"/>
        <v>0</v>
      </c>
      <c r="BW99" s="23">
        <f t="shared" si="191"/>
        <v>0</v>
      </c>
      <c r="BX99" s="23">
        <f t="shared" si="191"/>
        <v>0</v>
      </c>
      <c r="BY99" s="23">
        <f t="shared" si="191"/>
        <v>0</v>
      </c>
      <c r="BZ99" s="23">
        <f t="shared" si="191"/>
        <v>0</v>
      </c>
      <c r="CA99" s="23">
        <f t="shared" si="191"/>
        <v>0</v>
      </c>
      <c r="CB99" s="23">
        <f t="shared" si="191"/>
        <v>0</v>
      </c>
      <c r="CC99" s="23">
        <f t="shared" si="191"/>
        <v>0</v>
      </c>
      <c r="CD99" s="23">
        <f t="shared" si="191"/>
        <v>0</v>
      </c>
      <c r="CE99" s="23">
        <f t="shared" si="191"/>
        <v>0</v>
      </c>
      <c r="CF99" s="23">
        <f t="shared" si="191"/>
        <v>0</v>
      </c>
      <c r="CG99" s="23">
        <f t="shared" si="191"/>
        <v>0</v>
      </c>
      <c r="CH99" s="23">
        <f t="shared" si="191"/>
        <v>0</v>
      </c>
      <c r="CI99" s="23">
        <f t="shared" si="191"/>
        <v>0</v>
      </c>
      <c r="CJ99" s="23">
        <f t="shared" si="191"/>
        <v>0</v>
      </c>
      <c r="CK99" s="23">
        <f t="shared" si="191"/>
        <v>0</v>
      </c>
      <c r="CL99" s="23">
        <f t="shared" si="191"/>
        <v>0</v>
      </c>
      <c r="CM99" s="23">
        <f t="shared" si="191"/>
        <v>0</v>
      </c>
      <c r="CN99" s="23">
        <f t="shared" si="191"/>
        <v>0</v>
      </c>
      <c r="CO99" s="23">
        <f t="shared" ref="CO99:EC99" si="192">(CO113)*$D$99</f>
        <v>0</v>
      </c>
      <c r="CP99" s="23">
        <f t="shared" si="192"/>
        <v>0</v>
      </c>
      <c r="CQ99" s="23">
        <f t="shared" si="192"/>
        <v>0</v>
      </c>
      <c r="CR99" s="23">
        <f t="shared" si="192"/>
        <v>0</v>
      </c>
      <c r="CS99" s="23">
        <f t="shared" si="192"/>
        <v>0</v>
      </c>
      <c r="CT99" s="23">
        <f t="shared" si="192"/>
        <v>0</v>
      </c>
      <c r="CU99" s="23">
        <f t="shared" si="192"/>
        <v>0</v>
      </c>
      <c r="CV99" s="23">
        <f t="shared" si="192"/>
        <v>0</v>
      </c>
      <c r="CW99" s="23">
        <f t="shared" si="192"/>
        <v>0</v>
      </c>
      <c r="CX99" s="23">
        <f t="shared" si="192"/>
        <v>0</v>
      </c>
      <c r="CY99" s="23">
        <f t="shared" si="192"/>
        <v>0</v>
      </c>
      <c r="CZ99" s="23">
        <f t="shared" si="192"/>
        <v>0</v>
      </c>
      <c r="DA99" s="23">
        <f t="shared" si="192"/>
        <v>0</v>
      </c>
      <c r="DB99" s="23">
        <f t="shared" si="192"/>
        <v>0</v>
      </c>
      <c r="DC99" s="23">
        <f t="shared" si="192"/>
        <v>0</v>
      </c>
      <c r="DD99" s="23">
        <f t="shared" si="192"/>
        <v>0</v>
      </c>
      <c r="DE99" s="23">
        <f t="shared" si="192"/>
        <v>0</v>
      </c>
      <c r="DF99" s="23">
        <f t="shared" si="192"/>
        <v>0</v>
      </c>
      <c r="DG99" s="23">
        <f t="shared" si="192"/>
        <v>0</v>
      </c>
      <c r="DH99" s="23">
        <f t="shared" si="192"/>
        <v>0</v>
      </c>
      <c r="DI99" s="23">
        <f t="shared" si="192"/>
        <v>0</v>
      </c>
      <c r="DJ99" s="23">
        <f t="shared" si="192"/>
        <v>0</v>
      </c>
      <c r="DK99" s="23">
        <f t="shared" si="192"/>
        <v>0</v>
      </c>
      <c r="DL99" s="23">
        <f t="shared" si="192"/>
        <v>0</v>
      </c>
      <c r="DM99" s="23">
        <f t="shared" si="192"/>
        <v>0</v>
      </c>
      <c r="DN99" s="23">
        <f t="shared" si="192"/>
        <v>0</v>
      </c>
      <c r="DO99" s="23">
        <f t="shared" si="192"/>
        <v>0</v>
      </c>
      <c r="DP99" s="23">
        <f t="shared" si="192"/>
        <v>0</v>
      </c>
      <c r="DQ99" s="23">
        <f t="shared" si="192"/>
        <v>0</v>
      </c>
      <c r="DR99" s="23">
        <f t="shared" si="192"/>
        <v>0</v>
      </c>
      <c r="DS99" s="23">
        <f t="shared" si="192"/>
        <v>0</v>
      </c>
      <c r="DT99" s="23">
        <f t="shared" si="192"/>
        <v>0</v>
      </c>
      <c r="DU99" s="23">
        <f t="shared" si="192"/>
        <v>0</v>
      </c>
      <c r="DV99" s="23">
        <f t="shared" si="192"/>
        <v>0</v>
      </c>
      <c r="DW99" s="23">
        <f t="shared" si="192"/>
        <v>0</v>
      </c>
      <c r="DX99" s="23">
        <f t="shared" si="192"/>
        <v>0</v>
      </c>
      <c r="DY99" s="23">
        <f t="shared" si="192"/>
        <v>0</v>
      </c>
      <c r="DZ99" s="23">
        <f t="shared" si="192"/>
        <v>0</v>
      </c>
      <c r="EA99" s="23">
        <f t="shared" si="192"/>
        <v>0</v>
      </c>
      <c r="EB99" s="23">
        <f t="shared" si="192"/>
        <v>0</v>
      </c>
      <c r="EC99" s="23">
        <f t="shared" si="192"/>
        <v>0</v>
      </c>
      <c r="ED99" s="23">
        <f t="shared" ref="ED99:FM99" si="193">(ED113)*$D$99</f>
        <v>0</v>
      </c>
      <c r="EE99" s="23">
        <f t="shared" si="193"/>
        <v>0</v>
      </c>
      <c r="EF99" s="23">
        <f t="shared" si="193"/>
        <v>0</v>
      </c>
      <c r="EG99" s="23">
        <f t="shared" si="193"/>
        <v>0</v>
      </c>
      <c r="EH99" s="23">
        <f t="shared" si="193"/>
        <v>0</v>
      </c>
      <c r="EI99" s="23">
        <f t="shared" si="193"/>
        <v>0</v>
      </c>
      <c r="EJ99" s="23">
        <f t="shared" si="193"/>
        <v>0</v>
      </c>
      <c r="EK99" s="23">
        <f t="shared" si="193"/>
        <v>0</v>
      </c>
      <c r="EL99" s="23">
        <f t="shared" si="193"/>
        <v>0</v>
      </c>
      <c r="EM99" s="23">
        <f t="shared" si="193"/>
        <v>0</v>
      </c>
      <c r="EN99" s="23">
        <f t="shared" si="193"/>
        <v>0</v>
      </c>
      <c r="EO99" s="23">
        <f t="shared" si="193"/>
        <v>0</v>
      </c>
      <c r="EP99" s="23">
        <f t="shared" si="193"/>
        <v>0</v>
      </c>
      <c r="EQ99" s="23">
        <f t="shared" si="193"/>
        <v>0</v>
      </c>
      <c r="ER99" s="23">
        <f t="shared" si="193"/>
        <v>0</v>
      </c>
      <c r="ES99" s="23">
        <f t="shared" si="193"/>
        <v>0</v>
      </c>
      <c r="ET99" s="23">
        <f t="shared" si="193"/>
        <v>0</v>
      </c>
      <c r="EU99" s="23">
        <f t="shared" si="193"/>
        <v>0</v>
      </c>
      <c r="EV99" s="23">
        <f t="shared" si="193"/>
        <v>0</v>
      </c>
      <c r="EW99" s="23">
        <f t="shared" si="193"/>
        <v>0</v>
      </c>
      <c r="EX99" s="23">
        <f t="shared" si="193"/>
        <v>0</v>
      </c>
      <c r="EY99" s="23">
        <f t="shared" si="193"/>
        <v>0</v>
      </c>
      <c r="EZ99" s="23">
        <f t="shared" si="193"/>
        <v>0</v>
      </c>
      <c r="FA99" s="23">
        <f t="shared" si="193"/>
        <v>0</v>
      </c>
      <c r="FB99" s="23">
        <f t="shared" si="193"/>
        <v>0</v>
      </c>
      <c r="FC99" s="23">
        <f t="shared" si="193"/>
        <v>0</v>
      </c>
      <c r="FD99" s="23">
        <f t="shared" si="193"/>
        <v>0</v>
      </c>
      <c r="FE99" s="23">
        <f t="shared" si="193"/>
        <v>0</v>
      </c>
      <c r="FF99" s="23">
        <f t="shared" si="193"/>
        <v>0</v>
      </c>
      <c r="FG99" s="23">
        <f t="shared" si="193"/>
        <v>0</v>
      </c>
      <c r="FH99" s="23">
        <f t="shared" si="193"/>
        <v>0</v>
      </c>
      <c r="FI99" s="23">
        <f t="shared" si="193"/>
        <v>0</v>
      </c>
      <c r="FJ99" s="23">
        <f t="shared" si="193"/>
        <v>0</v>
      </c>
      <c r="FK99" s="23">
        <f t="shared" si="193"/>
        <v>0</v>
      </c>
      <c r="FL99" s="23">
        <f t="shared" si="193"/>
        <v>0</v>
      </c>
      <c r="FM99" s="23">
        <f t="shared" si="193"/>
        <v>0</v>
      </c>
    </row>
    <row r="100" spans="1:169" ht="15" outlineLevel="2" x14ac:dyDescent="0.25">
      <c r="A100" s="26"/>
      <c r="B100" s="23" t="s">
        <v>332</v>
      </c>
      <c r="C100" s="240"/>
      <c r="D100" s="122">
        <v>0.35</v>
      </c>
      <c r="E100" s="23">
        <f>(E31+E39+E48+E70+E93)*$D$100+2.4</f>
        <v>12.151000000000002</v>
      </c>
      <c r="F100" s="23" t="e">
        <f t="shared" ref="F100:BP100" si="194">(F31+F39+F48+F70+F93)*$D$100</f>
        <v>#VALUE!</v>
      </c>
      <c r="G100" s="23" t="e">
        <f t="shared" si="194"/>
        <v>#VALUE!</v>
      </c>
      <c r="H100" s="23" t="e">
        <f t="shared" si="194"/>
        <v>#VALUE!</v>
      </c>
      <c r="I100" s="23" t="e">
        <f t="shared" si="194"/>
        <v>#VALUE!</v>
      </c>
      <c r="J100" s="23" t="e">
        <f t="shared" si="194"/>
        <v>#VALUE!</v>
      </c>
      <c r="K100" s="23" t="e">
        <f t="shared" si="194"/>
        <v>#VALUE!</v>
      </c>
      <c r="L100" s="23" t="e">
        <f t="shared" si="194"/>
        <v>#VALUE!</v>
      </c>
      <c r="M100" s="23" t="e">
        <f t="shared" si="194"/>
        <v>#VALUE!</v>
      </c>
      <c r="N100" s="23" t="e">
        <f t="shared" si="194"/>
        <v>#VALUE!</v>
      </c>
      <c r="O100" s="23" t="e">
        <f t="shared" si="194"/>
        <v>#VALUE!</v>
      </c>
      <c r="P100" s="23" t="e">
        <f t="shared" si="194"/>
        <v>#VALUE!</v>
      </c>
      <c r="Q100" s="23" t="e">
        <f t="shared" si="194"/>
        <v>#VALUE!</v>
      </c>
      <c r="R100" s="23" t="e">
        <f t="shared" si="194"/>
        <v>#VALUE!</v>
      </c>
      <c r="S100" s="23" t="e">
        <f t="shared" si="194"/>
        <v>#VALUE!</v>
      </c>
      <c r="T100" s="23" t="e">
        <f t="shared" si="194"/>
        <v>#VALUE!</v>
      </c>
      <c r="U100" s="23" t="e">
        <f t="shared" si="194"/>
        <v>#VALUE!</v>
      </c>
      <c r="V100" s="23" t="e">
        <f t="shared" si="194"/>
        <v>#VALUE!</v>
      </c>
      <c r="W100" s="23" t="e">
        <f t="shared" si="194"/>
        <v>#VALUE!</v>
      </c>
      <c r="X100" s="23" t="e">
        <f t="shared" si="194"/>
        <v>#VALUE!</v>
      </c>
      <c r="Y100" s="23" t="e">
        <f t="shared" si="194"/>
        <v>#VALUE!</v>
      </c>
      <c r="Z100" s="23" t="e">
        <f t="shared" si="194"/>
        <v>#VALUE!</v>
      </c>
      <c r="AA100" s="23" t="e">
        <f t="shared" si="194"/>
        <v>#VALUE!</v>
      </c>
      <c r="AB100" s="23" t="e">
        <f t="shared" si="194"/>
        <v>#VALUE!</v>
      </c>
      <c r="AC100" s="23" t="e">
        <f t="shared" si="194"/>
        <v>#VALUE!</v>
      </c>
      <c r="AD100" s="23" t="e">
        <f t="shared" si="194"/>
        <v>#VALUE!</v>
      </c>
      <c r="AE100" s="23" t="e">
        <f t="shared" si="194"/>
        <v>#VALUE!</v>
      </c>
      <c r="AF100" s="23" t="e">
        <f t="shared" si="194"/>
        <v>#VALUE!</v>
      </c>
      <c r="AG100" s="23" t="e">
        <f t="shared" si="194"/>
        <v>#VALUE!</v>
      </c>
      <c r="AH100" s="23" t="e">
        <f t="shared" si="194"/>
        <v>#VALUE!</v>
      </c>
      <c r="AI100" s="23" t="e">
        <f t="shared" si="194"/>
        <v>#VALUE!</v>
      </c>
      <c r="AJ100" s="23" t="e">
        <f t="shared" si="194"/>
        <v>#VALUE!</v>
      </c>
      <c r="AK100" s="23" t="e">
        <f t="shared" si="194"/>
        <v>#VALUE!</v>
      </c>
      <c r="AL100" s="23" t="e">
        <f t="shared" si="194"/>
        <v>#VALUE!</v>
      </c>
      <c r="AM100" s="23" t="e">
        <f t="shared" si="194"/>
        <v>#VALUE!</v>
      </c>
      <c r="AN100" s="23" t="e">
        <f t="shared" si="194"/>
        <v>#VALUE!</v>
      </c>
      <c r="AO100" s="23" t="e">
        <f t="shared" si="194"/>
        <v>#VALUE!</v>
      </c>
      <c r="AP100" s="23" t="e">
        <f t="shared" si="194"/>
        <v>#VALUE!</v>
      </c>
      <c r="AQ100" s="23" t="e">
        <f t="shared" si="194"/>
        <v>#VALUE!</v>
      </c>
      <c r="AR100" s="23" t="e">
        <f t="shared" si="194"/>
        <v>#VALUE!</v>
      </c>
      <c r="AS100" s="23" t="e">
        <f t="shared" si="194"/>
        <v>#VALUE!</v>
      </c>
      <c r="AT100" s="23" t="e">
        <f t="shared" si="194"/>
        <v>#VALUE!</v>
      </c>
      <c r="AU100" s="23" t="e">
        <f t="shared" si="194"/>
        <v>#VALUE!</v>
      </c>
      <c r="AV100" s="23" t="e">
        <f t="shared" si="194"/>
        <v>#VALUE!</v>
      </c>
      <c r="AW100" s="23" t="e">
        <f t="shared" si="194"/>
        <v>#VALUE!</v>
      </c>
      <c r="AX100" s="23" t="e">
        <f t="shared" si="194"/>
        <v>#VALUE!</v>
      </c>
      <c r="AY100" s="23" t="e">
        <f t="shared" si="194"/>
        <v>#VALUE!</v>
      </c>
      <c r="AZ100" s="23" t="e">
        <f t="shared" si="194"/>
        <v>#VALUE!</v>
      </c>
      <c r="BA100" s="23" t="e">
        <f t="shared" si="194"/>
        <v>#VALUE!</v>
      </c>
      <c r="BB100" s="23" t="e">
        <f t="shared" si="194"/>
        <v>#VALUE!</v>
      </c>
      <c r="BC100" s="23" t="e">
        <f t="shared" si="194"/>
        <v>#VALUE!</v>
      </c>
      <c r="BD100" s="23" t="e">
        <f t="shared" si="194"/>
        <v>#VALUE!</v>
      </c>
      <c r="BE100" s="23" t="e">
        <f t="shared" si="194"/>
        <v>#VALUE!</v>
      </c>
      <c r="BF100" s="23" t="e">
        <f t="shared" si="194"/>
        <v>#VALUE!</v>
      </c>
      <c r="BG100" s="23" t="e">
        <f t="shared" si="194"/>
        <v>#VALUE!</v>
      </c>
      <c r="BH100" s="23" t="e">
        <f t="shared" si="194"/>
        <v>#VALUE!</v>
      </c>
      <c r="BI100" s="23" t="e">
        <f t="shared" si="194"/>
        <v>#VALUE!</v>
      </c>
      <c r="BJ100" s="23" t="e">
        <f t="shared" si="194"/>
        <v>#VALUE!</v>
      </c>
      <c r="BK100" s="23" t="e">
        <f t="shared" si="194"/>
        <v>#VALUE!</v>
      </c>
      <c r="BL100" s="23" t="e">
        <f t="shared" si="194"/>
        <v>#VALUE!</v>
      </c>
      <c r="BM100" s="23" t="e">
        <f t="shared" si="194"/>
        <v>#VALUE!</v>
      </c>
      <c r="BN100" s="23" t="e">
        <f t="shared" si="194"/>
        <v>#VALUE!</v>
      </c>
      <c r="BO100" s="23" t="e">
        <f t="shared" si="194"/>
        <v>#VALUE!</v>
      </c>
      <c r="BP100" s="23" t="e">
        <f t="shared" si="194"/>
        <v>#VALUE!</v>
      </c>
      <c r="BQ100" s="23" t="e">
        <f t="shared" ref="BQ100:CN100" si="195">(BQ31+BQ39+BQ48+BQ70+BQ93)*$D$100</f>
        <v>#VALUE!</v>
      </c>
      <c r="BR100" s="23" t="e">
        <f t="shared" si="195"/>
        <v>#VALUE!</v>
      </c>
      <c r="BS100" s="23" t="e">
        <f t="shared" si="195"/>
        <v>#VALUE!</v>
      </c>
      <c r="BT100" s="23" t="e">
        <f t="shared" si="195"/>
        <v>#VALUE!</v>
      </c>
      <c r="BU100" s="23" t="e">
        <f t="shared" si="195"/>
        <v>#VALUE!</v>
      </c>
      <c r="BV100" s="23" t="e">
        <f t="shared" si="195"/>
        <v>#VALUE!</v>
      </c>
      <c r="BW100" s="23" t="e">
        <f t="shared" si="195"/>
        <v>#VALUE!</v>
      </c>
      <c r="BX100" s="23" t="e">
        <f t="shared" si="195"/>
        <v>#VALUE!</v>
      </c>
      <c r="BY100" s="23" t="e">
        <f t="shared" si="195"/>
        <v>#VALUE!</v>
      </c>
      <c r="BZ100" s="23" t="e">
        <f t="shared" si="195"/>
        <v>#VALUE!</v>
      </c>
      <c r="CA100" s="23" t="e">
        <f t="shared" si="195"/>
        <v>#VALUE!</v>
      </c>
      <c r="CB100" s="23" t="e">
        <f t="shared" si="195"/>
        <v>#VALUE!</v>
      </c>
      <c r="CC100" s="23" t="e">
        <f t="shared" si="195"/>
        <v>#VALUE!</v>
      </c>
      <c r="CD100" s="23" t="e">
        <f t="shared" si="195"/>
        <v>#VALUE!</v>
      </c>
      <c r="CE100" s="23" t="e">
        <f t="shared" si="195"/>
        <v>#VALUE!</v>
      </c>
      <c r="CF100" s="23" t="e">
        <f t="shared" si="195"/>
        <v>#VALUE!</v>
      </c>
      <c r="CG100" s="23" t="e">
        <f t="shared" si="195"/>
        <v>#VALUE!</v>
      </c>
      <c r="CH100" s="23" t="e">
        <f t="shared" si="195"/>
        <v>#VALUE!</v>
      </c>
      <c r="CI100" s="23" t="e">
        <f t="shared" si="195"/>
        <v>#VALUE!</v>
      </c>
      <c r="CJ100" s="23" t="e">
        <f t="shared" si="195"/>
        <v>#VALUE!</v>
      </c>
      <c r="CK100" s="23" t="e">
        <f t="shared" si="195"/>
        <v>#VALUE!</v>
      </c>
      <c r="CL100" s="23" t="e">
        <f t="shared" si="195"/>
        <v>#VALUE!</v>
      </c>
      <c r="CM100" s="23" t="e">
        <f t="shared" si="195"/>
        <v>#VALUE!</v>
      </c>
      <c r="CN100" s="23" t="e">
        <f t="shared" si="195"/>
        <v>#VALUE!</v>
      </c>
      <c r="CO100" s="23" t="e">
        <f t="shared" ref="CO100:EC100" si="196">(CO31+CO39+CO48+CO70+CO93)*$D$100</f>
        <v>#VALUE!</v>
      </c>
      <c r="CP100" s="23" t="e">
        <f t="shared" si="196"/>
        <v>#VALUE!</v>
      </c>
      <c r="CQ100" s="23" t="e">
        <f t="shared" si="196"/>
        <v>#VALUE!</v>
      </c>
      <c r="CR100" s="23" t="e">
        <f t="shared" si="196"/>
        <v>#VALUE!</v>
      </c>
      <c r="CS100" s="23" t="e">
        <f t="shared" si="196"/>
        <v>#VALUE!</v>
      </c>
      <c r="CT100" s="23" t="e">
        <f t="shared" si="196"/>
        <v>#VALUE!</v>
      </c>
      <c r="CU100" s="23" t="e">
        <f t="shared" si="196"/>
        <v>#VALUE!</v>
      </c>
      <c r="CV100" s="23" t="e">
        <f t="shared" si="196"/>
        <v>#VALUE!</v>
      </c>
      <c r="CW100" s="23" t="e">
        <f t="shared" si="196"/>
        <v>#VALUE!</v>
      </c>
      <c r="CX100" s="23" t="e">
        <f t="shared" si="196"/>
        <v>#VALUE!</v>
      </c>
      <c r="CY100" s="23" t="e">
        <f t="shared" si="196"/>
        <v>#VALUE!</v>
      </c>
      <c r="CZ100" s="23" t="e">
        <f t="shared" si="196"/>
        <v>#VALUE!</v>
      </c>
      <c r="DA100" s="23" t="e">
        <f t="shared" si="196"/>
        <v>#VALUE!</v>
      </c>
      <c r="DB100" s="23" t="e">
        <f t="shared" si="196"/>
        <v>#VALUE!</v>
      </c>
      <c r="DC100" s="23" t="e">
        <f t="shared" si="196"/>
        <v>#VALUE!</v>
      </c>
      <c r="DD100" s="23" t="e">
        <f t="shared" si="196"/>
        <v>#VALUE!</v>
      </c>
      <c r="DE100" s="23" t="e">
        <f t="shared" si="196"/>
        <v>#VALUE!</v>
      </c>
      <c r="DF100" s="23" t="e">
        <f t="shared" si="196"/>
        <v>#VALUE!</v>
      </c>
      <c r="DG100" s="23" t="e">
        <f t="shared" si="196"/>
        <v>#VALUE!</v>
      </c>
      <c r="DH100" s="23" t="e">
        <f t="shared" si="196"/>
        <v>#VALUE!</v>
      </c>
      <c r="DI100" s="23" t="e">
        <f t="shared" si="196"/>
        <v>#VALUE!</v>
      </c>
      <c r="DJ100" s="23" t="e">
        <f t="shared" si="196"/>
        <v>#VALUE!</v>
      </c>
      <c r="DK100" s="23" t="e">
        <f t="shared" si="196"/>
        <v>#VALUE!</v>
      </c>
      <c r="DL100" s="23" t="e">
        <f t="shared" si="196"/>
        <v>#VALUE!</v>
      </c>
      <c r="DM100" s="23" t="e">
        <f t="shared" si="196"/>
        <v>#VALUE!</v>
      </c>
      <c r="DN100" s="23" t="e">
        <f t="shared" si="196"/>
        <v>#VALUE!</v>
      </c>
      <c r="DO100" s="23" t="e">
        <f t="shared" si="196"/>
        <v>#VALUE!</v>
      </c>
      <c r="DP100" s="23" t="e">
        <f t="shared" si="196"/>
        <v>#VALUE!</v>
      </c>
      <c r="DQ100" s="23" t="e">
        <f t="shared" si="196"/>
        <v>#VALUE!</v>
      </c>
      <c r="DR100" s="23" t="e">
        <f t="shared" si="196"/>
        <v>#VALUE!</v>
      </c>
      <c r="DS100" s="23" t="e">
        <f t="shared" si="196"/>
        <v>#VALUE!</v>
      </c>
      <c r="DT100" s="23" t="e">
        <f t="shared" si="196"/>
        <v>#VALUE!</v>
      </c>
      <c r="DU100" s="23" t="e">
        <f t="shared" si="196"/>
        <v>#VALUE!</v>
      </c>
      <c r="DV100" s="23" t="e">
        <f t="shared" si="196"/>
        <v>#VALUE!</v>
      </c>
      <c r="DW100" s="23" t="e">
        <f t="shared" si="196"/>
        <v>#VALUE!</v>
      </c>
      <c r="DX100" s="23" t="e">
        <f t="shared" si="196"/>
        <v>#VALUE!</v>
      </c>
      <c r="DY100" s="23" t="e">
        <f t="shared" si="196"/>
        <v>#VALUE!</v>
      </c>
      <c r="DZ100" s="23" t="e">
        <f t="shared" si="196"/>
        <v>#VALUE!</v>
      </c>
      <c r="EA100" s="23" t="e">
        <f t="shared" si="196"/>
        <v>#VALUE!</v>
      </c>
      <c r="EB100" s="23" t="e">
        <f t="shared" si="196"/>
        <v>#VALUE!</v>
      </c>
      <c r="EC100" s="23" t="e">
        <f t="shared" si="196"/>
        <v>#VALUE!</v>
      </c>
      <c r="ED100" s="23" t="e">
        <f t="shared" ref="ED100:FM100" si="197">(ED31+ED39+ED48+ED70+ED93)*$D$100</f>
        <v>#VALUE!</v>
      </c>
      <c r="EE100" s="23" t="e">
        <f t="shared" si="197"/>
        <v>#VALUE!</v>
      </c>
      <c r="EF100" s="23" t="e">
        <f t="shared" si="197"/>
        <v>#VALUE!</v>
      </c>
      <c r="EG100" s="23" t="e">
        <f t="shared" si="197"/>
        <v>#VALUE!</v>
      </c>
      <c r="EH100" s="23" t="e">
        <f t="shared" si="197"/>
        <v>#VALUE!</v>
      </c>
      <c r="EI100" s="23" t="e">
        <f t="shared" si="197"/>
        <v>#VALUE!</v>
      </c>
      <c r="EJ100" s="23" t="e">
        <f t="shared" si="197"/>
        <v>#VALUE!</v>
      </c>
      <c r="EK100" s="23" t="e">
        <f t="shared" si="197"/>
        <v>#VALUE!</v>
      </c>
      <c r="EL100" s="23" t="e">
        <f t="shared" si="197"/>
        <v>#VALUE!</v>
      </c>
      <c r="EM100" s="23" t="e">
        <f t="shared" si="197"/>
        <v>#VALUE!</v>
      </c>
      <c r="EN100" s="23" t="e">
        <f t="shared" si="197"/>
        <v>#VALUE!</v>
      </c>
      <c r="EO100" s="23" t="e">
        <f t="shared" si="197"/>
        <v>#VALUE!</v>
      </c>
      <c r="EP100" s="23" t="e">
        <f t="shared" si="197"/>
        <v>#VALUE!</v>
      </c>
      <c r="EQ100" s="23" t="e">
        <f t="shared" si="197"/>
        <v>#VALUE!</v>
      </c>
      <c r="ER100" s="23" t="e">
        <f t="shared" si="197"/>
        <v>#VALUE!</v>
      </c>
      <c r="ES100" s="23" t="e">
        <f t="shared" si="197"/>
        <v>#VALUE!</v>
      </c>
      <c r="ET100" s="23" t="e">
        <f t="shared" si="197"/>
        <v>#VALUE!</v>
      </c>
      <c r="EU100" s="23" t="e">
        <f t="shared" si="197"/>
        <v>#VALUE!</v>
      </c>
      <c r="EV100" s="23" t="e">
        <f t="shared" si="197"/>
        <v>#VALUE!</v>
      </c>
      <c r="EW100" s="23" t="e">
        <f t="shared" si="197"/>
        <v>#VALUE!</v>
      </c>
      <c r="EX100" s="23" t="e">
        <f t="shared" si="197"/>
        <v>#VALUE!</v>
      </c>
      <c r="EY100" s="23" t="e">
        <f t="shared" si="197"/>
        <v>#VALUE!</v>
      </c>
      <c r="EZ100" s="23" t="e">
        <f t="shared" si="197"/>
        <v>#VALUE!</v>
      </c>
      <c r="FA100" s="23" t="e">
        <f t="shared" si="197"/>
        <v>#VALUE!</v>
      </c>
      <c r="FB100" s="23" t="e">
        <f t="shared" si="197"/>
        <v>#VALUE!</v>
      </c>
      <c r="FC100" s="23" t="e">
        <f t="shared" si="197"/>
        <v>#VALUE!</v>
      </c>
      <c r="FD100" s="23" t="e">
        <f t="shared" si="197"/>
        <v>#VALUE!</v>
      </c>
      <c r="FE100" s="23" t="e">
        <f t="shared" si="197"/>
        <v>#VALUE!</v>
      </c>
      <c r="FF100" s="23" t="e">
        <f t="shared" si="197"/>
        <v>#VALUE!</v>
      </c>
      <c r="FG100" s="23" t="e">
        <f t="shared" si="197"/>
        <v>#VALUE!</v>
      </c>
      <c r="FH100" s="23" t="e">
        <f t="shared" si="197"/>
        <v>#VALUE!</v>
      </c>
      <c r="FI100" s="23" t="e">
        <f t="shared" si="197"/>
        <v>#VALUE!</v>
      </c>
      <c r="FJ100" s="23" t="e">
        <f t="shared" si="197"/>
        <v>#VALUE!</v>
      </c>
      <c r="FK100" s="23" t="e">
        <f t="shared" si="197"/>
        <v>#VALUE!</v>
      </c>
      <c r="FL100" s="23" t="e">
        <f t="shared" si="197"/>
        <v>#VALUE!</v>
      </c>
      <c r="FM100" s="23" t="e">
        <f t="shared" si="197"/>
        <v>#VALUE!</v>
      </c>
    </row>
    <row r="101" spans="1:169" s="82" customFormat="1" ht="14.25" outlineLevel="2" x14ac:dyDescent="0.2">
      <c r="A101" s="28"/>
      <c r="B101" s="28"/>
      <c r="C101" s="233"/>
      <c r="D101" s="28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</row>
    <row r="102" spans="1:169" s="82" customFormat="1" ht="14.25" outlineLevel="2" x14ac:dyDescent="0.2">
      <c r="A102" s="28"/>
      <c r="B102" s="28" t="s">
        <v>13</v>
      </c>
      <c r="C102" s="233">
        <v>43000</v>
      </c>
      <c r="D102" s="28">
        <v>0</v>
      </c>
      <c r="E102" s="32">
        <f t="shared" ref="E102" si="198">SUM(E120/8.5*$D$102)</f>
        <v>0</v>
      </c>
      <c r="F102" s="32">
        <f t="shared" ref="F102:BP102" si="199">SUM(F120/8.5*$D$102)</f>
        <v>0</v>
      </c>
      <c r="G102" s="32">
        <f t="shared" si="199"/>
        <v>0</v>
      </c>
      <c r="H102" s="32">
        <f t="shared" si="199"/>
        <v>0</v>
      </c>
      <c r="I102" s="32">
        <f t="shared" si="199"/>
        <v>0</v>
      </c>
      <c r="J102" s="32">
        <f t="shared" si="199"/>
        <v>0</v>
      </c>
      <c r="K102" s="32">
        <f t="shared" si="199"/>
        <v>0</v>
      </c>
      <c r="L102" s="32">
        <f t="shared" si="199"/>
        <v>0</v>
      </c>
      <c r="M102" s="32">
        <f t="shared" si="199"/>
        <v>0</v>
      </c>
      <c r="N102" s="32">
        <f t="shared" si="199"/>
        <v>0</v>
      </c>
      <c r="O102" s="32">
        <f t="shared" si="199"/>
        <v>0</v>
      </c>
      <c r="P102" s="32">
        <f t="shared" si="199"/>
        <v>0</v>
      </c>
      <c r="Q102" s="32">
        <f t="shared" si="199"/>
        <v>0</v>
      </c>
      <c r="R102" s="32">
        <f t="shared" si="199"/>
        <v>0</v>
      </c>
      <c r="S102" s="32">
        <f t="shared" si="199"/>
        <v>0</v>
      </c>
      <c r="T102" s="32">
        <f t="shared" si="199"/>
        <v>0</v>
      </c>
      <c r="U102" s="32">
        <f t="shared" si="199"/>
        <v>0</v>
      </c>
      <c r="V102" s="32">
        <f t="shared" si="199"/>
        <v>0</v>
      </c>
      <c r="W102" s="32">
        <f t="shared" si="199"/>
        <v>0</v>
      </c>
      <c r="X102" s="32">
        <f t="shared" si="199"/>
        <v>0</v>
      </c>
      <c r="Y102" s="32">
        <f t="shared" si="199"/>
        <v>0</v>
      </c>
      <c r="Z102" s="32">
        <f t="shared" si="199"/>
        <v>0</v>
      </c>
      <c r="AA102" s="32">
        <f t="shared" si="199"/>
        <v>0</v>
      </c>
      <c r="AB102" s="32">
        <f t="shared" si="199"/>
        <v>0</v>
      </c>
      <c r="AC102" s="32">
        <f t="shared" si="199"/>
        <v>0</v>
      </c>
      <c r="AD102" s="32">
        <f t="shared" si="199"/>
        <v>0</v>
      </c>
      <c r="AE102" s="32">
        <f t="shared" si="199"/>
        <v>0</v>
      </c>
      <c r="AF102" s="32">
        <f t="shared" si="199"/>
        <v>0</v>
      </c>
      <c r="AG102" s="32">
        <f t="shared" si="199"/>
        <v>0</v>
      </c>
      <c r="AH102" s="32">
        <f t="shared" si="199"/>
        <v>0</v>
      </c>
      <c r="AI102" s="32">
        <f t="shared" si="199"/>
        <v>0</v>
      </c>
      <c r="AJ102" s="32">
        <f t="shared" si="199"/>
        <v>0</v>
      </c>
      <c r="AK102" s="32">
        <f t="shared" si="199"/>
        <v>0</v>
      </c>
      <c r="AL102" s="32">
        <f t="shared" si="199"/>
        <v>0</v>
      </c>
      <c r="AM102" s="32">
        <f t="shared" si="199"/>
        <v>0</v>
      </c>
      <c r="AN102" s="32">
        <f t="shared" si="199"/>
        <v>0</v>
      </c>
      <c r="AO102" s="32">
        <f t="shared" si="199"/>
        <v>0</v>
      </c>
      <c r="AP102" s="32">
        <f t="shared" si="199"/>
        <v>0</v>
      </c>
      <c r="AQ102" s="32">
        <f t="shared" si="199"/>
        <v>0</v>
      </c>
      <c r="AR102" s="32">
        <f t="shared" si="199"/>
        <v>0</v>
      </c>
      <c r="AS102" s="32">
        <f t="shared" si="199"/>
        <v>0</v>
      </c>
      <c r="AT102" s="32">
        <f t="shared" si="199"/>
        <v>0</v>
      </c>
      <c r="AU102" s="32">
        <f t="shared" si="199"/>
        <v>0</v>
      </c>
      <c r="AV102" s="32">
        <f t="shared" si="199"/>
        <v>0</v>
      </c>
      <c r="AW102" s="32">
        <f t="shared" si="199"/>
        <v>0</v>
      </c>
      <c r="AX102" s="32">
        <f t="shared" si="199"/>
        <v>0</v>
      </c>
      <c r="AY102" s="32">
        <f t="shared" si="199"/>
        <v>0</v>
      </c>
      <c r="AZ102" s="32">
        <f t="shared" si="199"/>
        <v>0</v>
      </c>
      <c r="BA102" s="32">
        <f t="shared" si="199"/>
        <v>0</v>
      </c>
      <c r="BB102" s="32">
        <f t="shared" si="199"/>
        <v>0</v>
      </c>
      <c r="BC102" s="32">
        <f t="shared" si="199"/>
        <v>0</v>
      </c>
      <c r="BD102" s="32">
        <f t="shared" si="199"/>
        <v>0</v>
      </c>
      <c r="BE102" s="32">
        <f t="shared" si="199"/>
        <v>0</v>
      </c>
      <c r="BF102" s="32">
        <f t="shared" si="199"/>
        <v>0</v>
      </c>
      <c r="BG102" s="32">
        <f t="shared" si="199"/>
        <v>0</v>
      </c>
      <c r="BH102" s="32">
        <f t="shared" si="199"/>
        <v>0</v>
      </c>
      <c r="BI102" s="32">
        <f t="shared" si="199"/>
        <v>0</v>
      </c>
      <c r="BJ102" s="32">
        <f t="shared" si="199"/>
        <v>0</v>
      </c>
      <c r="BK102" s="32">
        <f t="shared" si="199"/>
        <v>0</v>
      </c>
      <c r="BL102" s="32">
        <f t="shared" si="199"/>
        <v>0</v>
      </c>
      <c r="BM102" s="32">
        <f t="shared" si="199"/>
        <v>0</v>
      </c>
      <c r="BN102" s="32">
        <f t="shared" si="199"/>
        <v>0</v>
      </c>
      <c r="BO102" s="32">
        <f t="shared" si="199"/>
        <v>0</v>
      </c>
      <c r="BP102" s="32">
        <f t="shared" si="199"/>
        <v>0</v>
      </c>
      <c r="BQ102" s="32">
        <f t="shared" ref="BQ102:CN102" si="200">SUM(BQ120/8.5*$D$102)</f>
        <v>0</v>
      </c>
      <c r="BR102" s="32">
        <f t="shared" si="200"/>
        <v>0</v>
      </c>
      <c r="BS102" s="32">
        <f t="shared" si="200"/>
        <v>0</v>
      </c>
      <c r="BT102" s="32">
        <f t="shared" si="200"/>
        <v>0</v>
      </c>
      <c r="BU102" s="32">
        <f t="shared" si="200"/>
        <v>0</v>
      </c>
      <c r="BV102" s="32">
        <f t="shared" si="200"/>
        <v>0</v>
      </c>
      <c r="BW102" s="32">
        <f t="shared" si="200"/>
        <v>0</v>
      </c>
      <c r="BX102" s="32">
        <f t="shared" si="200"/>
        <v>0</v>
      </c>
      <c r="BY102" s="32">
        <f t="shared" si="200"/>
        <v>0</v>
      </c>
      <c r="BZ102" s="32">
        <f t="shared" si="200"/>
        <v>0</v>
      </c>
      <c r="CA102" s="32">
        <f t="shared" si="200"/>
        <v>0</v>
      </c>
      <c r="CB102" s="32">
        <f t="shared" si="200"/>
        <v>0</v>
      </c>
      <c r="CC102" s="32">
        <f t="shared" si="200"/>
        <v>0</v>
      </c>
      <c r="CD102" s="32">
        <f t="shared" si="200"/>
        <v>0</v>
      </c>
      <c r="CE102" s="32">
        <f t="shared" si="200"/>
        <v>0</v>
      </c>
      <c r="CF102" s="32">
        <f t="shared" si="200"/>
        <v>0</v>
      </c>
      <c r="CG102" s="32">
        <f t="shared" si="200"/>
        <v>0</v>
      </c>
      <c r="CH102" s="32">
        <f t="shared" si="200"/>
        <v>0</v>
      </c>
      <c r="CI102" s="32">
        <f t="shared" si="200"/>
        <v>0</v>
      </c>
      <c r="CJ102" s="32">
        <f t="shared" si="200"/>
        <v>0</v>
      </c>
      <c r="CK102" s="32">
        <f t="shared" si="200"/>
        <v>0</v>
      </c>
      <c r="CL102" s="32">
        <f t="shared" si="200"/>
        <v>0</v>
      </c>
      <c r="CM102" s="32">
        <f t="shared" si="200"/>
        <v>0</v>
      </c>
      <c r="CN102" s="32">
        <f t="shared" si="200"/>
        <v>0</v>
      </c>
      <c r="CO102" s="32">
        <f t="shared" ref="CO102:EX102" si="201">SUM(CO120/8.5*$D$102)</f>
        <v>0</v>
      </c>
      <c r="CP102" s="32">
        <f t="shared" si="201"/>
        <v>0</v>
      </c>
      <c r="CQ102" s="32">
        <f t="shared" si="201"/>
        <v>0</v>
      </c>
      <c r="CR102" s="32">
        <f t="shared" si="201"/>
        <v>0</v>
      </c>
      <c r="CS102" s="32">
        <f t="shared" si="201"/>
        <v>0</v>
      </c>
      <c r="CT102" s="32">
        <f t="shared" si="201"/>
        <v>0</v>
      </c>
      <c r="CU102" s="32">
        <f t="shared" si="201"/>
        <v>0</v>
      </c>
      <c r="CV102" s="32">
        <f t="shared" si="201"/>
        <v>0</v>
      </c>
      <c r="CW102" s="32">
        <f t="shared" si="201"/>
        <v>0</v>
      </c>
      <c r="CX102" s="32">
        <f t="shared" si="201"/>
        <v>0</v>
      </c>
      <c r="CY102" s="32">
        <f t="shared" si="201"/>
        <v>0</v>
      </c>
      <c r="CZ102" s="32">
        <f t="shared" si="201"/>
        <v>0</v>
      </c>
      <c r="DA102" s="32">
        <f t="shared" si="201"/>
        <v>0</v>
      </c>
      <c r="DB102" s="32">
        <f t="shared" si="201"/>
        <v>0</v>
      </c>
      <c r="DC102" s="32">
        <f t="shared" si="201"/>
        <v>0</v>
      </c>
      <c r="DD102" s="32">
        <f t="shared" si="201"/>
        <v>0</v>
      </c>
      <c r="DE102" s="32">
        <f t="shared" si="201"/>
        <v>0</v>
      </c>
      <c r="DF102" s="32">
        <f t="shared" si="201"/>
        <v>0</v>
      </c>
      <c r="DG102" s="32">
        <f t="shared" si="201"/>
        <v>0</v>
      </c>
      <c r="DH102" s="32">
        <f t="shared" si="201"/>
        <v>0</v>
      </c>
      <c r="DI102" s="32">
        <f t="shared" si="201"/>
        <v>0</v>
      </c>
      <c r="DJ102" s="32">
        <f t="shared" si="201"/>
        <v>0</v>
      </c>
      <c r="DK102" s="32">
        <f t="shared" si="201"/>
        <v>0</v>
      </c>
      <c r="DL102" s="32">
        <f t="shared" si="201"/>
        <v>0</v>
      </c>
      <c r="DM102" s="32">
        <f t="shared" si="201"/>
        <v>0</v>
      </c>
      <c r="DN102" s="32">
        <f t="shared" si="201"/>
        <v>0</v>
      </c>
      <c r="DO102" s="32">
        <f t="shared" si="201"/>
        <v>0</v>
      </c>
      <c r="DP102" s="32">
        <f t="shared" si="201"/>
        <v>0</v>
      </c>
      <c r="DQ102" s="32">
        <f t="shared" si="201"/>
        <v>0</v>
      </c>
      <c r="DR102" s="32">
        <f t="shared" si="201"/>
        <v>0</v>
      </c>
      <c r="DS102" s="32">
        <f t="shared" si="201"/>
        <v>0</v>
      </c>
      <c r="DT102" s="32">
        <f t="shared" si="201"/>
        <v>0</v>
      </c>
      <c r="DU102" s="32">
        <f t="shared" si="201"/>
        <v>0</v>
      </c>
      <c r="DV102" s="32">
        <f t="shared" si="201"/>
        <v>0</v>
      </c>
      <c r="DW102" s="32">
        <f t="shared" si="201"/>
        <v>0</v>
      </c>
      <c r="DX102" s="32">
        <f t="shared" si="201"/>
        <v>0</v>
      </c>
      <c r="DY102" s="32">
        <f t="shared" si="201"/>
        <v>0</v>
      </c>
      <c r="DZ102" s="32">
        <f t="shared" si="201"/>
        <v>0</v>
      </c>
      <c r="EA102" s="32">
        <f t="shared" si="201"/>
        <v>0</v>
      </c>
      <c r="EB102" s="32">
        <f t="shared" si="201"/>
        <v>0</v>
      </c>
      <c r="EC102" s="32">
        <f t="shared" si="201"/>
        <v>0</v>
      </c>
      <c r="ED102" s="32">
        <f t="shared" si="201"/>
        <v>0</v>
      </c>
      <c r="EE102" s="32">
        <f t="shared" si="201"/>
        <v>0</v>
      </c>
      <c r="EF102" s="32">
        <f t="shared" si="201"/>
        <v>0</v>
      </c>
      <c r="EG102" s="32">
        <f t="shared" si="201"/>
        <v>0</v>
      </c>
      <c r="EH102" s="32">
        <f t="shared" si="201"/>
        <v>0</v>
      </c>
      <c r="EI102" s="32">
        <f t="shared" si="201"/>
        <v>0</v>
      </c>
      <c r="EJ102" s="32">
        <f t="shared" si="201"/>
        <v>0</v>
      </c>
      <c r="EK102" s="32">
        <f t="shared" si="201"/>
        <v>0</v>
      </c>
      <c r="EL102" s="32">
        <f t="shared" si="201"/>
        <v>0</v>
      </c>
      <c r="EM102" s="32">
        <f t="shared" si="201"/>
        <v>0</v>
      </c>
      <c r="EN102" s="32">
        <f t="shared" si="201"/>
        <v>0</v>
      </c>
      <c r="EO102" s="32">
        <f t="shared" si="201"/>
        <v>0</v>
      </c>
      <c r="EP102" s="32">
        <f t="shared" si="201"/>
        <v>0</v>
      </c>
      <c r="EQ102" s="32">
        <f t="shared" si="201"/>
        <v>0</v>
      </c>
      <c r="ER102" s="32">
        <f t="shared" si="201"/>
        <v>0</v>
      </c>
      <c r="ES102" s="32">
        <f t="shared" si="201"/>
        <v>0</v>
      </c>
      <c r="ET102" s="32">
        <f t="shared" si="201"/>
        <v>0</v>
      </c>
      <c r="EU102" s="32">
        <f t="shared" si="201"/>
        <v>0</v>
      </c>
      <c r="EV102" s="32">
        <f t="shared" si="201"/>
        <v>0</v>
      </c>
      <c r="EW102" s="32">
        <f t="shared" si="201"/>
        <v>0</v>
      </c>
      <c r="EX102" s="32">
        <f t="shared" si="201"/>
        <v>0</v>
      </c>
      <c r="EY102" s="32">
        <f t="shared" ref="EY102:FM102" si="202">SUM(EY120/8.5*$D$102)</f>
        <v>0</v>
      </c>
      <c r="EZ102" s="32">
        <f t="shared" si="202"/>
        <v>0</v>
      </c>
      <c r="FA102" s="32">
        <f t="shared" si="202"/>
        <v>0</v>
      </c>
      <c r="FB102" s="32">
        <f t="shared" si="202"/>
        <v>0</v>
      </c>
      <c r="FC102" s="32">
        <f t="shared" si="202"/>
        <v>0</v>
      </c>
      <c r="FD102" s="32">
        <f t="shared" si="202"/>
        <v>0</v>
      </c>
      <c r="FE102" s="32">
        <f t="shared" si="202"/>
        <v>0</v>
      </c>
      <c r="FF102" s="32">
        <f t="shared" si="202"/>
        <v>0</v>
      </c>
      <c r="FG102" s="32">
        <f t="shared" si="202"/>
        <v>0</v>
      </c>
      <c r="FH102" s="32">
        <f t="shared" si="202"/>
        <v>0</v>
      </c>
      <c r="FI102" s="32">
        <f t="shared" si="202"/>
        <v>0</v>
      </c>
      <c r="FJ102" s="32">
        <f t="shared" si="202"/>
        <v>0</v>
      </c>
      <c r="FK102" s="32">
        <f t="shared" si="202"/>
        <v>0</v>
      </c>
      <c r="FL102" s="32">
        <f t="shared" si="202"/>
        <v>0</v>
      </c>
      <c r="FM102" s="32">
        <f t="shared" si="202"/>
        <v>0</v>
      </c>
    </row>
    <row r="103" spans="1:169" s="82" customFormat="1" ht="14.25" outlineLevel="2" x14ac:dyDescent="0.2">
      <c r="A103" s="28"/>
      <c r="B103" s="28" t="s">
        <v>20</v>
      </c>
      <c r="C103" s="233">
        <v>43000</v>
      </c>
      <c r="D103" s="28">
        <v>0</v>
      </c>
      <c r="E103" s="32">
        <f t="shared" ref="E103" si="203">SUM(E120/8.5*$D$103)</f>
        <v>0</v>
      </c>
      <c r="F103" s="32">
        <f t="shared" ref="F103:BP103" si="204">SUM(F120/8.5*$D$103)</f>
        <v>0</v>
      </c>
      <c r="G103" s="32">
        <f t="shared" si="204"/>
        <v>0</v>
      </c>
      <c r="H103" s="32">
        <f t="shared" si="204"/>
        <v>0</v>
      </c>
      <c r="I103" s="32">
        <f t="shared" si="204"/>
        <v>0</v>
      </c>
      <c r="J103" s="32">
        <f t="shared" si="204"/>
        <v>0</v>
      </c>
      <c r="K103" s="32">
        <f t="shared" si="204"/>
        <v>0</v>
      </c>
      <c r="L103" s="32">
        <f t="shared" si="204"/>
        <v>0</v>
      </c>
      <c r="M103" s="32">
        <f t="shared" si="204"/>
        <v>0</v>
      </c>
      <c r="N103" s="32">
        <f t="shared" si="204"/>
        <v>0</v>
      </c>
      <c r="O103" s="32">
        <f t="shared" si="204"/>
        <v>0</v>
      </c>
      <c r="P103" s="32">
        <f t="shared" si="204"/>
        <v>0</v>
      </c>
      <c r="Q103" s="32">
        <f t="shared" si="204"/>
        <v>0</v>
      </c>
      <c r="R103" s="32">
        <f t="shared" si="204"/>
        <v>0</v>
      </c>
      <c r="S103" s="32">
        <f t="shared" si="204"/>
        <v>0</v>
      </c>
      <c r="T103" s="32">
        <f t="shared" si="204"/>
        <v>0</v>
      </c>
      <c r="U103" s="32">
        <f t="shared" si="204"/>
        <v>0</v>
      </c>
      <c r="V103" s="32">
        <f t="shared" si="204"/>
        <v>0</v>
      </c>
      <c r="W103" s="32">
        <f t="shared" si="204"/>
        <v>0</v>
      </c>
      <c r="X103" s="32">
        <f t="shared" si="204"/>
        <v>0</v>
      </c>
      <c r="Y103" s="32">
        <f t="shared" si="204"/>
        <v>0</v>
      </c>
      <c r="Z103" s="32">
        <f t="shared" si="204"/>
        <v>0</v>
      </c>
      <c r="AA103" s="32">
        <f t="shared" si="204"/>
        <v>0</v>
      </c>
      <c r="AB103" s="32">
        <f t="shared" si="204"/>
        <v>0</v>
      </c>
      <c r="AC103" s="32">
        <f t="shared" si="204"/>
        <v>0</v>
      </c>
      <c r="AD103" s="32">
        <f t="shared" si="204"/>
        <v>0</v>
      </c>
      <c r="AE103" s="32">
        <f t="shared" si="204"/>
        <v>0</v>
      </c>
      <c r="AF103" s="32">
        <f t="shared" si="204"/>
        <v>0</v>
      </c>
      <c r="AG103" s="32">
        <f t="shared" si="204"/>
        <v>0</v>
      </c>
      <c r="AH103" s="32">
        <f t="shared" si="204"/>
        <v>0</v>
      </c>
      <c r="AI103" s="32">
        <f t="shared" si="204"/>
        <v>0</v>
      </c>
      <c r="AJ103" s="32">
        <f t="shared" si="204"/>
        <v>0</v>
      </c>
      <c r="AK103" s="32">
        <f t="shared" si="204"/>
        <v>0</v>
      </c>
      <c r="AL103" s="32">
        <f t="shared" si="204"/>
        <v>0</v>
      </c>
      <c r="AM103" s="32">
        <f t="shared" si="204"/>
        <v>0</v>
      </c>
      <c r="AN103" s="32">
        <f t="shared" si="204"/>
        <v>0</v>
      </c>
      <c r="AO103" s="32">
        <f t="shared" si="204"/>
        <v>0</v>
      </c>
      <c r="AP103" s="32">
        <f t="shared" si="204"/>
        <v>0</v>
      </c>
      <c r="AQ103" s="32">
        <f t="shared" si="204"/>
        <v>0</v>
      </c>
      <c r="AR103" s="32">
        <f t="shared" si="204"/>
        <v>0</v>
      </c>
      <c r="AS103" s="32">
        <f t="shared" si="204"/>
        <v>0</v>
      </c>
      <c r="AT103" s="32">
        <f t="shared" si="204"/>
        <v>0</v>
      </c>
      <c r="AU103" s="32">
        <f t="shared" si="204"/>
        <v>0</v>
      </c>
      <c r="AV103" s="32">
        <f t="shared" si="204"/>
        <v>0</v>
      </c>
      <c r="AW103" s="32">
        <f t="shared" si="204"/>
        <v>0</v>
      </c>
      <c r="AX103" s="32">
        <f t="shared" si="204"/>
        <v>0</v>
      </c>
      <c r="AY103" s="32">
        <f t="shared" si="204"/>
        <v>0</v>
      </c>
      <c r="AZ103" s="32">
        <f t="shared" si="204"/>
        <v>0</v>
      </c>
      <c r="BA103" s="32">
        <f t="shared" si="204"/>
        <v>0</v>
      </c>
      <c r="BB103" s="32">
        <f t="shared" si="204"/>
        <v>0</v>
      </c>
      <c r="BC103" s="32">
        <f t="shared" si="204"/>
        <v>0</v>
      </c>
      <c r="BD103" s="32">
        <f t="shared" si="204"/>
        <v>0</v>
      </c>
      <c r="BE103" s="32">
        <f t="shared" si="204"/>
        <v>0</v>
      </c>
      <c r="BF103" s="32">
        <f t="shared" si="204"/>
        <v>0</v>
      </c>
      <c r="BG103" s="32">
        <f t="shared" si="204"/>
        <v>0</v>
      </c>
      <c r="BH103" s="32">
        <f t="shared" si="204"/>
        <v>0</v>
      </c>
      <c r="BI103" s="32">
        <f t="shared" si="204"/>
        <v>0</v>
      </c>
      <c r="BJ103" s="32">
        <f t="shared" si="204"/>
        <v>0</v>
      </c>
      <c r="BK103" s="32">
        <f t="shared" si="204"/>
        <v>0</v>
      </c>
      <c r="BL103" s="32">
        <f t="shared" si="204"/>
        <v>0</v>
      </c>
      <c r="BM103" s="32">
        <f t="shared" si="204"/>
        <v>0</v>
      </c>
      <c r="BN103" s="32">
        <f t="shared" si="204"/>
        <v>0</v>
      </c>
      <c r="BO103" s="32">
        <f t="shared" si="204"/>
        <v>0</v>
      </c>
      <c r="BP103" s="32">
        <f t="shared" si="204"/>
        <v>0</v>
      </c>
      <c r="BQ103" s="32">
        <f t="shared" ref="BQ103:CN103" si="205">SUM(BQ120/8.5*$D$103)</f>
        <v>0</v>
      </c>
      <c r="BR103" s="32">
        <f t="shared" si="205"/>
        <v>0</v>
      </c>
      <c r="BS103" s="32">
        <f t="shared" si="205"/>
        <v>0</v>
      </c>
      <c r="BT103" s="32">
        <f t="shared" si="205"/>
        <v>0</v>
      </c>
      <c r="BU103" s="32">
        <f t="shared" si="205"/>
        <v>0</v>
      </c>
      <c r="BV103" s="32">
        <f t="shared" si="205"/>
        <v>0</v>
      </c>
      <c r="BW103" s="32">
        <f t="shared" si="205"/>
        <v>0</v>
      </c>
      <c r="BX103" s="32">
        <f t="shared" si="205"/>
        <v>0</v>
      </c>
      <c r="BY103" s="32">
        <f t="shared" si="205"/>
        <v>0</v>
      </c>
      <c r="BZ103" s="32">
        <f t="shared" si="205"/>
        <v>0</v>
      </c>
      <c r="CA103" s="32">
        <f t="shared" si="205"/>
        <v>0</v>
      </c>
      <c r="CB103" s="32">
        <f t="shared" si="205"/>
        <v>0</v>
      </c>
      <c r="CC103" s="32">
        <f t="shared" si="205"/>
        <v>0</v>
      </c>
      <c r="CD103" s="32">
        <f t="shared" si="205"/>
        <v>0</v>
      </c>
      <c r="CE103" s="32">
        <f t="shared" si="205"/>
        <v>0</v>
      </c>
      <c r="CF103" s="32">
        <f t="shared" si="205"/>
        <v>0</v>
      </c>
      <c r="CG103" s="32">
        <f t="shared" si="205"/>
        <v>0</v>
      </c>
      <c r="CH103" s="32">
        <f t="shared" si="205"/>
        <v>0</v>
      </c>
      <c r="CI103" s="32">
        <f t="shared" si="205"/>
        <v>0</v>
      </c>
      <c r="CJ103" s="32">
        <f t="shared" si="205"/>
        <v>0</v>
      </c>
      <c r="CK103" s="32">
        <f t="shared" si="205"/>
        <v>0</v>
      </c>
      <c r="CL103" s="32">
        <f t="shared" si="205"/>
        <v>0</v>
      </c>
      <c r="CM103" s="32">
        <f t="shared" si="205"/>
        <v>0</v>
      </c>
      <c r="CN103" s="32">
        <f t="shared" si="205"/>
        <v>0</v>
      </c>
      <c r="CO103" s="32">
        <f t="shared" ref="CO103:CV103" si="206">SUM(CO120/8.5*$D$103)</f>
        <v>0</v>
      </c>
      <c r="CP103" s="32">
        <f t="shared" si="206"/>
        <v>0</v>
      </c>
      <c r="CQ103" s="32">
        <f t="shared" si="206"/>
        <v>0</v>
      </c>
      <c r="CR103" s="32">
        <f t="shared" si="206"/>
        <v>0</v>
      </c>
      <c r="CS103" s="32">
        <f t="shared" si="206"/>
        <v>0</v>
      </c>
      <c r="CT103" s="32">
        <f t="shared" si="206"/>
        <v>0</v>
      </c>
      <c r="CU103" s="32">
        <f t="shared" si="206"/>
        <v>0</v>
      </c>
      <c r="CV103" s="32">
        <f t="shared" si="206"/>
        <v>0</v>
      </c>
      <c r="CW103" s="32">
        <f t="shared" ref="CW103:EB103" si="207">SUM(CW120/8.5*$D$103)</f>
        <v>0</v>
      </c>
      <c r="CX103" s="32">
        <f t="shared" si="207"/>
        <v>0</v>
      </c>
      <c r="CY103" s="32">
        <f t="shared" si="207"/>
        <v>0</v>
      </c>
      <c r="CZ103" s="32">
        <f t="shared" si="207"/>
        <v>0</v>
      </c>
      <c r="DA103" s="32">
        <f t="shared" si="207"/>
        <v>0</v>
      </c>
      <c r="DB103" s="32">
        <f t="shared" si="207"/>
        <v>0</v>
      </c>
      <c r="DC103" s="32">
        <f t="shared" si="207"/>
        <v>0</v>
      </c>
      <c r="DD103" s="32">
        <f t="shared" si="207"/>
        <v>0</v>
      </c>
      <c r="DE103" s="32">
        <f t="shared" si="207"/>
        <v>0</v>
      </c>
      <c r="DF103" s="32">
        <f t="shared" si="207"/>
        <v>0</v>
      </c>
      <c r="DG103" s="32">
        <f t="shared" si="207"/>
        <v>0</v>
      </c>
      <c r="DH103" s="32">
        <f t="shared" si="207"/>
        <v>0</v>
      </c>
      <c r="DI103" s="32">
        <f t="shared" si="207"/>
        <v>0</v>
      </c>
      <c r="DJ103" s="32">
        <f t="shared" si="207"/>
        <v>0</v>
      </c>
      <c r="DK103" s="32">
        <f t="shared" si="207"/>
        <v>0</v>
      </c>
      <c r="DL103" s="32">
        <f t="shared" si="207"/>
        <v>0</v>
      </c>
      <c r="DM103" s="32">
        <f t="shared" si="207"/>
        <v>0</v>
      </c>
      <c r="DN103" s="32">
        <f t="shared" si="207"/>
        <v>0</v>
      </c>
      <c r="DO103" s="32">
        <f t="shared" si="207"/>
        <v>0</v>
      </c>
      <c r="DP103" s="32">
        <f t="shared" si="207"/>
        <v>0</v>
      </c>
      <c r="DQ103" s="32">
        <f t="shared" si="207"/>
        <v>0</v>
      </c>
      <c r="DR103" s="32">
        <f t="shared" si="207"/>
        <v>0</v>
      </c>
      <c r="DS103" s="32">
        <f t="shared" si="207"/>
        <v>0</v>
      </c>
      <c r="DT103" s="32">
        <f t="shared" si="207"/>
        <v>0</v>
      </c>
      <c r="DU103" s="32">
        <f t="shared" si="207"/>
        <v>0</v>
      </c>
      <c r="DV103" s="32">
        <f t="shared" si="207"/>
        <v>0</v>
      </c>
      <c r="DW103" s="32">
        <f t="shared" si="207"/>
        <v>0</v>
      </c>
      <c r="DX103" s="32">
        <f t="shared" si="207"/>
        <v>0</v>
      </c>
      <c r="DY103" s="32">
        <f t="shared" si="207"/>
        <v>0</v>
      </c>
      <c r="DZ103" s="32">
        <f t="shared" si="207"/>
        <v>0</v>
      </c>
      <c r="EA103" s="32">
        <f t="shared" si="207"/>
        <v>0</v>
      </c>
      <c r="EB103" s="32">
        <f t="shared" si="207"/>
        <v>0</v>
      </c>
      <c r="EC103" s="32">
        <f t="shared" ref="EC103:FM103" si="208">SUM(EC120/8.5*$D$103)</f>
        <v>0</v>
      </c>
      <c r="ED103" s="32">
        <f t="shared" si="208"/>
        <v>0</v>
      </c>
      <c r="EE103" s="32">
        <f t="shared" si="208"/>
        <v>0</v>
      </c>
      <c r="EF103" s="32">
        <f t="shared" si="208"/>
        <v>0</v>
      </c>
      <c r="EG103" s="32">
        <f t="shared" si="208"/>
        <v>0</v>
      </c>
      <c r="EH103" s="32">
        <f t="shared" si="208"/>
        <v>0</v>
      </c>
      <c r="EI103" s="32">
        <f t="shared" si="208"/>
        <v>0</v>
      </c>
      <c r="EJ103" s="32">
        <f t="shared" si="208"/>
        <v>0</v>
      </c>
      <c r="EK103" s="32">
        <f t="shared" si="208"/>
        <v>0</v>
      </c>
      <c r="EL103" s="32">
        <f t="shared" si="208"/>
        <v>0</v>
      </c>
      <c r="EM103" s="32">
        <f t="shared" si="208"/>
        <v>0</v>
      </c>
      <c r="EN103" s="32">
        <f t="shared" si="208"/>
        <v>0</v>
      </c>
      <c r="EO103" s="32">
        <f t="shared" si="208"/>
        <v>0</v>
      </c>
      <c r="EP103" s="32">
        <f t="shared" si="208"/>
        <v>0</v>
      </c>
      <c r="EQ103" s="32">
        <f t="shared" si="208"/>
        <v>0</v>
      </c>
      <c r="ER103" s="32">
        <f t="shared" si="208"/>
        <v>0</v>
      </c>
      <c r="ES103" s="32">
        <f t="shared" si="208"/>
        <v>0</v>
      </c>
      <c r="ET103" s="32">
        <f t="shared" si="208"/>
        <v>0</v>
      </c>
      <c r="EU103" s="32">
        <f t="shared" si="208"/>
        <v>0</v>
      </c>
      <c r="EV103" s="32">
        <f t="shared" si="208"/>
        <v>0</v>
      </c>
      <c r="EW103" s="32">
        <f t="shared" si="208"/>
        <v>0</v>
      </c>
      <c r="EX103" s="32">
        <f t="shared" si="208"/>
        <v>0</v>
      </c>
      <c r="EY103" s="32">
        <f t="shared" si="208"/>
        <v>0</v>
      </c>
      <c r="EZ103" s="32">
        <f t="shared" si="208"/>
        <v>0</v>
      </c>
      <c r="FA103" s="32">
        <f t="shared" si="208"/>
        <v>0</v>
      </c>
      <c r="FB103" s="32">
        <f t="shared" si="208"/>
        <v>0</v>
      </c>
      <c r="FC103" s="32">
        <f t="shared" si="208"/>
        <v>0</v>
      </c>
      <c r="FD103" s="32">
        <f t="shared" si="208"/>
        <v>0</v>
      </c>
      <c r="FE103" s="32">
        <f t="shared" si="208"/>
        <v>0</v>
      </c>
      <c r="FF103" s="32">
        <f t="shared" si="208"/>
        <v>0</v>
      </c>
      <c r="FG103" s="32">
        <f t="shared" si="208"/>
        <v>0</v>
      </c>
      <c r="FH103" s="32">
        <f t="shared" si="208"/>
        <v>0</v>
      </c>
      <c r="FI103" s="32">
        <f t="shared" si="208"/>
        <v>0</v>
      </c>
      <c r="FJ103" s="32">
        <f t="shared" si="208"/>
        <v>0</v>
      </c>
      <c r="FK103" s="32">
        <f t="shared" si="208"/>
        <v>0</v>
      </c>
      <c r="FL103" s="32">
        <f t="shared" si="208"/>
        <v>0</v>
      </c>
      <c r="FM103" s="32">
        <f t="shared" si="208"/>
        <v>0</v>
      </c>
    </row>
    <row r="104" spans="1:169" ht="15" outlineLevel="2" x14ac:dyDescent="0.25">
      <c r="A104" s="26"/>
      <c r="B104" s="29" t="s">
        <v>4</v>
      </c>
      <c r="C104" s="236"/>
      <c r="D104" s="22"/>
      <c r="E104" s="21">
        <f t="shared" ref="E104" si="209">SUM(E102:E103)</f>
        <v>0</v>
      </c>
      <c r="F104" s="21">
        <f t="shared" ref="F104:BP104" si="210">SUM(F102:F103)</f>
        <v>0</v>
      </c>
      <c r="G104" s="21">
        <f t="shared" si="210"/>
        <v>0</v>
      </c>
      <c r="H104" s="21">
        <f t="shared" si="210"/>
        <v>0</v>
      </c>
      <c r="I104" s="21">
        <f t="shared" si="210"/>
        <v>0</v>
      </c>
      <c r="J104" s="21">
        <f t="shared" si="210"/>
        <v>0</v>
      </c>
      <c r="K104" s="21">
        <f t="shared" si="210"/>
        <v>0</v>
      </c>
      <c r="L104" s="21">
        <f t="shared" si="210"/>
        <v>0</v>
      </c>
      <c r="M104" s="21">
        <f t="shared" si="210"/>
        <v>0</v>
      </c>
      <c r="N104" s="21">
        <f t="shared" si="210"/>
        <v>0</v>
      </c>
      <c r="O104" s="21">
        <f t="shared" si="210"/>
        <v>0</v>
      </c>
      <c r="P104" s="21">
        <f t="shared" si="210"/>
        <v>0</v>
      </c>
      <c r="Q104" s="21">
        <f t="shared" si="210"/>
        <v>0</v>
      </c>
      <c r="R104" s="21">
        <f t="shared" si="210"/>
        <v>0</v>
      </c>
      <c r="S104" s="21">
        <f t="shared" si="210"/>
        <v>0</v>
      </c>
      <c r="T104" s="21">
        <f t="shared" si="210"/>
        <v>0</v>
      </c>
      <c r="U104" s="21">
        <f t="shared" si="210"/>
        <v>0</v>
      </c>
      <c r="V104" s="21">
        <f t="shared" si="210"/>
        <v>0</v>
      </c>
      <c r="W104" s="21">
        <f t="shared" si="210"/>
        <v>0</v>
      </c>
      <c r="X104" s="21">
        <f t="shared" si="210"/>
        <v>0</v>
      </c>
      <c r="Y104" s="21">
        <f t="shared" si="210"/>
        <v>0</v>
      </c>
      <c r="Z104" s="21">
        <f t="shared" si="210"/>
        <v>0</v>
      </c>
      <c r="AA104" s="21">
        <f t="shared" si="210"/>
        <v>0</v>
      </c>
      <c r="AB104" s="21">
        <f t="shared" si="210"/>
        <v>0</v>
      </c>
      <c r="AC104" s="21">
        <f t="shared" si="210"/>
        <v>0</v>
      </c>
      <c r="AD104" s="21">
        <f t="shared" si="210"/>
        <v>0</v>
      </c>
      <c r="AE104" s="21">
        <f t="shared" si="210"/>
        <v>0</v>
      </c>
      <c r="AF104" s="21">
        <f t="shared" si="210"/>
        <v>0</v>
      </c>
      <c r="AG104" s="21">
        <f t="shared" si="210"/>
        <v>0</v>
      </c>
      <c r="AH104" s="21">
        <f t="shared" si="210"/>
        <v>0</v>
      </c>
      <c r="AI104" s="21">
        <f t="shared" si="210"/>
        <v>0</v>
      </c>
      <c r="AJ104" s="21">
        <f t="shared" si="210"/>
        <v>0</v>
      </c>
      <c r="AK104" s="21">
        <f t="shared" si="210"/>
        <v>0</v>
      </c>
      <c r="AL104" s="21">
        <f t="shared" si="210"/>
        <v>0</v>
      </c>
      <c r="AM104" s="21">
        <f t="shared" si="210"/>
        <v>0</v>
      </c>
      <c r="AN104" s="21">
        <f t="shared" si="210"/>
        <v>0</v>
      </c>
      <c r="AO104" s="21">
        <f t="shared" si="210"/>
        <v>0</v>
      </c>
      <c r="AP104" s="21">
        <f t="shared" si="210"/>
        <v>0</v>
      </c>
      <c r="AQ104" s="21">
        <f t="shared" si="210"/>
        <v>0</v>
      </c>
      <c r="AR104" s="21">
        <f t="shared" si="210"/>
        <v>0</v>
      </c>
      <c r="AS104" s="21">
        <f t="shared" si="210"/>
        <v>0</v>
      </c>
      <c r="AT104" s="21">
        <f t="shared" si="210"/>
        <v>0</v>
      </c>
      <c r="AU104" s="21">
        <f t="shared" si="210"/>
        <v>0</v>
      </c>
      <c r="AV104" s="21">
        <f t="shared" si="210"/>
        <v>0</v>
      </c>
      <c r="AW104" s="21">
        <f t="shared" si="210"/>
        <v>0</v>
      </c>
      <c r="AX104" s="21">
        <f t="shared" si="210"/>
        <v>0</v>
      </c>
      <c r="AY104" s="21">
        <f t="shared" si="210"/>
        <v>0</v>
      </c>
      <c r="AZ104" s="21">
        <f t="shared" si="210"/>
        <v>0</v>
      </c>
      <c r="BA104" s="21">
        <f t="shared" si="210"/>
        <v>0</v>
      </c>
      <c r="BB104" s="21">
        <f t="shared" si="210"/>
        <v>0</v>
      </c>
      <c r="BC104" s="21">
        <f t="shared" si="210"/>
        <v>0</v>
      </c>
      <c r="BD104" s="21">
        <f t="shared" si="210"/>
        <v>0</v>
      </c>
      <c r="BE104" s="21">
        <f t="shared" si="210"/>
        <v>0</v>
      </c>
      <c r="BF104" s="21">
        <f t="shared" si="210"/>
        <v>0</v>
      </c>
      <c r="BG104" s="21">
        <f t="shared" si="210"/>
        <v>0</v>
      </c>
      <c r="BH104" s="21">
        <f t="shared" si="210"/>
        <v>0</v>
      </c>
      <c r="BI104" s="21">
        <f t="shared" si="210"/>
        <v>0</v>
      </c>
      <c r="BJ104" s="21">
        <f t="shared" si="210"/>
        <v>0</v>
      </c>
      <c r="BK104" s="21">
        <f t="shared" si="210"/>
        <v>0</v>
      </c>
      <c r="BL104" s="21">
        <f t="shared" si="210"/>
        <v>0</v>
      </c>
      <c r="BM104" s="21">
        <f t="shared" si="210"/>
        <v>0</v>
      </c>
      <c r="BN104" s="21">
        <f t="shared" si="210"/>
        <v>0</v>
      </c>
      <c r="BO104" s="21">
        <f t="shared" si="210"/>
        <v>0</v>
      </c>
      <c r="BP104" s="21">
        <f t="shared" si="210"/>
        <v>0</v>
      </c>
      <c r="BQ104" s="21">
        <f t="shared" ref="BQ104:CN104" si="211">SUM(BQ102:BQ103)</f>
        <v>0</v>
      </c>
      <c r="BR104" s="21">
        <f t="shared" si="211"/>
        <v>0</v>
      </c>
      <c r="BS104" s="21">
        <f t="shared" si="211"/>
        <v>0</v>
      </c>
      <c r="BT104" s="21">
        <f t="shared" si="211"/>
        <v>0</v>
      </c>
      <c r="BU104" s="21">
        <f t="shared" si="211"/>
        <v>0</v>
      </c>
      <c r="BV104" s="21">
        <f t="shared" si="211"/>
        <v>0</v>
      </c>
      <c r="BW104" s="21">
        <f t="shared" si="211"/>
        <v>0</v>
      </c>
      <c r="BX104" s="21">
        <f t="shared" si="211"/>
        <v>0</v>
      </c>
      <c r="BY104" s="21">
        <f t="shared" si="211"/>
        <v>0</v>
      </c>
      <c r="BZ104" s="21">
        <f t="shared" si="211"/>
        <v>0</v>
      </c>
      <c r="CA104" s="21">
        <f t="shared" si="211"/>
        <v>0</v>
      </c>
      <c r="CB104" s="21">
        <f t="shared" si="211"/>
        <v>0</v>
      </c>
      <c r="CC104" s="21">
        <f t="shared" si="211"/>
        <v>0</v>
      </c>
      <c r="CD104" s="21">
        <f t="shared" si="211"/>
        <v>0</v>
      </c>
      <c r="CE104" s="21">
        <f t="shared" si="211"/>
        <v>0</v>
      </c>
      <c r="CF104" s="21">
        <f t="shared" si="211"/>
        <v>0</v>
      </c>
      <c r="CG104" s="21">
        <f t="shared" si="211"/>
        <v>0</v>
      </c>
      <c r="CH104" s="21">
        <f t="shared" si="211"/>
        <v>0</v>
      </c>
      <c r="CI104" s="21">
        <f t="shared" si="211"/>
        <v>0</v>
      </c>
      <c r="CJ104" s="21">
        <f t="shared" si="211"/>
        <v>0</v>
      </c>
      <c r="CK104" s="21">
        <f t="shared" si="211"/>
        <v>0</v>
      </c>
      <c r="CL104" s="21">
        <f t="shared" si="211"/>
        <v>0</v>
      </c>
      <c r="CM104" s="21">
        <f t="shared" si="211"/>
        <v>0</v>
      </c>
      <c r="CN104" s="21">
        <f t="shared" si="211"/>
        <v>0</v>
      </c>
      <c r="CO104" s="21">
        <f t="shared" ref="CO104:CW104" si="212">SUM(CO102:CO103)</f>
        <v>0</v>
      </c>
      <c r="CP104" s="21">
        <f t="shared" si="212"/>
        <v>0</v>
      </c>
      <c r="CQ104" s="21">
        <f t="shared" si="212"/>
        <v>0</v>
      </c>
      <c r="CR104" s="21">
        <f t="shared" si="212"/>
        <v>0</v>
      </c>
      <c r="CS104" s="21">
        <f t="shared" si="212"/>
        <v>0</v>
      </c>
      <c r="CT104" s="21">
        <f t="shared" si="212"/>
        <v>0</v>
      </c>
      <c r="CU104" s="21">
        <f t="shared" si="212"/>
        <v>0</v>
      </c>
      <c r="CV104" s="21">
        <f t="shared" si="212"/>
        <v>0</v>
      </c>
      <c r="CW104" s="21">
        <f t="shared" si="212"/>
        <v>0</v>
      </c>
      <c r="CX104" s="21">
        <f t="shared" ref="CX104:EC104" si="213">SUM(CX102:CX103)</f>
        <v>0</v>
      </c>
      <c r="CY104" s="21">
        <f t="shared" si="213"/>
        <v>0</v>
      </c>
      <c r="CZ104" s="21">
        <f t="shared" si="213"/>
        <v>0</v>
      </c>
      <c r="DA104" s="21">
        <f t="shared" si="213"/>
        <v>0</v>
      </c>
      <c r="DB104" s="21">
        <f t="shared" si="213"/>
        <v>0</v>
      </c>
      <c r="DC104" s="21">
        <f t="shared" si="213"/>
        <v>0</v>
      </c>
      <c r="DD104" s="21">
        <f t="shared" si="213"/>
        <v>0</v>
      </c>
      <c r="DE104" s="21">
        <f t="shared" si="213"/>
        <v>0</v>
      </c>
      <c r="DF104" s="21">
        <f t="shared" si="213"/>
        <v>0</v>
      </c>
      <c r="DG104" s="21">
        <f t="shared" si="213"/>
        <v>0</v>
      </c>
      <c r="DH104" s="21">
        <f t="shared" si="213"/>
        <v>0</v>
      </c>
      <c r="DI104" s="21">
        <f t="shared" si="213"/>
        <v>0</v>
      </c>
      <c r="DJ104" s="21">
        <f t="shared" si="213"/>
        <v>0</v>
      </c>
      <c r="DK104" s="21">
        <f t="shared" si="213"/>
        <v>0</v>
      </c>
      <c r="DL104" s="21">
        <f t="shared" si="213"/>
        <v>0</v>
      </c>
      <c r="DM104" s="21">
        <f t="shared" si="213"/>
        <v>0</v>
      </c>
      <c r="DN104" s="21">
        <f t="shared" si="213"/>
        <v>0</v>
      </c>
      <c r="DO104" s="21">
        <f t="shared" si="213"/>
        <v>0</v>
      </c>
      <c r="DP104" s="21">
        <f t="shared" si="213"/>
        <v>0</v>
      </c>
      <c r="DQ104" s="21">
        <f t="shared" si="213"/>
        <v>0</v>
      </c>
      <c r="DR104" s="21">
        <f t="shared" si="213"/>
        <v>0</v>
      </c>
      <c r="DS104" s="21">
        <f t="shared" si="213"/>
        <v>0</v>
      </c>
      <c r="DT104" s="21">
        <f t="shared" si="213"/>
        <v>0</v>
      </c>
      <c r="DU104" s="21">
        <f t="shared" si="213"/>
        <v>0</v>
      </c>
      <c r="DV104" s="21">
        <f t="shared" si="213"/>
        <v>0</v>
      </c>
      <c r="DW104" s="21">
        <f t="shared" si="213"/>
        <v>0</v>
      </c>
      <c r="DX104" s="21">
        <f t="shared" si="213"/>
        <v>0</v>
      </c>
      <c r="DY104" s="21">
        <f t="shared" si="213"/>
        <v>0</v>
      </c>
      <c r="DZ104" s="21">
        <f t="shared" si="213"/>
        <v>0</v>
      </c>
      <c r="EA104" s="21">
        <f t="shared" si="213"/>
        <v>0</v>
      </c>
      <c r="EB104" s="21">
        <f t="shared" si="213"/>
        <v>0</v>
      </c>
      <c r="EC104" s="21">
        <f t="shared" si="213"/>
        <v>0</v>
      </c>
      <c r="ED104" s="21">
        <f t="shared" ref="ED104:FI104" si="214">SUM(ED102:ED103)</f>
        <v>0</v>
      </c>
      <c r="EE104" s="21">
        <f t="shared" si="214"/>
        <v>0</v>
      </c>
      <c r="EF104" s="21">
        <f t="shared" si="214"/>
        <v>0</v>
      </c>
      <c r="EG104" s="21">
        <f t="shared" si="214"/>
        <v>0</v>
      </c>
      <c r="EH104" s="21">
        <f t="shared" si="214"/>
        <v>0</v>
      </c>
      <c r="EI104" s="21">
        <f t="shared" si="214"/>
        <v>0</v>
      </c>
      <c r="EJ104" s="21">
        <f t="shared" si="214"/>
        <v>0</v>
      </c>
      <c r="EK104" s="21">
        <f t="shared" si="214"/>
        <v>0</v>
      </c>
      <c r="EL104" s="21">
        <f t="shared" si="214"/>
        <v>0</v>
      </c>
      <c r="EM104" s="21">
        <f t="shared" si="214"/>
        <v>0</v>
      </c>
      <c r="EN104" s="21">
        <f t="shared" si="214"/>
        <v>0</v>
      </c>
      <c r="EO104" s="21">
        <f t="shared" si="214"/>
        <v>0</v>
      </c>
      <c r="EP104" s="21">
        <f t="shared" si="214"/>
        <v>0</v>
      </c>
      <c r="EQ104" s="21">
        <f t="shared" si="214"/>
        <v>0</v>
      </c>
      <c r="ER104" s="21">
        <f t="shared" si="214"/>
        <v>0</v>
      </c>
      <c r="ES104" s="21">
        <f t="shared" si="214"/>
        <v>0</v>
      </c>
      <c r="ET104" s="21">
        <f t="shared" si="214"/>
        <v>0</v>
      </c>
      <c r="EU104" s="21">
        <f t="shared" si="214"/>
        <v>0</v>
      </c>
      <c r="EV104" s="21">
        <f t="shared" si="214"/>
        <v>0</v>
      </c>
      <c r="EW104" s="21">
        <f t="shared" si="214"/>
        <v>0</v>
      </c>
      <c r="EX104" s="21">
        <f t="shared" si="214"/>
        <v>0</v>
      </c>
      <c r="EY104" s="21">
        <f t="shared" si="214"/>
        <v>0</v>
      </c>
      <c r="EZ104" s="21">
        <f t="shared" si="214"/>
        <v>0</v>
      </c>
      <c r="FA104" s="21">
        <f t="shared" si="214"/>
        <v>0</v>
      </c>
      <c r="FB104" s="21">
        <f t="shared" si="214"/>
        <v>0</v>
      </c>
      <c r="FC104" s="21">
        <f t="shared" si="214"/>
        <v>0</v>
      </c>
      <c r="FD104" s="21">
        <f t="shared" si="214"/>
        <v>0</v>
      </c>
      <c r="FE104" s="21">
        <f t="shared" si="214"/>
        <v>0</v>
      </c>
      <c r="FF104" s="21">
        <f t="shared" si="214"/>
        <v>0</v>
      </c>
      <c r="FG104" s="21">
        <f t="shared" si="214"/>
        <v>0</v>
      </c>
      <c r="FH104" s="21">
        <f t="shared" si="214"/>
        <v>0</v>
      </c>
      <c r="FI104" s="21">
        <f t="shared" si="214"/>
        <v>0</v>
      </c>
      <c r="FJ104" s="21">
        <f>SUM(FJ102:FJ103)</f>
        <v>0</v>
      </c>
      <c r="FK104" s="21">
        <f>SUM(FK102:FK103)</f>
        <v>0</v>
      </c>
      <c r="FL104" s="21">
        <f>SUM(FL102:FL103)</f>
        <v>0</v>
      </c>
      <c r="FM104" s="21">
        <f>SUM(FM102:FM103)</f>
        <v>0</v>
      </c>
    </row>
    <row r="105" spans="1:169" s="139" customFormat="1" ht="15" outlineLevel="1" x14ac:dyDescent="0.2">
      <c r="A105" s="323"/>
      <c r="B105" s="129" t="s">
        <v>216</v>
      </c>
      <c r="C105" s="243">
        <v>90030</v>
      </c>
      <c r="D105" s="137"/>
      <c r="E105" s="138">
        <f t="shared" ref="E105" si="215">E104</f>
        <v>0</v>
      </c>
      <c r="F105" s="138">
        <f t="shared" ref="F105:BP105" si="216">F104</f>
        <v>0</v>
      </c>
      <c r="G105" s="138">
        <f t="shared" si="216"/>
        <v>0</v>
      </c>
      <c r="H105" s="138">
        <f t="shared" si="216"/>
        <v>0</v>
      </c>
      <c r="I105" s="138">
        <f t="shared" si="216"/>
        <v>0</v>
      </c>
      <c r="J105" s="138">
        <f t="shared" si="216"/>
        <v>0</v>
      </c>
      <c r="K105" s="138">
        <f t="shared" si="216"/>
        <v>0</v>
      </c>
      <c r="L105" s="138">
        <f t="shared" si="216"/>
        <v>0</v>
      </c>
      <c r="M105" s="138">
        <f t="shared" si="216"/>
        <v>0</v>
      </c>
      <c r="N105" s="138">
        <f t="shared" si="216"/>
        <v>0</v>
      </c>
      <c r="O105" s="138">
        <f t="shared" si="216"/>
        <v>0</v>
      </c>
      <c r="P105" s="138">
        <f t="shared" si="216"/>
        <v>0</v>
      </c>
      <c r="Q105" s="138">
        <f t="shared" si="216"/>
        <v>0</v>
      </c>
      <c r="R105" s="138">
        <f t="shared" si="216"/>
        <v>0</v>
      </c>
      <c r="S105" s="138">
        <f t="shared" si="216"/>
        <v>0</v>
      </c>
      <c r="T105" s="138">
        <f t="shared" si="216"/>
        <v>0</v>
      </c>
      <c r="U105" s="138">
        <f t="shared" si="216"/>
        <v>0</v>
      </c>
      <c r="V105" s="138">
        <f t="shared" si="216"/>
        <v>0</v>
      </c>
      <c r="W105" s="138">
        <f t="shared" si="216"/>
        <v>0</v>
      </c>
      <c r="X105" s="138">
        <f t="shared" si="216"/>
        <v>0</v>
      </c>
      <c r="Y105" s="138">
        <f t="shared" si="216"/>
        <v>0</v>
      </c>
      <c r="Z105" s="138">
        <f t="shared" si="216"/>
        <v>0</v>
      </c>
      <c r="AA105" s="138">
        <f t="shared" si="216"/>
        <v>0</v>
      </c>
      <c r="AB105" s="138">
        <f t="shared" si="216"/>
        <v>0</v>
      </c>
      <c r="AC105" s="138">
        <f t="shared" si="216"/>
        <v>0</v>
      </c>
      <c r="AD105" s="138">
        <f t="shared" si="216"/>
        <v>0</v>
      </c>
      <c r="AE105" s="138">
        <f t="shared" si="216"/>
        <v>0</v>
      </c>
      <c r="AF105" s="138">
        <f t="shared" si="216"/>
        <v>0</v>
      </c>
      <c r="AG105" s="138">
        <f t="shared" si="216"/>
        <v>0</v>
      </c>
      <c r="AH105" s="138">
        <f t="shared" si="216"/>
        <v>0</v>
      </c>
      <c r="AI105" s="138">
        <f t="shared" si="216"/>
        <v>0</v>
      </c>
      <c r="AJ105" s="138">
        <f t="shared" si="216"/>
        <v>0</v>
      </c>
      <c r="AK105" s="138">
        <f t="shared" si="216"/>
        <v>0</v>
      </c>
      <c r="AL105" s="138">
        <f t="shared" si="216"/>
        <v>0</v>
      </c>
      <c r="AM105" s="138">
        <f t="shared" si="216"/>
        <v>0</v>
      </c>
      <c r="AN105" s="138">
        <f t="shared" si="216"/>
        <v>0</v>
      </c>
      <c r="AO105" s="138">
        <f t="shared" si="216"/>
        <v>0</v>
      </c>
      <c r="AP105" s="138">
        <f t="shared" si="216"/>
        <v>0</v>
      </c>
      <c r="AQ105" s="138">
        <f t="shared" si="216"/>
        <v>0</v>
      </c>
      <c r="AR105" s="138">
        <f t="shared" si="216"/>
        <v>0</v>
      </c>
      <c r="AS105" s="138">
        <f t="shared" si="216"/>
        <v>0</v>
      </c>
      <c r="AT105" s="138">
        <f t="shared" si="216"/>
        <v>0</v>
      </c>
      <c r="AU105" s="138">
        <f t="shared" si="216"/>
        <v>0</v>
      </c>
      <c r="AV105" s="138">
        <f t="shared" si="216"/>
        <v>0</v>
      </c>
      <c r="AW105" s="138">
        <f t="shared" si="216"/>
        <v>0</v>
      </c>
      <c r="AX105" s="138">
        <f t="shared" si="216"/>
        <v>0</v>
      </c>
      <c r="AY105" s="138">
        <f t="shared" si="216"/>
        <v>0</v>
      </c>
      <c r="AZ105" s="138">
        <f t="shared" si="216"/>
        <v>0</v>
      </c>
      <c r="BA105" s="138">
        <f t="shared" si="216"/>
        <v>0</v>
      </c>
      <c r="BB105" s="138">
        <f t="shared" si="216"/>
        <v>0</v>
      </c>
      <c r="BC105" s="138">
        <f t="shared" si="216"/>
        <v>0</v>
      </c>
      <c r="BD105" s="138">
        <f t="shared" si="216"/>
        <v>0</v>
      </c>
      <c r="BE105" s="138">
        <f t="shared" si="216"/>
        <v>0</v>
      </c>
      <c r="BF105" s="138">
        <f t="shared" si="216"/>
        <v>0</v>
      </c>
      <c r="BG105" s="138">
        <f t="shared" si="216"/>
        <v>0</v>
      </c>
      <c r="BH105" s="138">
        <f t="shared" si="216"/>
        <v>0</v>
      </c>
      <c r="BI105" s="138">
        <f t="shared" si="216"/>
        <v>0</v>
      </c>
      <c r="BJ105" s="138">
        <f t="shared" si="216"/>
        <v>0</v>
      </c>
      <c r="BK105" s="138">
        <f t="shared" si="216"/>
        <v>0</v>
      </c>
      <c r="BL105" s="138">
        <f t="shared" si="216"/>
        <v>0</v>
      </c>
      <c r="BM105" s="138">
        <f t="shared" si="216"/>
        <v>0</v>
      </c>
      <c r="BN105" s="138">
        <f t="shared" si="216"/>
        <v>0</v>
      </c>
      <c r="BO105" s="138">
        <f t="shared" si="216"/>
        <v>0</v>
      </c>
      <c r="BP105" s="138">
        <f t="shared" si="216"/>
        <v>0</v>
      </c>
      <c r="BQ105" s="138">
        <f t="shared" ref="BQ105:CN105" si="217">BQ104</f>
        <v>0</v>
      </c>
      <c r="BR105" s="138">
        <f t="shared" si="217"/>
        <v>0</v>
      </c>
      <c r="BS105" s="138">
        <f t="shared" si="217"/>
        <v>0</v>
      </c>
      <c r="BT105" s="138">
        <f t="shared" si="217"/>
        <v>0</v>
      </c>
      <c r="BU105" s="138">
        <f t="shared" si="217"/>
        <v>0</v>
      </c>
      <c r="BV105" s="138">
        <f t="shared" si="217"/>
        <v>0</v>
      </c>
      <c r="BW105" s="138">
        <f t="shared" si="217"/>
        <v>0</v>
      </c>
      <c r="BX105" s="138">
        <f t="shared" si="217"/>
        <v>0</v>
      </c>
      <c r="BY105" s="138">
        <f t="shared" si="217"/>
        <v>0</v>
      </c>
      <c r="BZ105" s="138">
        <f t="shared" si="217"/>
        <v>0</v>
      </c>
      <c r="CA105" s="138">
        <f t="shared" si="217"/>
        <v>0</v>
      </c>
      <c r="CB105" s="138">
        <f t="shared" si="217"/>
        <v>0</v>
      </c>
      <c r="CC105" s="138">
        <f t="shared" si="217"/>
        <v>0</v>
      </c>
      <c r="CD105" s="138">
        <f t="shared" si="217"/>
        <v>0</v>
      </c>
      <c r="CE105" s="138">
        <f t="shared" si="217"/>
        <v>0</v>
      </c>
      <c r="CF105" s="138">
        <f t="shared" si="217"/>
        <v>0</v>
      </c>
      <c r="CG105" s="138">
        <f t="shared" si="217"/>
        <v>0</v>
      </c>
      <c r="CH105" s="138">
        <f t="shared" si="217"/>
        <v>0</v>
      </c>
      <c r="CI105" s="138">
        <f t="shared" si="217"/>
        <v>0</v>
      </c>
      <c r="CJ105" s="138">
        <f t="shared" si="217"/>
        <v>0</v>
      </c>
      <c r="CK105" s="138">
        <f t="shared" si="217"/>
        <v>0</v>
      </c>
      <c r="CL105" s="138">
        <f t="shared" si="217"/>
        <v>0</v>
      </c>
      <c r="CM105" s="138">
        <f t="shared" si="217"/>
        <v>0</v>
      </c>
      <c r="CN105" s="138">
        <f t="shared" si="217"/>
        <v>0</v>
      </c>
      <c r="CO105" s="138">
        <f t="shared" ref="CO105:EC105" si="218">CO104</f>
        <v>0</v>
      </c>
      <c r="CP105" s="138">
        <f t="shared" si="218"/>
        <v>0</v>
      </c>
      <c r="CQ105" s="138">
        <f t="shared" si="218"/>
        <v>0</v>
      </c>
      <c r="CR105" s="138">
        <f t="shared" si="218"/>
        <v>0</v>
      </c>
      <c r="CS105" s="138">
        <f t="shared" si="218"/>
        <v>0</v>
      </c>
      <c r="CT105" s="138">
        <f t="shared" si="218"/>
        <v>0</v>
      </c>
      <c r="CU105" s="138">
        <f t="shared" si="218"/>
        <v>0</v>
      </c>
      <c r="CV105" s="138">
        <f t="shared" si="218"/>
        <v>0</v>
      </c>
      <c r="CW105" s="138">
        <f t="shared" si="218"/>
        <v>0</v>
      </c>
      <c r="CX105" s="138">
        <f t="shared" si="218"/>
        <v>0</v>
      </c>
      <c r="CY105" s="138">
        <f t="shared" si="218"/>
        <v>0</v>
      </c>
      <c r="CZ105" s="138">
        <f t="shared" si="218"/>
        <v>0</v>
      </c>
      <c r="DA105" s="138">
        <f t="shared" si="218"/>
        <v>0</v>
      </c>
      <c r="DB105" s="138">
        <f t="shared" si="218"/>
        <v>0</v>
      </c>
      <c r="DC105" s="138">
        <f t="shared" si="218"/>
        <v>0</v>
      </c>
      <c r="DD105" s="138">
        <f t="shared" si="218"/>
        <v>0</v>
      </c>
      <c r="DE105" s="138">
        <f t="shared" si="218"/>
        <v>0</v>
      </c>
      <c r="DF105" s="138">
        <f t="shared" si="218"/>
        <v>0</v>
      </c>
      <c r="DG105" s="138">
        <f t="shared" si="218"/>
        <v>0</v>
      </c>
      <c r="DH105" s="138">
        <f t="shared" si="218"/>
        <v>0</v>
      </c>
      <c r="DI105" s="138">
        <f t="shared" si="218"/>
        <v>0</v>
      </c>
      <c r="DJ105" s="138">
        <f t="shared" si="218"/>
        <v>0</v>
      </c>
      <c r="DK105" s="138">
        <f t="shared" si="218"/>
        <v>0</v>
      </c>
      <c r="DL105" s="138">
        <f t="shared" si="218"/>
        <v>0</v>
      </c>
      <c r="DM105" s="138">
        <f t="shared" si="218"/>
        <v>0</v>
      </c>
      <c r="DN105" s="138">
        <f t="shared" si="218"/>
        <v>0</v>
      </c>
      <c r="DO105" s="138">
        <f t="shared" si="218"/>
        <v>0</v>
      </c>
      <c r="DP105" s="138">
        <f t="shared" si="218"/>
        <v>0</v>
      </c>
      <c r="DQ105" s="138">
        <f t="shared" si="218"/>
        <v>0</v>
      </c>
      <c r="DR105" s="138">
        <f t="shared" si="218"/>
        <v>0</v>
      </c>
      <c r="DS105" s="138">
        <f t="shared" si="218"/>
        <v>0</v>
      </c>
      <c r="DT105" s="138">
        <f t="shared" si="218"/>
        <v>0</v>
      </c>
      <c r="DU105" s="138">
        <f t="shared" si="218"/>
        <v>0</v>
      </c>
      <c r="DV105" s="138">
        <f t="shared" si="218"/>
        <v>0</v>
      </c>
      <c r="DW105" s="138">
        <f t="shared" si="218"/>
        <v>0</v>
      </c>
      <c r="DX105" s="138">
        <f t="shared" si="218"/>
        <v>0</v>
      </c>
      <c r="DY105" s="138">
        <f t="shared" si="218"/>
        <v>0</v>
      </c>
      <c r="DZ105" s="138">
        <f t="shared" si="218"/>
        <v>0</v>
      </c>
      <c r="EA105" s="138">
        <f t="shared" si="218"/>
        <v>0</v>
      </c>
      <c r="EB105" s="138">
        <f t="shared" si="218"/>
        <v>0</v>
      </c>
      <c r="EC105" s="138">
        <f t="shared" si="218"/>
        <v>0</v>
      </c>
      <c r="ED105" s="138">
        <f t="shared" ref="ED105:FM105" si="219">ED104</f>
        <v>0</v>
      </c>
      <c r="EE105" s="138">
        <f t="shared" si="219"/>
        <v>0</v>
      </c>
      <c r="EF105" s="138">
        <f t="shared" si="219"/>
        <v>0</v>
      </c>
      <c r="EG105" s="138">
        <f t="shared" si="219"/>
        <v>0</v>
      </c>
      <c r="EH105" s="138">
        <f t="shared" si="219"/>
        <v>0</v>
      </c>
      <c r="EI105" s="138">
        <f t="shared" si="219"/>
        <v>0</v>
      </c>
      <c r="EJ105" s="138">
        <f t="shared" si="219"/>
        <v>0</v>
      </c>
      <c r="EK105" s="138">
        <f t="shared" si="219"/>
        <v>0</v>
      </c>
      <c r="EL105" s="138">
        <f t="shared" si="219"/>
        <v>0</v>
      </c>
      <c r="EM105" s="138">
        <f t="shared" si="219"/>
        <v>0</v>
      </c>
      <c r="EN105" s="138">
        <f t="shared" si="219"/>
        <v>0</v>
      </c>
      <c r="EO105" s="138">
        <f t="shared" si="219"/>
        <v>0</v>
      </c>
      <c r="EP105" s="138">
        <f t="shared" si="219"/>
        <v>0</v>
      </c>
      <c r="EQ105" s="138">
        <f t="shared" si="219"/>
        <v>0</v>
      </c>
      <c r="ER105" s="138">
        <f t="shared" si="219"/>
        <v>0</v>
      </c>
      <c r="ES105" s="138">
        <f t="shared" si="219"/>
        <v>0</v>
      </c>
      <c r="ET105" s="138">
        <f t="shared" si="219"/>
        <v>0</v>
      </c>
      <c r="EU105" s="138">
        <f t="shared" si="219"/>
        <v>0</v>
      </c>
      <c r="EV105" s="138">
        <f t="shared" si="219"/>
        <v>0</v>
      </c>
      <c r="EW105" s="138">
        <f t="shared" si="219"/>
        <v>0</v>
      </c>
      <c r="EX105" s="138">
        <f t="shared" si="219"/>
        <v>0</v>
      </c>
      <c r="EY105" s="138">
        <f t="shared" si="219"/>
        <v>0</v>
      </c>
      <c r="EZ105" s="138">
        <f t="shared" si="219"/>
        <v>0</v>
      </c>
      <c r="FA105" s="138">
        <f t="shared" si="219"/>
        <v>0</v>
      </c>
      <c r="FB105" s="138">
        <f t="shared" si="219"/>
        <v>0</v>
      </c>
      <c r="FC105" s="138">
        <f t="shared" si="219"/>
        <v>0</v>
      </c>
      <c r="FD105" s="138">
        <f t="shared" si="219"/>
        <v>0</v>
      </c>
      <c r="FE105" s="138">
        <f t="shared" si="219"/>
        <v>0</v>
      </c>
      <c r="FF105" s="138">
        <f t="shared" si="219"/>
        <v>0</v>
      </c>
      <c r="FG105" s="138">
        <f t="shared" si="219"/>
        <v>0</v>
      </c>
      <c r="FH105" s="138">
        <f t="shared" si="219"/>
        <v>0</v>
      </c>
      <c r="FI105" s="138">
        <f t="shared" si="219"/>
        <v>0</v>
      </c>
      <c r="FJ105" s="138">
        <f t="shared" si="219"/>
        <v>0</v>
      </c>
      <c r="FK105" s="138">
        <f t="shared" si="219"/>
        <v>0</v>
      </c>
      <c r="FL105" s="138">
        <f t="shared" si="219"/>
        <v>0</v>
      </c>
      <c r="FM105" s="138">
        <f t="shared" si="219"/>
        <v>0</v>
      </c>
    </row>
    <row r="106" spans="1:169" s="132" customFormat="1" ht="14.25" outlineLevel="1" x14ac:dyDescent="0.2">
      <c r="A106" s="324"/>
      <c r="B106" s="134" t="s">
        <v>257</v>
      </c>
      <c r="C106" s="244"/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31"/>
      <c r="BS106" s="131"/>
      <c r="BT106" s="131"/>
      <c r="BU106" s="131"/>
      <c r="BV106" s="131"/>
      <c r="BW106" s="131"/>
      <c r="BX106" s="131"/>
      <c r="BY106" s="131"/>
      <c r="BZ106" s="131"/>
      <c r="CA106" s="131"/>
      <c r="CB106" s="131"/>
      <c r="CC106" s="131"/>
      <c r="CD106" s="131"/>
      <c r="CE106" s="131"/>
      <c r="CF106" s="131"/>
      <c r="CG106" s="131"/>
      <c r="CH106" s="131"/>
      <c r="CI106" s="131"/>
      <c r="CJ106" s="131"/>
      <c r="CK106" s="131"/>
      <c r="CL106" s="131"/>
      <c r="CM106" s="131"/>
      <c r="CN106" s="131"/>
      <c r="CO106" s="131"/>
      <c r="CP106" s="131"/>
      <c r="CQ106" s="131"/>
      <c r="CR106" s="131"/>
      <c r="CS106" s="131"/>
      <c r="CT106" s="131"/>
      <c r="CU106" s="131"/>
      <c r="CV106" s="131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1"/>
      <c r="DI106" s="131"/>
      <c r="DJ106" s="131"/>
      <c r="DK106" s="131"/>
      <c r="DL106" s="131"/>
      <c r="DM106" s="131"/>
      <c r="DN106" s="131"/>
      <c r="DO106" s="131"/>
      <c r="DP106" s="131"/>
      <c r="DQ106" s="131"/>
      <c r="DR106" s="131"/>
      <c r="DS106" s="131"/>
      <c r="DT106" s="131"/>
      <c r="DU106" s="131"/>
      <c r="DV106" s="131"/>
      <c r="DW106" s="131"/>
      <c r="DX106" s="131"/>
      <c r="DY106" s="131"/>
      <c r="DZ106" s="131"/>
      <c r="EA106" s="131"/>
      <c r="EB106" s="131"/>
      <c r="EC106" s="131"/>
      <c r="ED106" s="131"/>
      <c r="EE106" s="131"/>
      <c r="EF106" s="131"/>
      <c r="EG106" s="131"/>
      <c r="EH106" s="131"/>
      <c r="EI106" s="131"/>
      <c r="EJ106" s="131"/>
      <c r="EK106" s="131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1"/>
      <c r="FH106" s="131"/>
      <c r="FI106" s="131"/>
      <c r="FJ106" s="131"/>
      <c r="FK106" s="131"/>
      <c r="FL106" s="131"/>
      <c r="FM106" s="131"/>
    </row>
    <row r="107" spans="1:169" ht="14.25" x14ac:dyDescent="0.2">
      <c r="A107" s="9"/>
      <c r="B107" s="9"/>
      <c r="C107" s="233"/>
      <c r="D107" s="40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</row>
    <row r="108" spans="1:169" s="42" customFormat="1" ht="15" outlineLevel="1" x14ac:dyDescent="0.25">
      <c r="A108" s="96" t="s">
        <v>217</v>
      </c>
      <c r="B108" s="187"/>
      <c r="C108" s="238"/>
      <c r="D108" s="102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  <c r="BU108" s="103"/>
      <c r="BV108" s="103"/>
      <c r="BW108" s="103"/>
      <c r="BX108" s="103"/>
      <c r="BY108" s="103"/>
      <c r="BZ108" s="103"/>
      <c r="CA108" s="103"/>
      <c r="CB108" s="103"/>
      <c r="CC108" s="103"/>
      <c r="CD108" s="103"/>
      <c r="CE108" s="103"/>
      <c r="CF108" s="103"/>
      <c r="CG108" s="103"/>
      <c r="CH108" s="103"/>
      <c r="CI108" s="103"/>
      <c r="CJ108" s="103"/>
      <c r="CK108" s="103"/>
      <c r="CL108" s="103"/>
      <c r="CM108" s="103"/>
      <c r="CN108" s="103"/>
      <c r="CO108" s="103"/>
      <c r="CP108" s="103"/>
      <c r="CQ108" s="103"/>
      <c r="CR108" s="103"/>
      <c r="CS108" s="103"/>
      <c r="CT108" s="103"/>
      <c r="CU108" s="103"/>
      <c r="CV108" s="103"/>
      <c r="CW108" s="103"/>
      <c r="CX108" s="103"/>
      <c r="CY108" s="103"/>
      <c r="CZ108" s="103"/>
      <c r="DA108" s="103"/>
      <c r="DB108" s="103"/>
      <c r="DC108" s="103"/>
      <c r="DD108" s="103"/>
      <c r="DE108" s="103"/>
      <c r="DF108" s="103"/>
      <c r="DG108" s="103"/>
      <c r="DH108" s="103"/>
      <c r="DI108" s="103"/>
      <c r="DJ108" s="103"/>
      <c r="DK108" s="103"/>
      <c r="DL108" s="103"/>
      <c r="DM108" s="103"/>
      <c r="DN108" s="103"/>
      <c r="DO108" s="103"/>
      <c r="DP108" s="103"/>
      <c r="DQ108" s="103"/>
      <c r="DR108" s="103"/>
      <c r="DS108" s="103"/>
      <c r="DT108" s="103"/>
      <c r="DU108" s="103"/>
      <c r="DV108" s="103"/>
      <c r="DW108" s="103"/>
      <c r="DX108" s="103"/>
      <c r="DY108" s="103"/>
      <c r="DZ108" s="103"/>
      <c r="EA108" s="103"/>
      <c r="EB108" s="103"/>
      <c r="EC108" s="103"/>
      <c r="ED108" s="103"/>
      <c r="EE108" s="103"/>
      <c r="EF108" s="103"/>
      <c r="EG108" s="103"/>
      <c r="EH108" s="103"/>
      <c r="EI108" s="103"/>
      <c r="EJ108" s="103"/>
      <c r="EK108" s="103"/>
      <c r="EL108" s="103"/>
      <c r="EM108" s="103"/>
      <c r="EN108" s="103"/>
      <c r="EO108" s="103"/>
      <c r="EP108" s="103"/>
      <c r="EQ108" s="103"/>
      <c r="ER108" s="103"/>
      <c r="ES108" s="103"/>
      <c r="ET108" s="103"/>
      <c r="EU108" s="103"/>
      <c r="EV108" s="103"/>
      <c r="EW108" s="103"/>
      <c r="EX108" s="103"/>
      <c r="EY108" s="103"/>
      <c r="EZ108" s="103"/>
      <c r="FA108" s="103"/>
      <c r="FB108" s="103"/>
      <c r="FC108" s="103"/>
      <c r="FD108" s="103"/>
      <c r="FE108" s="103"/>
      <c r="FF108" s="103"/>
      <c r="FG108" s="103"/>
      <c r="FH108" s="103"/>
      <c r="FI108" s="103"/>
      <c r="FJ108" s="103"/>
      <c r="FK108" s="103"/>
      <c r="FL108" s="103"/>
      <c r="FM108" s="103"/>
    </row>
    <row r="109" spans="1:169" ht="14.25" outlineLevel="3" x14ac:dyDescent="0.2">
      <c r="A109" s="16"/>
      <c r="B109" s="13" t="s">
        <v>331</v>
      </c>
      <c r="C109" s="247"/>
      <c r="D109" s="368">
        <v>12.5</v>
      </c>
      <c r="E109" s="18">
        <f t="shared" ref="E109" si="220">SUM(E51*$D$109)</f>
        <v>0</v>
      </c>
      <c r="F109" s="18">
        <f t="shared" ref="F109:BP109" si="221">SUM(F51*$D$109)</f>
        <v>0</v>
      </c>
      <c r="G109" s="18">
        <f t="shared" si="221"/>
        <v>0</v>
      </c>
      <c r="H109" s="18">
        <f t="shared" si="221"/>
        <v>0</v>
      </c>
      <c r="I109" s="18">
        <f t="shared" si="221"/>
        <v>0</v>
      </c>
      <c r="J109" s="18">
        <f t="shared" si="221"/>
        <v>0</v>
      </c>
      <c r="K109" s="18">
        <f t="shared" si="221"/>
        <v>0</v>
      </c>
      <c r="L109" s="18">
        <f t="shared" si="221"/>
        <v>0</v>
      </c>
      <c r="M109" s="18">
        <f t="shared" si="221"/>
        <v>0</v>
      </c>
      <c r="N109" s="18">
        <f t="shared" si="221"/>
        <v>0</v>
      </c>
      <c r="O109" s="18">
        <f t="shared" si="221"/>
        <v>0</v>
      </c>
      <c r="P109" s="18">
        <f t="shared" si="221"/>
        <v>0</v>
      </c>
      <c r="Q109" s="18">
        <f t="shared" si="221"/>
        <v>0</v>
      </c>
      <c r="R109" s="18">
        <f t="shared" si="221"/>
        <v>0</v>
      </c>
      <c r="S109" s="18">
        <f t="shared" si="221"/>
        <v>0</v>
      </c>
      <c r="T109" s="18">
        <f t="shared" si="221"/>
        <v>0</v>
      </c>
      <c r="U109" s="18">
        <f t="shared" si="221"/>
        <v>0</v>
      </c>
      <c r="V109" s="18">
        <f t="shared" si="221"/>
        <v>0</v>
      </c>
      <c r="W109" s="18">
        <f t="shared" si="221"/>
        <v>0</v>
      </c>
      <c r="X109" s="18">
        <f t="shared" si="221"/>
        <v>0</v>
      </c>
      <c r="Y109" s="18">
        <f t="shared" si="221"/>
        <v>0</v>
      </c>
      <c r="Z109" s="18">
        <f t="shared" si="221"/>
        <v>0</v>
      </c>
      <c r="AA109" s="18">
        <f t="shared" si="221"/>
        <v>0</v>
      </c>
      <c r="AB109" s="18">
        <f t="shared" si="221"/>
        <v>0</v>
      </c>
      <c r="AC109" s="18">
        <f t="shared" si="221"/>
        <v>0</v>
      </c>
      <c r="AD109" s="18">
        <f t="shared" si="221"/>
        <v>0</v>
      </c>
      <c r="AE109" s="18">
        <f t="shared" si="221"/>
        <v>0</v>
      </c>
      <c r="AF109" s="18">
        <f t="shared" si="221"/>
        <v>0</v>
      </c>
      <c r="AG109" s="18">
        <f t="shared" si="221"/>
        <v>0</v>
      </c>
      <c r="AH109" s="18">
        <f t="shared" si="221"/>
        <v>0</v>
      </c>
      <c r="AI109" s="18">
        <f t="shared" si="221"/>
        <v>0</v>
      </c>
      <c r="AJ109" s="18">
        <f t="shared" si="221"/>
        <v>0</v>
      </c>
      <c r="AK109" s="18">
        <f t="shared" si="221"/>
        <v>0</v>
      </c>
      <c r="AL109" s="18">
        <f t="shared" si="221"/>
        <v>0</v>
      </c>
      <c r="AM109" s="18">
        <f t="shared" si="221"/>
        <v>0</v>
      </c>
      <c r="AN109" s="18">
        <f t="shared" si="221"/>
        <v>0</v>
      </c>
      <c r="AO109" s="18">
        <f t="shared" si="221"/>
        <v>0</v>
      </c>
      <c r="AP109" s="18">
        <f t="shared" si="221"/>
        <v>0</v>
      </c>
      <c r="AQ109" s="18">
        <f t="shared" si="221"/>
        <v>0</v>
      </c>
      <c r="AR109" s="18">
        <f t="shared" si="221"/>
        <v>0</v>
      </c>
      <c r="AS109" s="18">
        <f t="shared" si="221"/>
        <v>0</v>
      </c>
      <c r="AT109" s="18">
        <f t="shared" si="221"/>
        <v>0</v>
      </c>
      <c r="AU109" s="18">
        <f t="shared" si="221"/>
        <v>0</v>
      </c>
      <c r="AV109" s="18">
        <f t="shared" si="221"/>
        <v>0</v>
      </c>
      <c r="AW109" s="18">
        <f t="shared" si="221"/>
        <v>0</v>
      </c>
      <c r="AX109" s="18">
        <f t="shared" si="221"/>
        <v>0</v>
      </c>
      <c r="AY109" s="18">
        <f t="shared" si="221"/>
        <v>0</v>
      </c>
      <c r="AZ109" s="18">
        <f t="shared" si="221"/>
        <v>0</v>
      </c>
      <c r="BA109" s="18">
        <f t="shared" si="221"/>
        <v>0</v>
      </c>
      <c r="BB109" s="18">
        <f t="shared" si="221"/>
        <v>0</v>
      </c>
      <c r="BC109" s="18">
        <f t="shared" si="221"/>
        <v>0</v>
      </c>
      <c r="BD109" s="18">
        <f t="shared" si="221"/>
        <v>0</v>
      </c>
      <c r="BE109" s="18">
        <f t="shared" si="221"/>
        <v>0</v>
      </c>
      <c r="BF109" s="18">
        <f t="shared" si="221"/>
        <v>0</v>
      </c>
      <c r="BG109" s="18">
        <f t="shared" si="221"/>
        <v>0</v>
      </c>
      <c r="BH109" s="18">
        <f t="shared" si="221"/>
        <v>0</v>
      </c>
      <c r="BI109" s="18">
        <f t="shared" si="221"/>
        <v>0</v>
      </c>
      <c r="BJ109" s="18">
        <f t="shared" si="221"/>
        <v>0</v>
      </c>
      <c r="BK109" s="18">
        <f t="shared" si="221"/>
        <v>0</v>
      </c>
      <c r="BL109" s="18">
        <f t="shared" si="221"/>
        <v>0</v>
      </c>
      <c r="BM109" s="18">
        <f t="shared" si="221"/>
        <v>0</v>
      </c>
      <c r="BN109" s="18">
        <f t="shared" si="221"/>
        <v>0</v>
      </c>
      <c r="BO109" s="18">
        <f t="shared" si="221"/>
        <v>0</v>
      </c>
      <c r="BP109" s="18">
        <f t="shared" si="221"/>
        <v>0</v>
      </c>
      <c r="BQ109" s="18">
        <f t="shared" ref="BQ109:CN109" si="222">SUM(BQ51*$D$109)</f>
        <v>0</v>
      </c>
      <c r="BR109" s="18">
        <f t="shared" si="222"/>
        <v>0</v>
      </c>
      <c r="BS109" s="18">
        <f t="shared" si="222"/>
        <v>0</v>
      </c>
      <c r="BT109" s="18">
        <f t="shared" si="222"/>
        <v>0</v>
      </c>
      <c r="BU109" s="18">
        <f t="shared" si="222"/>
        <v>0</v>
      </c>
      <c r="BV109" s="18">
        <f t="shared" si="222"/>
        <v>0</v>
      </c>
      <c r="BW109" s="18">
        <f t="shared" si="222"/>
        <v>0</v>
      </c>
      <c r="BX109" s="18">
        <f t="shared" si="222"/>
        <v>0</v>
      </c>
      <c r="BY109" s="18">
        <f t="shared" si="222"/>
        <v>0</v>
      </c>
      <c r="BZ109" s="18">
        <f t="shared" si="222"/>
        <v>0</v>
      </c>
      <c r="CA109" s="18">
        <f t="shared" si="222"/>
        <v>0</v>
      </c>
      <c r="CB109" s="18">
        <f t="shared" si="222"/>
        <v>0</v>
      </c>
      <c r="CC109" s="18">
        <f t="shared" si="222"/>
        <v>0</v>
      </c>
      <c r="CD109" s="18">
        <f t="shared" si="222"/>
        <v>0</v>
      </c>
      <c r="CE109" s="18">
        <f t="shared" si="222"/>
        <v>0</v>
      </c>
      <c r="CF109" s="18">
        <f t="shared" si="222"/>
        <v>0</v>
      </c>
      <c r="CG109" s="18">
        <f t="shared" si="222"/>
        <v>0</v>
      </c>
      <c r="CH109" s="18">
        <f t="shared" si="222"/>
        <v>0</v>
      </c>
      <c r="CI109" s="18">
        <f t="shared" si="222"/>
        <v>0</v>
      </c>
      <c r="CJ109" s="18">
        <f t="shared" si="222"/>
        <v>0</v>
      </c>
      <c r="CK109" s="18">
        <f t="shared" si="222"/>
        <v>0</v>
      </c>
      <c r="CL109" s="18">
        <f t="shared" si="222"/>
        <v>0</v>
      </c>
      <c r="CM109" s="18">
        <f t="shared" si="222"/>
        <v>0</v>
      </c>
      <c r="CN109" s="18">
        <f t="shared" si="222"/>
        <v>0</v>
      </c>
      <c r="CO109" s="18">
        <f t="shared" ref="CO109:EC109" si="223">SUM(CO51*$D$109)</f>
        <v>0</v>
      </c>
      <c r="CP109" s="18">
        <f t="shared" si="223"/>
        <v>0</v>
      </c>
      <c r="CQ109" s="18">
        <f t="shared" si="223"/>
        <v>0</v>
      </c>
      <c r="CR109" s="18">
        <f t="shared" si="223"/>
        <v>0</v>
      </c>
      <c r="CS109" s="18">
        <f t="shared" si="223"/>
        <v>0</v>
      </c>
      <c r="CT109" s="18">
        <f t="shared" si="223"/>
        <v>0</v>
      </c>
      <c r="CU109" s="18">
        <f t="shared" si="223"/>
        <v>0</v>
      </c>
      <c r="CV109" s="18">
        <f t="shared" si="223"/>
        <v>0</v>
      </c>
      <c r="CW109" s="18">
        <f t="shared" si="223"/>
        <v>0</v>
      </c>
      <c r="CX109" s="18">
        <f t="shared" si="223"/>
        <v>0</v>
      </c>
      <c r="CY109" s="18">
        <f t="shared" si="223"/>
        <v>0</v>
      </c>
      <c r="CZ109" s="18">
        <f t="shared" si="223"/>
        <v>0</v>
      </c>
      <c r="DA109" s="18">
        <f t="shared" si="223"/>
        <v>0</v>
      </c>
      <c r="DB109" s="18">
        <f t="shared" si="223"/>
        <v>0</v>
      </c>
      <c r="DC109" s="18">
        <f t="shared" si="223"/>
        <v>0</v>
      </c>
      <c r="DD109" s="18">
        <f t="shared" si="223"/>
        <v>0</v>
      </c>
      <c r="DE109" s="18">
        <f t="shared" si="223"/>
        <v>0</v>
      </c>
      <c r="DF109" s="18">
        <f t="shared" si="223"/>
        <v>0</v>
      </c>
      <c r="DG109" s="18">
        <f t="shared" si="223"/>
        <v>0</v>
      </c>
      <c r="DH109" s="18">
        <f t="shared" si="223"/>
        <v>0</v>
      </c>
      <c r="DI109" s="18">
        <f t="shared" si="223"/>
        <v>0</v>
      </c>
      <c r="DJ109" s="18">
        <f t="shared" si="223"/>
        <v>0</v>
      </c>
      <c r="DK109" s="18">
        <f t="shared" si="223"/>
        <v>0</v>
      </c>
      <c r="DL109" s="18">
        <f t="shared" si="223"/>
        <v>0</v>
      </c>
      <c r="DM109" s="18">
        <f t="shared" si="223"/>
        <v>0</v>
      </c>
      <c r="DN109" s="18">
        <f t="shared" si="223"/>
        <v>0</v>
      </c>
      <c r="DO109" s="18">
        <f t="shared" si="223"/>
        <v>0</v>
      </c>
      <c r="DP109" s="18">
        <f t="shared" si="223"/>
        <v>0</v>
      </c>
      <c r="DQ109" s="18">
        <f t="shared" si="223"/>
        <v>0</v>
      </c>
      <c r="DR109" s="18">
        <f t="shared" si="223"/>
        <v>0</v>
      </c>
      <c r="DS109" s="18">
        <f t="shared" si="223"/>
        <v>0</v>
      </c>
      <c r="DT109" s="18">
        <f t="shared" si="223"/>
        <v>0</v>
      </c>
      <c r="DU109" s="18">
        <f t="shared" si="223"/>
        <v>0</v>
      </c>
      <c r="DV109" s="18">
        <f t="shared" si="223"/>
        <v>0</v>
      </c>
      <c r="DW109" s="18">
        <f t="shared" si="223"/>
        <v>0</v>
      </c>
      <c r="DX109" s="18">
        <f t="shared" si="223"/>
        <v>0</v>
      </c>
      <c r="DY109" s="18">
        <f t="shared" si="223"/>
        <v>0</v>
      </c>
      <c r="DZ109" s="18">
        <f t="shared" si="223"/>
        <v>0</v>
      </c>
      <c r="EA109" s="18">
        <f t="shared" si="223"/>
        <v>0</v>
      </c>
      <c r="EB109" s="18">
        <f t="shared" si="223"/>
        <v>0</v>
      </c>
      <c r="EC109" s="18">
        <f t="shared" si="223"/>
        <v>0</v>
      </c>
      <c r="ED109" s="18">
        <f t="shared" ref="ED109:FM109" si="224">SUM(ED51*$D$109)</f>
        <v>0</v>
      </c>
      <c r="EE109" s="18">
        <f t="shared" si="224"/>
        <v>0</v>
      </c>
      <c r="EF109" s="18">
        <f t="shared" si="224"/>
        <v>0</v>
      </c>
      <c r="EG109" s="18">
        <f t="shared" si="224"/>
        <v>0</v>
      </c>
      <c r="EH109" s="18">
        <f t="shared" si="224"/>
        <v>0</v>
      </c>
      <c r="EI109" s="18">
        <f t="shared" si="224"/>
        <v>0</v>
      </c>
      <c r="EJ109" s="18">
        <f t="shared" si="224"/>
        <v>0</v>
      </c>
      <c r="EK109" s="18">
        <f t="shared" si="224"/>
        <v>0</v>
      </c>
      <c r="EL109" s="18">
        <f t="shared" si="224"/>
        <v>0</v>
      </c>
      <c r="EM109" s="18">
        <f t="shared" si="224"/>
        <v>0</v>
      </c>
      <c r="EN109" s="18">
        <f t="shared" si="224"/>
        <v>0</v>
      </c>
      <c r="EO109" s="18">
        <f t="shared" si="224"/>
        <v>0</v>
      </c>
      <c r="EP109" s="18">
        <f t="shared" si="224"/>
        <v>0</v>
      </c>
      <c r="EQ109" s="18">
        <f t="shared" si="224"/>
        <v>0</v>
      </c>
      <c r="ER109" s="18">
        <f t="shared" si="224"/>
        <v>0</v>
      </c>
      <c r="ES109" s="18">
        <f t="shared" si="224"/>
        <v>0</v>
      </c>
      <c r="ET109" s="18">
        <f t="shared" si="224"/>
        <v>0</v>
      </c>
      <c r="EU109" s="18">
        <f t="shared" si="224"/>
        <v>0</v>
      </c>
      <c r="EV109" s="18">
        <f t="shared" si="224"/>
        <v>0</v>
      </c>
      <c r="EW109" s="18">
        <f t="shared" si="224"/>
        <v>0</v>
      </c>
      <c r="EX109" s="18">
        <f t="shared" si="224"/>
        <v>0</v>
      </c>
      <c r="EY109" s="18">
        <f t="shared" si="224"/>
        <v>0</v>
      </c>
      <c r="EZ109" s="18">
        <f t="shared" si="224"/>
        <v>0</v>
      </c>
      <c r="FA109" s="18">
        <f t="shared" si="224"/>
        <v>0</v>
      </c>
      <c r="FB109" s="18">
        <f t="shared" si="224"/>
        <v>0</v>
      </c>
      <c r="FC109" s="18">
        <f t="shared" si="224"/>
        <v>0</v>
      </c>
      <c r="FD109" s="18">
        <f t="shared" si="224"/>
        <v>0</v>
      </c>
      <c r="FE109" s="18">
        <f t="shared" si="224"/>
        <v>0</v>
      </c>
      <c r="FF109" s="18">
        <f t="shared" si="224"/>
        <v>0</v>
      </c>
      <c r="FG109" s="18">
        <f t="shared" si="224"/>
        <v>0</v>
      </c>
      <c r="FH109" s="18">
        <f t="shared" si="224"/>
        <v>0</v>
      </c>
      <c r="FI109" s="18">
        <f t="shared" si="224"/>
        <v>0</v>
      </c>
      <c r="FJ109" s="18">
        <f t="shared" si="224"/>
        <v>0</v>
      </c>
      <c r="FK109" s="18">
        <f t="shared" si="224"/>
        <v>0</v>
      </c>
      <c r="FL109" s="18">
        <f t="shared" si="224"/>
        <v>0</v>
      </c>
      <c r="FM109" s="18">
        <f t="shared" si="224"/>
        <v>0</v>
      </c>
    </row>
    <row r="110" spans="1:169" s="42" customFormat="1" ht="15" outlineLevel="1" x14ac:dyDescent="0.25">
      <c r="A110" s="366"/>
      <c r="B110" s="9" t="s">
        <v>330</v>
      </c>
      <c r="C110" s="367"/>
      <c r="D110" s="28"/>
      <c r="E110" s="10">
        <f t="shared" ref="E110" si="225">SUM(E109/$D$112)</f>
        <v>0</v>
      </c>
      <c r="F110" s="11">
        <f t="shared" ref="F110:BP110" si="226">SUM(F109/$D$112)</f>
        <v>0</v>
      </c>
      <c r="G110" s="11">
        <f t="shared" si="226"/>
        <v>0</v>
      </c>
      <c r="H110" s="11">
        <f t="shared" si="226"/>
        <v>0</v>
      </c>
      <c r="I110" s="11">
        <f t="shared" si="226"/>
        <v>0</v>
      </c>
      <c r="J110" s="11">
        <f t="shared" si="226"/>
        <v>0</v>
      </c>
      <c r="K110" s="11">
        <f t="shared" si="226"/>
        <v>0</v>
      </c>
      <c r="L110" s="11">
        <f t="shared" si="226"/>
        <v>0</v>
      </c>
      <c r="M110" s="11">
        <f t="shared" si="226"/>
        <v>0</v>
      </c>
      <c r="N110" s="11">
        <f t="shared" si="226"/>
        <v>0</v>
      </c>
      <c r="O110" s="11">
        <f t="shared" si="226"/>
        <v>0</v>
      </c>
      <c r="P110" s="11">
        <f t="shared" si="226"/>
        <v>0</v>
      </c>
      <c r="Q110" s="11">
        <f t="shared" si="226"/>
        <v>0</v>
      </c>
      <c r="R110" s="11">
        <f t="shared" si="226"/>
        <v>0</v>
      </c>
      <c r="S110" s="11">
        <f t="shared" si="226"/>
        <v>0</v>
      </c>
      <c r="T110" s="11">
        <f t="shared" si="226"/>
        <v>0</v>
      </c>
      <c r="U110" s="11">
        <f t="shared" si="226"/>
        <v>0</v>
      </c>
      <c r="V110" s="11">
        <f t="shared" si="226"/>
        <v>0</v>
      </c>
      <c r="W110" s="11">
        <f t="shared" si="226"/>
        <v>0</v>
      </c>
      <c r="X110" s="11">
        <f t="shared" si="226"/>
        <v>0</v>
      </c>
      <c r="Y110" s="11">
        <f t="shared" si="226"/>
        <v>0</v>
      </c>
      <c r="Z110" s="11">
        <f t="shared" si="226"/>
        <v>0</v>
      </c>
      <c r="AA110" s="11">
        <f t="shared" si="226"/>
        <v>0</v>
      </c>
      <c r="AB110" s="11">
        <f t="shared" si="226"/>
        <v>0</v>
      </c>
      <c r="AC110" s="11">
        <f t="shared" si="226"/>
        <v>0</v>
      </c>
      <c r="AD110" s="11">
        <f t="shared" si="226"/>
        <v>0</v>
      </c>
      <c r="AE110" s="11">
        <f t="shared" si="226"/>
        <v>0</v>
      </c>
      <c r="AF110" s="11">
        <f t="shared" si="226"/>
        <v>0</v>
      </c>
      <c r="AG110" s="11">
        <f t="shared" si="226"/>
        <v>0</v>
      </c>
      <c r="AH110" s="11">
        <f t="shared" si="226"/>
        <v>0</v>
      </c>
      <c r="AI110" s="11">
        <f t="shared" si="226"/>
        <v>0</v>
      </c>
      <c r="AJ110" s="11">
        <f t="shared" si="226"/>
        <v>0</v>
      </c>
      <c r="AK110" s="11">
        <f t="shared" si="226"/>
        <v>0</v>
      </c>
      <c r="AL110" s="11">
        <f t="shared" si="226"/>
        <v>0</v>
      </c>
      <c r="AM110" s="11">
        <f t="shared" si="226"/>
        <v>0</v>
      </c>
      <c r="AN110" s="11">
        <f t="shared" si="226"/>
        <v>0</v>
      </c>
      <c r="AO110" s="11">
        <f t="shared" si="226"/>
        <v>0</v>
      </c>
      <c r="AP110" s="11">
        <f t="shared" si="226"/>
        <v>0</v>
      </c>
      <c r="AQ110" s="11">
        <f t="shared" si="226"/>
        <v>0</v>
      </c>
      <c r="AR110" s="11">
        <f t="shared" si="226"/>
        <v>0</v>
      </c>
      <c r="AS110" s="11">
        <f t="shared" si="226"/>
        <v>0</v>
      </c>
      <c r="AT110" s="11">
        <f t="shared" si="226"/>
        <v>0</v>
      </c>
      <c r="AU110" s="11">
        <f t="shared" si="226"/>
        <v>0</v>
      </c>
      <c r="AV110" s="11">
        <f t="shared" si="226"/>
        <v>0</v>
      </c>
      <c r="AW110" s="11">
        <f t="shared" si="226"/>
        <v>0</v>
      </c>
      <c r="AX110" s="11">
        <f t="shared" si="226"/>
        <v>0</v>
      </c>
      <c r="AY110" s="11">
        <f t="shared" si="226"/>
        <v>0</v>
      </c>
      <c r="AZ110" s="11">
        <f t="shared" si="226"/>
        <v>0</v>
      </c>
      <c r="BA110" s="11">
        <f t="shared" si="226"/>
        <v>0</v>
      </c>
      <c r="BB110" s="11">
        <f t="shared" si="226"/>
        <v>0</v>
      </c>
      <c r="BC110" s="11">
        <f t="shared" si="226"/>
        <v>0</v>
      </c>
      <c r="BD110" s="11">
        <f t="shared" si="226"/>
        <v>0</v>
      </c>
      <c r="BE110" s="11">
        <f t="shared" si="226"/>
        <v>0</v>
      </c>
      <c r="BF110" s="11">
        <f t="shared" si="226"/>
        <v>0</v>
      </c>
      <c r="BG110" s="11">
        <f t="shared" si="226"/>
        <v>0</v>
      </c>
      <c r="BH110" s="11">
        <f t="shared" si="226"/>
        <v>0</v>
      </c>
      <c r="BI110" s="11">
        <f t="shared" si="226"/>
        <v>0</v>
      </c>
      <c r="BJ110" s="11">
        <f t="shared" si="226"/>
        <v>0</v>
      </c>
      <c r="BK110" s="11">
        <f t="shared" si="226"/>
        <v>0</v>
      </c>
      <c r="BL110" s="11">
        <f t="shared" si="226"/>
        <v>0</v>
      </c>
      <c r="BM110" s="11">
        <f t="shared" si="226"/>
        <v>0</v>
      </c>
      <c r="BN110" s="11">
        <f t="shared" si="226"/>
        <v>0</v>
      </c>
      <c r="BO110" s="11">
        <f t="shared" si="226"/>
        <v>0</v>
      </c>
      <c r="BP110" s="11">
        <f t="shared" si="226"/>
        <v>0</v>
      </c>
      <c r="BQ110" s="11">
        <f t="shared" ref="BQ110:CN110" si="227">SUM(BQ109/$D$112)</f>
        <v>0</v>
      </c>
      <c r="BR110" s="11">
        <f t="shared" si="227"/>
        <v>0</v>
      </c>
      <c r="BS110" s="11">
        <f t="shared" si="227"/>
        <v>0</v>
      </c>
      <c r="BT110" s="11">
        <f t="shared" si="227"/>
        <v>0</v>
      </c>
      <c r="BU110" s="11">
        <f t="shared" si="227"/>
        <v>0</v>
      </c>
      <c r="BV110" s="11">
        <f t="shared" si="227"/>
        <v>0</v>
      </c>
      <c r="BW110" s="11">
        <f t="shared" si="227"/>
        <v>0</v>
      </c>
      <c r="BX110" s="11">
        <f t="shared" si="227"/>
        <v>0</v>
      </c>
      <c r="BY110" s="11">
        <f t="shared" si="227"/>
        <v>0</v>
      </c>
      <c r="BZ110" s="11">
        <f t="shared" si="227"/>
        <v>0</v>
      </c>
      <c r="CA110" s="11">
        <f t="shared" si="227"/>
        <v>0</v>
      </c>
      <c r="CB110" s="11">
        <f t="shared" si="227"/>
        <v>0</v>
      </c>
      <c r="CC110" s="11">
        <f t="shared" si="227"/>
        <v>0</v>
      </c>
      <c r="CD110" s="11">
        <f t="shared" si="227"/>
        <v>0</v>
      </c>
      <c r="CE110" s="11">
        <f t="shared" si="227"/>
        <v>0</v>
      </c>
      <c r="CF110" s="11">
        <f t="shared" si="227"/>
        <v>0</v>
      </c>
      <c r="CG110" s="11">
        <f t="shared" si="227"/>
        <v>0</v>
      </c>
      <c r="CH110" s="11">
        <f t="shared" si="227"/>
        <v>0</v>
      </c>
      <c r="CI110" s="11">
        <f t="shared" si="227"/>
        <v>0</v>
      </c>
      <c r="CJ110" s="11">
        <f t="shared" si="227"/>
        <v>0</v>
      </c>
      <c r="CK110" s="11">
        <f t="shared" si="227"/>
        <v>0</v>
      </c>
      <c r="CL110" s="11">
        <f t="shared" si="227"/>
        <v>0</v>
      </c>
      <c r="CM110" s="11">
        <f t="shared" si="227"/>
        <v>0</v>
      </c>
      <c r="CN110" s="11">
        <f t="shared" si="227"/>
        <v>0</v>
      </c>
      <c r="CO110" s="11">
        <f t="shared" ref="CO110:EC110" si="228">SUM(CO109/$D$112)</f>
        <v>0</v>
      </c>
      <c r="CP110" s="11">
        <f t="shared" si="228"/>
        <v>0</v>
      </c>
      <c r="CQ110" s="11">
        <f t="shared" si="228"/>
        <v>0</v>
      </c>
      <c r="CR110" s="11">
        <f t="shared" si="228"/>
        <v>0</v>
      </c>
      <c r="CS110" s="11">
        <f t="shared" si="228"/>
        <v>0</v>
      </c>
      <c r="CT110" s="11">
        <f t="shared" si="228"/>
        <v>0</v>
      </c>
      <c r="CU110" s="11">
        <f t="shared" si="228"/>
        <v>0</v>
      </c>
      <c r="CV110" s="11">
        <f t="shared" si="228"/>
        <v>0</v>
      </c>
      <c r="CW110" s="11">
        <f t="shared" si="228"/>
        <v>0</v>
      </c>
      <c r="CX110" s="11">
        <f t="shared" si="228"/>
        <v>0</v>
      </c>
      <c r="CY110" s="11">
        <f t="shared" si="228"/>
        <v>0</v>
      </c>
      <c r="CZ110" s="11">
        <f t="shared" si="228"/>
        <v>0</v>
      </c>
      <c r="DA110" s="11">
        <f t="shared" si="228"/>
        <v>0</v>
      </c>
      <c r="DB110" s="11">
        <f t="shared" si="228"/>
        <v>0</v>
      </c>
      <c r="DC110" s="11">
        <f t="shared" si="228"/>
        <v>0</v>
      </c>
      <c r="DD110" s="11">
        <f t="shared" si="228"/>
        <v>0</v>
      </c>
      <c r="DE110" s="11">
        <f t="shared" si="228"/>
        <v>0</v>
      </c>
      <c r="DF110" s="11">
        <f t="shared" si="228"/>
        <v>0</v>
      </c>
      <c r="DG110" s="11">
        <f t="shared" si="228"/>
        <v>0</v>
      </c>
      <c r="DH110" s="11">
        <f t="shared" si="228"/>
        <v>0</v>
      </c>
      <c r="DI110" s="11">
        <f t="shared" si="228"/>
        <v>0</v>
      </c>
      <c r="DJ110" s="11">
        <f t="shared" si="228"/>
        <v>0</v>
      </c>
      <c r="DK110" s="11">
        <f t="shared" si="228"/>
        <v>0</v>
      </c>
      <c r="DL110" s="11">
        <f t="shared" si="228"/>
        <v>0</v>
      </c>
      <c r="DM110" s="11">
        <f t="shared" si="228"/>
        <v>0</v>
      </c>
      <c r="DN110" s="11">
        <f t="shared" si="228"/>
        <v>0</v>
      </c>
      <c r="DO110" s="11">
        <f t="shared" si="228"/>
        <v>0</v>
      </c>
      <c r="DP110" s="11">
        <f t="shared" si="228"/>
        <v>0</v>
      </c>
      <c r="DQ110" s="11">
        <f t="shared" si="228"/>
        <v>0</v>
      </c>
      <c r="DR110" s="11">
        <f t="shared" si="228"/>
        <v>0</v>
      </c>
      <c r="DS110" s="11">
        <f t="shared" si="228"/>
        <v>0</v>
      </c>
      <c r="DT110" s="11">
        <f t="shared" si="228"/>
        <v>0</v>
      </c>
      <c r="DU110" s="11">
        <f t="shared" si="228"/>
        <v>0</v>
      </c>
      <c r="DV110" s="11">
        <f t="shared" si="228"/>
        <v>0</v>
      </c>
      <c r="DW110" s="11">
        <f t="shared" si="228"/>
        <v>0</v>
      </c>
      <c r="DX110" s="11">
        <f t="shared" si="228"/>
        <v>0</v>
      </c>
      <c r="DY110" s="11">
        <f t="shared" si="228"/>
        <v>0</v>
      </c>
      <c r="DZ110" s="11">
        <f t="shared" si="228"/>
        <v>0</v>
      </c>
      <c r="EA110" s="11">
        <f t="shared" si="228"/>
        <v>0</v>
      </c>
      <c r="EB110" s="11">
        <f t="shared" si="228"/>
        <v>0</v>
      </c>
      <c r="EC110" s="11">
        <f t="shared" si="228"/>
        <v>0</v>
      </c>
      <c r="ED110" s="11">
        <f t="shared" ref="ED110:FM110" si="229">SUM(ED109/$D$112)</f>
        <v>0</v>
      </c>
      <c r="EE110" s="11">
        <f t="shared" si="229"/>
        <v>0</v>
      </c>
      <c r="EF110" s="11">
        <f t="shared" si="229"/>
        <v>0</v>
      </c>
      <c r="EG110" s="11">
        <f t="shared" si="229"/>
        <v>0</v>
      </c>
      <c r="EH110" s="11">
        <f t="shared" si="229"/>
        <v>0</v>
      </c>
      <c r="EI110" s="11">
        <f t="shared" si="229"/>
        <v>0</v>
      </c>
      <c r="EJ110" s="11">
        <f t="shared" si="229"/>
        <v>0</v>
      </c>
      <c r="EK110" s="11">
        <f t="shared" si="229"/>
        <v>0</v>
      </c>
      <c r="EL110" s="11">
        <f t="shared" si="229"/>
        <v>0</v>
      </c>
      <c r="EM110" s="11">
        <f t="shared" si="229"/>
        <v>0</v>
      </c>
      <c r="EN110" s="11">
        <f t="shared" si="229"/>
        <v>0</v>
      </c>
      <c r="EO110" s="11">
        <f t="shared" si="229"/>
        <v>0</v>
      </c>
      <c r="EP110" s="11">
        <f t="shared" si="229"/>
        <v>0</v>
      </c>
      <c r="EQ110" s="11">
        <f t="shared" si="229"/>
        <v>0</v>
      </c>
      <c r="ER110" s="11">
        <f t="shared" si="229"/>
        <v>0</v>
      </c>
      <c r="ES110" s="11">
        <f t="shared" si="229"/>
        <v>0</v>
      </c>
      <c r="ET110" s="11">
        <f t="shared" si="229"/>
        <v>0</v>
      </c>
      <c r="EU110" s="11">
        <f t="shared" si="229"/>
        <v>0</v>
      </c>
      <c r="EV110" s="11">
        <f t="shared" si="229"/>
        <v>0</v>
      </c>
      <c r="EW110" s="11">
        <f t="shared" si="229"/>
        <v>0</v>
      </c>
      <c r="EX110" s="11">
        <f t="shared" si="229"/>
        <v>0</v>
      </c>
      <c r="EY110" s="11">
        <f t="shared" si="229"/>
        <v>0</v>
      </c>
      <c r="EZ110" s="11">
        <f t="shared" si="229"/>
        <v>0</v>
      </c>
      <c r="FA110" s="11">
        <f t="shared" si="229"/>
        <v>0</v>
      </c>
      <c r="FB110" s="11">
        <f t="shared" si="229"/>
        <v>0</v>
      </c>
      <c r="FC110" s="11">
        <f t="shared" si="229"/>
        <v>0</v>
      </c>
      <c r="FD110" s="11">
        <f t="shared" si="229"/>
        <v>0</v>
      </c>
      <c r="FE110" s="11">
        <f t="shared" si="229"/>
        <v>0</v>
      </c>
      <c r="FF110" s="11">
        <f t="shared" si="229"/>
        <v>0</v>
      </c>
      <c r="FG110" s="11">
        <f t="shared" si="229"/>
        <v>0</v>
      </c>
      <c r="FH110" s="11">
        <f t="shared" si="229"/>
        <v>0</v>
      </c>
      <c r="FI110" s="11">
        <f t="shared" si="229"/>
        <v>0</v>
      </c>
      <c r="FJ110" s="11">
        <f t="shared" si="229"/>
        <v>0</v>
      </c>
      <c r="FK110" s="11">
        <f t="shared" si="229"/>
        <v>0</v>
      </c>
      <c r="FL110" s="11">
        <f t="shared" si="229"/>
        <v>0</v>
      </c>
      <c r="FM110" s="11">
        <f t="shared" si="229"/>
        <v>0</v>
      </c>
    </row>
    <row r="111" spans="1:169" ht="14.25" outlineLevel="2" x14ac:dyDescent="0.2">
      <c r="A111" s="9"/>
      <c r="B111" s="9" t="s">
        <v>10</v>
      </c>
      <c r="C111" s="245" t="s">
        <v>285</v>
      </c>
      <c r="D111" s="1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</row>
    <row r="112" spans="1:169" ht="14.25" outlineLevel="2" x14ac:dyDescent="0.2">
      <c r="A112" s="9"/>
      <c r="B112" s="9" t="s">
        <v>250</v>
      </c>
      <c r="C112" s="233"/>
      <c r="D112" s="28">
        <v>68.599999999999994</v>
      </c>
      <c r="E112" s="21">
        <f t="shared" ref="E112" si="230">$D$112</f>
        <v>68.599999999999994</v>
      </c>
      <c r="F112" s="28">
        <f t="shared" ref="E112:BP112" si="231">$D$112</f>
        <v>68.599999999999994</v>
      </c>
      <c r="G112" s="28">
        <f t="shared" si="231"/>
        <v>68.599999999999994</v>
      </c>
      <c r="H112" s="28">
        <f t="shared" si="231"/>
        <v>68.599999999999994</v>
      </c>
      <c r="I112" s="28">
        <f t="shared" si="231"/>
        <v>68.599999999999994</v>
      </c>
      <c r="J112" s="28">
        <f t="shared" si="231"/>
        <v>68.599999999999994</v>
      </c>
      <c r="K112" s="28">
        <f t="shared" si="231"/>
        <v>68.599999999999994</v>
      </c>
      <c r="L112" s="28">
        <f t="shared" si="231"/>
        <v>68.599999999999994</v>
      </c>
      <c r="M112" s="28">
        <f t="shared" si="231"/>
        <v>68.599999999999994</v>
      </c>
      <c r="N112" s="28">
        <f t="shared" si="231"/>
        <v>68.599999999999994</v>
      </c>
      <c r="O112" s="28">
        <f t="shared" si="231"/>
        <v>68.599999999999994</v>
      </c>
      <c r="P112" s="28">
        <f t="shared" si="231"/>
        <v>68.599999999999994</v>
      </c>
      <c r="Q112" s="28">
        <f t="shared" si="231"/>
        <v>68.599999999999994</v>
      </c>
      <c r="R112" s="28">
        <f t="shared" si="231"/>
        <v>68.599999999999994</v>
      </c>
      <c r="S112" s="28">
        <f t="shared" si="231"/>
        <v>68.599999999999994</v>
      </c>
      <c r="T112" s="28">
        <f t="shared" si="231"/>
        <v>68.599999999999994</v>
      </c>
      <c r="U112" s="28">
        <f t="shared" si="231"/>
        <v>68.599999999999994</v>
      </c>
      <c r="V112" s="28">
        <f t="shared" si="231"/>
        <v>68.599999999999994</v>
      </c>
      <c r="W112" s="28">
        <f t="shared" si="231"/>
        <v>68.599999999999994</v>
      </c>
      <c r="X112" s="28">
        <f t="shared" si="231"/>
        <v>68.599999999999994</v>
      </c>
      <c r="Y112" s="28">
        <f t="shared" si="231"/>
        <v>68.599999999999994</v>
      </c>
      <c r="Z112" s="28">
        <f t="shared" si="231"/>
        <v>68.599999999999994</v>
      </c>
      <c r="AA112" s="28">
        <f t="shared" si="231"/>
        <v>68.599999999999994</v>
      </c>
      <c r="AB112" s="28">
        <f t="shared" si="231"/>
        <v>68.599999999999994</v>
      </c>
      <c r="AC112" s="28">
        <f t="shared" si="231"/>
        <v>68.599999999999994</v>
      </c>
      <c r="AD112" s="28">
        <f t="shared" si="231"/>
        <v>68.599999999999994</v>
      </c>
      <c r="AE112" s="28">
        <f t="shared" si="231"/>
        <v>68.599999999999994</v>
      </c>
      <c r="AF112" s="28">
        <f t="shared" si="231"/>
        <v>68.599999999999994</v>
      </c>
      <c r="AG112" s="28">
        <f t="shared" si="231"/>
        <v>68.599999999999994</v>
      </c>
      <c r="AH112" s="28">
        <f t="shared" si="231"/>
        <v>68.599999999999994</v>
      </c>
      <c r="AI112" s="28">
        <f t="shared" si="231"/>
        <v>68.599999999999994</v>
      </c>
      <c r="AJ112" s="28">
        <f t="shared" si="231"/>
        <v>68.599999999999994</v>
      </c>
      <c r="AK112" s="28">
        <f t="shared" si="231"/>
        <v>68.599999999999994</v>
      </c>
      <c r="AL112" s="28">
        <f t="shared" si="231"/>
        <v>68.599999999999994</v>
      </c>
      <c r="AM112" s="28">
        <f t="shared" si="231"/>
        <v>68.599999999999994</v>
      </c>
      <c r="AN112" s="28">
        <f t="shared" si="231"/>
        <v>68.599999999999994</v>
      </c>
      <c r="AO112" s="28">
        <f t="shared" si="231"/>
        <v>68.599999999999994</v>
      </c>
      <c r="AP112" s="28">
        <f t="shared" si="231"/>
        <v>68.599999999999994</v>
      </c>
      <c r="AQ112" s="28">
        <f t="shared" si="231"/>
        <v>68.599999999999994</v>
      </c>
      <c r="AR112" s="28">
        <f t="shared" si="231"/>
        <v>68.599999999999994</v>
      </c>
      <c r="AS112" s="28">
        <f t="shared" si="231"/>
        <v>68.599999999999994</v>
      </c>
      <c r="AT112" s="28">
        <f t="shared" si="231"/>
        <v>68.599999999999994</v>
      </c>
      <c r="AU112" s="28">
        <f t="shared" si="231"/>
        <v>68.599999999999994</v>
      </c>
      <c r="AV112" s="28">
        <f t="shared" si="231"/>
        <v>68.599999999999994</v>
      </c>
      <c r="AW112" s="28">
        <f t="shared" si="231"/>
        <v>68.599999999999994</v>
      </c>
      <c r="AX112" s="28">
        <f t="shared" si="231"/>
        <v>68.599999999999994</v>
      </c>
      <c r="AY112" s="28">
        <f t="shared" si="231"/>
        <v>68.599999999999994</v>
      </c>
      <c r="AZ112" s="28">
        <f t="shared" si="231"/>
        <v>68.599999999999994</v>
      </c>
      <c r="BA112" s="28">
        <f t="shared" si="231"/>
        <v>68.599999999999994</v>
      </c>
      <c r="BB112" s="28">
        <f t="shared" si="231"/>
        <v>68.599999999999994</v>
      </c>
      <c r="BC112" s="28">
        <f t="shared" si="231"/>
        <v>68.599999999999994</v>
      </c>
      <c r="BD112" s="28">
        <f t="shared" si="231"/>
        <v>68.599999999999994</v>
      </c>
      <c r="BE112" s="28">
        <f t="shared" si="231"/>
        <v>68.599999999999994</v>
      </c>
      <c r="BF112" s="28">
        <f t="shared" si="231"/>
        <v>68.599999999999994</v>
      </c>
      <c r="BG112" s="28">
        <f t="shared" si="231"/>
        <v>68.599999999999994</v>
      </c>
      <c r="BH112" s="28">
        <f t="shared" si="231"/>
        <v>68.599999999999994</v>
      </c>
      <c r="BI112" s="28">
        <f t="shared" si="231"/>
        <v>68.599999999999994</v>
      </c>
      <c r="BJ112" s="28">
        <f t="shared" si="231"/>
        <v>68.599999999999994</v>
      </c>
      <c r="BK112" s="28">
        <f t="shared" si="231"/>
        <v>68.599999999999994</v>
      </c>
      <c r="BL112" s="28">
        <f t="shared" si="231"/>
        <v>68.599999999999994</v>
      </c>
      <c r="BM112" s="28">
        <f t="shared" si="231"/>
        <v>68.599999999999994</v>
      </c>
      <c r="BN112" s="28">
        <f t="shared" si="231"/>
        <v>68.599999999999994</v>
      </c>
      <c r="BO112" s="28">
        <f t="shared" si="231"/>
        <v>68.599999999999994</v>
      </c>
      <c r="BP112" s="28">
        <f t="shared" si="231"/>
        <v>68.599999999999994</v>
      </c>
      <c r="BQ112" s="28">
        <f t="shared" ref="BQ112:CN112" si="232">$D$112</f>
        <v>68.599999999999994</v>
      </c>
      <c r="BR112" s="28">
        <f t="shared" si="232"/>
        <v>68.599999999999994</v>
      </c>
      <c r="BS112" s="28">
        <f t="shared" si="232"/>
        <v>68.599999999999994</v>
      </c>
      <c r="BT112" s="28">
        <f t="shared" si="232"/>
        <v>68.599999999999994</v>
      </c>
      <c r="BU112" s="28">
        <f t="shared" si="232"/>
        <v>68.599999999999994</v>
      </c>
      <c r="BV112" s="28">
        <f t="shared" si="232"/>
        <v>68.599999999999994</v>
      </c>
      <c r="BW112" s="28">
        <f t="shared" si="232"/>
        <v>68.599999999999994</v>
      </c>
      <c r="BX112" s="28">
        <f t="shared" si="232"/>
        <v>68.599999999999994</v>
      </c>
      <c r="BY112" s="28">
        <f t="shared" si="232"/>
        <v>68.599999999999994</v>
      </c>
      <c r="BZ112" s="28">
        <f t="shared" si="232"/>
        <v>68.599999999999994</v>
      </c>
      <c r="CA112" s="28">
        <f t="shared" si="232"/>
        <v>68.599999999999994</v>
      </c>
      <c r="CB112" s="28">
        <f t="shared" si="232"/>
        <v>68.599999999999994</v>
      </c>
      <c r="CC112" s="28">
        <f t="shared" si="232"/>
        <v>68.599999999999994</v>
      </c>
      <c r="CD112" s="28">
        <f t="shared" si="232"/>
        <v>68.599999999999994</v>
      </c>
      <c r="CE112" s="28">
        <f t="shared" si="232"/>
        <v>68.599999999999994</v>
      </c>
      <c r="CF112" s="28">
        <f t="shared" si="232"/>
        <v>68.599999999999994</v>
      </c>
      <c r="CG112" s="28">
        <f t="shared" si="232"/>
        <v>68.599999999999994</v>
      </c>
      <c r="CH112" s="28">
        <f t="shared" si="232"/>
        <v>68.599999999999994</v>
      </c>
      <c r="CI112" s="28">
        <f t="shared" si="232"/>
        <v>68.599999999999994</v>
      </c>
      <c r="CJ112" s="28">
        <f t="shared" si="232"/>
        <v>68.599999999999994</v>
      </c>
      <c r="CK112" s="28">
        <f t="shared" si="232"/>
        <v>68.599999999999994</v>
      </c>
      <c r="CL112" s="28">
        <f t="shared" si="232"/>
        <v>68.599999999999994</v>
      </c>
      <c r="CM112" s="28">
        <f t="shared" si="232"/>
        <v>68.599999999999994</v>
      </c>
      <c r="CN112" s="28">
        <f t="shared" si="232"/>
        <v>68.599999999999994</v>
      </c>
      <c r="CO112" s="28">
        <f t="shared" ref="CO112:EB112" si="233">$D$112</f>
        <v>68.599999999999994</v>
      </c>
      <c r="CP112" s="28">
        <f t="shared" si="233"/>
        <v>68.599999999999994</v>
      </c>
      <c r="CQ112" s="28">
        <f t="shared" si="233"/>
        <v>68.599999999999994</v>
      </c>
      <c r="CR112" s="28">
        <f t="shared" si="233"/>
        <v>68.599999999999994</v>
      </c>
      <c r="CS112" s="28">
        <f t="shared" si="233"/>
        <v>68.599999999999994</v>
      </c>
      <c r="CT112" s="28">
        <f t="shared" si="233"/>
        <v>68.599999999999994</v>
      </c>
      <c r="CU112" s="28">
        <f t="shared" si="233"/>
        <v>68.599999999999994</v>
      </c>
      <c r="CV112" s="28">
        <f t="shared" si="233"/>
        <v>68.599999999999994</v>
      </c>
      <c r="CW112" s="28">
        <f t="shared" si="233"/>
        <v>68.599999999999994</v>
      </c>
      <c r="CX112" s="28">
        <f t="shared" si="233"/>
        <v>68.599999999999994</v>
      </c>
      <c r="CY112" s="28">
        <f t="shared" si="233"/>
        <v>68.599999999999994</v>
      </c>
      <c r="CZ112" s="28">
        <f t="shared" si="233"/>
        <v>68.599999999999994</v>
      </c>
      <c r="DA112" s="28">
        <f t="shared" si="233"/>
        <v>68.599999999999994</v>
      </c>
      <c r="DB112" s="28">
        <f t="shared" si="233"/>
        <v>68.599999999999994</v>
      </c>
      <c r="DC112" s="28">
        <f t="shared" si="233"/>
        <v>68.599999999999994</v>
      </c>
      <c r="DD112" s="28">
        <f t="shared" si="233"/>
        <v>68.599999999999994</v>
      </c>
      <c r="DE112" s="28">
        <f t="shared" si="233"/>
        <v>68.599999999999994</v>
      </c>
      <c r="DF112" s="28">
        <f t="shared" si="233"/>
        <v>68.599999999999994</v>
      </c>
      <c r="DG112" s="28">
        <f t="shared" si="233"/>
        <v>68.599999999999994</v>
      </c>
      <c r="DH112" s="28">
        <f t="shared" si="233"/>
        <v>68.599999999999994</v>
      </c>
      <c r="DI112" s="28">
        <f t="shared" si="233"/>
        <v>68.599999999999994</v>
      </c>
      <c r="DJ112" s="28">
        <f t="shared" si="233"/>
        <v>68.599999999999994</v>
      </c>
      <c r="DK112" s="28">
        <f t="shared" si="233"/>
        <v>68.599999999999994</v>
      </c>
      <c r="DL112" s="28">
        <f t="shared" si="233"/>
        <v>68.599999999999994</v>
      </c>
      <c r="DM112" s="28">
        <f t="shared" si="233"/>
        <v>68.599999999999994</v>
      </c>
      <c r="DN112" s="28">
        <f t="shared" si="233"/>
        <v>68.599999999999994</v>
      </c>
      <c r="DO112" s="28">
        <f t="shared" si="233"/>
        <v>68.599999999999994</v>
      </c>
      <c r="DP112" s="28">
        <f t="shared" si="233"/>
        <v>68.599999999999994</v>
      </c>
      <c r="DQ112" s="28">
        <f t="shared" si="233"/>
        <v>68.599999999999994</v>
      </c>
      <c r="DR112" s="28">
        <f t="shared" si="233"/>
        <v>68.599999999999994</v>
      </c>
      <c r="DS112" s="28">
        <f t="shared" si="233"/>
        <v>68.599999999999994</v>
      </c>
      <c r="DT112" s="28">
        <f t="shared" si="233"/>
        <v>68.599999999999994</v>
      </c>
      <c r="DU112" s="28">
        <f t="shared" si="233"/>
        <v>68.599999999999994</v>
      </c>
      <c r="DV112" s="28">
        <f t="shared" si="233"/>
        <v>68.599999999999994</v>
      </c>
      <c r="DW112" s="28">
        <f t="shared" si="233"/>
        <v>68.599999999999994</v>
      </c>
      <c r="DX112" s="28">
        <f t="shared" si="233"/>
        <v>68.599999999999994</v>
      </c>
      <c r="DY112" s="28">
        <f t="shared" si="233"/>
        <v>68.599999999999994</v>
      </c>
      <c r="DZ112" s="28">
        <f t="shared" si="233"/>
        <v>68.599999999999994</v>
      </c>
      <c r="EA112" s="28">
        <f t="shared" si="233"/>
        <v>68.599999999999994</v>
      </c>
      <c r="EB112" s="28">
        <f t="shared" si="233"/>
        <v>68.599999999999994</v>
      </c>
      <c r="EC112" s="28">
        <f t="shared" ref="EC112:FM112" si="234">$D$112</f>
        <v>68.599999999999994</v>
      </c>
      <c r="ED112" s="28">
        <f t="shared" si="234"/>
        <v>68.599999999999994</v>
      </c>
      <c r="EE112" s="28">
        <f t="shared" si="234"/>
        <v>68.599999999999994</v>
      </c>
      <c r="EF112" s="28">
        <f t="shared" si="234"/>
        <v>68.599999999999994</v>
      </c>
      <c r="EG112" s="28">
        <f t="shared" si="234"/>
        <v>68.599999999999994</v>
      </c>
      <c r="EH112" s="28">
        <f t="shared" si="234"/>
        <v>68.599999999999994</v>
      </c>
      <c r="EI112" s="28">
        <f t="shared" si="234"/>
        <v>68.599999999999994</v>
      </c>
      <c r="EJ112" s="28">
        <f t="shared" si="234"/>
        <v>68.599999999999994</v>
      </c>
      <c r="EK112" s="28">
        <f t="shared" si="234"/>
        <v>68.599999999999994</v>
      </c>
      <c r="EL112" s="28">
        <f t="shared" si="234"/>
        <v>68.599999999999994</v>
      </c>
      <c r="EM112" s="28">
        <f t="shared" si="234"/>
        <v>68.599999999999994</v>
      </c>
      <c r="EN112" s="28">
        <f t="shared" si="234"/>
        <v>68.599999999999994</v>
      </c>
      <c r="EO112" s="28">
        <f t="shared" si="234"/>
        <v>68.599999999999994</v>
      </c>
      <c r="EP112" s="28">
        <f t="shared" si="234"/>
        <v>68.599999999999994</v>
      </c>
      <c r="EQ112" s="28">
        <f t="shared" si="234"/>
        <v>68.599999999999994</v>
      </c>
      <c r="ER112" s="28">
        <f t="shared" si="234"/>
        <v>68.599999999999994</v>
      </c>
      <c r="ES112" s="28">
        <f t="shared" si="234"/>
        <v>68.599999999999994</v>
      </c>
      <c r="ET112" s="28">
        <f t="shared" si="234"/>
        <v>68.599999999999994</v>
      </c>
      <c r="EU112" s="28">
        <f t="shared" si="234"/>
        <v>68.599999999999994</v>
      </c>
      <c r="EV112" s="28">
        <f t="shared" si="234"/>
        <v>68.599999999999994</v>
      </c>
      <c r="EW112" s="28">
        <f t="shared" si="234"/>
        <v>68.599999999999994</v>
      </c>
      <c r="EX112" s="28">
        <f t="shared" si="234"/>
        <v>68.599999999999994</v>
      </c>
      <c r="EY112" s="28">
        <f t="shared" si="234"/>
        <v>68.599999999999994</v>
      </c>
      <c r="EZ112" s="28">
        <f t="shared" si="234"/>
        <v>68.599999999999994</v>
      </c>
      <c r="FA112" s="28">
        <f t="shared" si="234"/>
        <v>68.599999999999994</v>
      </c>
      <c r="FB112" s="28">
        <f t="shared" si="234"/>
        <v>68.599999999999994</v>
      </c>
      <c r="FC112" s="28">
        <f t="shared" si="234"/>
        <v>68.599999999999994</v>
      </c>
      <c r="FD112" s="28">
        <f t="shared" si="234"/>
        <v>68.599999999999994</v>
      </c>
      <c r="FE112" s="28">
        <f t="shared" si="234"/>
        <v>68.599999999999994</v>
      </c>
      <c r="FF112" s="28">
        <f t="shared" si="234"/>
        <v>68.599999999999994</v>
      </c>
      <c r="FG112" s="28">
        <f t="shared" si="234"/>
        <v>68.599999999999994</v>
      </c>
      <c r="FH112" s="28">
        <f t="shared" si="234"/>
        <v>68.599999999999994</v>
      </c>
      <c r="FI112" s="28">
        <f t="shared" si="234"/>
        <v>68.599999999999994</v>
      </c>
      <c r="FJ112" s="28">
        <f t="shared" si="234"/>
        <v>68.599999999999994</v>
      </c>
      <c r="FK112" s="28">
        <f t="shared" si="234"/>
        <v>68.599999999999994</v>
      </c>
      <c r="FL112" s="28">
        <f t="shared" si="234"/>
        <v>68.599999999999994</v>
      </c>
      <c r="FM112" s="28">
        <f t="shared" si="234"/>
        <v>68.599999999999994</v>
      </c>
    </row>
    <row r="113" spans="1:169" ht="15" outlineLevel="1" x14ac:dyDescent="0.25">
      <c r="A113" s="26"/>
      <c r="B113" s="99" t="s">
        <v>218</v>
      </c>
      <c r="C113" s="246">
        <v>90050</v>
      </c>
      <c r="D113" s="100"/>
      <c r="E113" s="99">
        <f t="shared" ref="E113" si="235">SUM((E110+E111)*E112)</f>
        <v>0</v>
      </c>
      <c r="F113" s="99">
        <f t="shared" ref="F113:BP113" si="236">SUM((F110+F111)*F112)</f>
        <v>0</v>
      </c>
      <c r="G113" s="99">
        <f t="shared" si="236"/>
        <v>0</v>
      </c>
      <c r="H113" s="99">
        <f t="shared" si="236"/>
        <v>0</v>
      </c>
      <c r="I113" s="99">
        <f t="shared" si="236"/>
        <v>0</v>
      </c>
      <c r="J113" s="99">
        <f t="shared" si="236"/>
        <v>0</v>
      </c>
      <c r="K113" s="99">
        <f t="shared" si="236"/>
        <v>0</v>
      </c>
      <c r="L113" s="99">
        <f t="shared" si="236"/>
        <v>0</v>
      </c>
      <c r="M113" s="99">
        <f t="shared" si="236"/>
        <v>0</v>
      </c>
      <c r="N113" s="99">
        <f t="shared" si="236"/>
        <v>0</v>
      </c>
      <c r="O113" s="99">
        <f t="shared" si="236"/>
        <v>0</v>
      </c>
      <c r="P113" s="99">
        <f t="shared" si="236"/>
        <v>0</v>
      </c>
      <c r="Q113" s="99">
        <f t="shared" si="236"/>
        <v>0</v>
      </c>
      <c r="R113" s="99">
        <f t="shared" si="236"/>
        <v>0</v>
      </c>
      <c r="S113" s="99">
        <f t="shared" si="236"/>
        <v>0</v>
      </c>
      <c r="T113" s="99">
        <f t="shared" si="236"/>
        <v>0</v>
      </c>
      <c r="U113" s="99">
        <f t="shared" si="236"/>
        <v>0</v>
      </c>
      <c r="V113" s="99">
        <f t="shared" si="236"/>
        <v>0</v>
      </c>
      <c r="W113" s="99">
        <f t="shared" si="236"/>
        <v>0</v>
      </c>
      <c r="X113" s="99">
        <f t="shared" si="236"/>
        <v>0</v>
      </c>
      <c r="Y113" s="99">
        <f t="shared" si="236"/>
        <v>0</v>
      </c>
      <c r="Z113" s="99">
        <f t="shared" si="236"/>
        <v>0</v>
      </c>
      <c r="AA113" s="99">
        <f t="shared" si="236"/>
        <v>0</v>
      </c>
      <c r="AB113" s="99">
        <f t="shared" si="236"/>
        <v>0</v>
      </c>
      <c r="AC113" s="99">
        <f t="shared" si="236"/>
        <v>0</v>
      </c>
      <c r="AD113" s="99">
        <f t="shared" si="236"/>
        <v>0</v>
      </c>
      <c r="AE113" s="99">
        <f t="shared" si="236"/>
        <v>0</v>
      </c>
      <c r="AF113" s="99">
        <f t="shared" si="236"/>
        <v>0</v>
      </c>
      <c r="AG113" s="99">
        <f t="shared" si="236"/>
        <v>0</v>
      </c>
      <c r="AH113" s="99">
        <f t="shared" si="236"/>
        <v>0</v>
      </c>
      <c r="AI113" s="99">
        <f t="shared" si="236"/>
        <v>0</v>
      </c>
      <c r="AJ113" s="99">
        <f t="shared" si="236"/>
        <v>0</v>
      </c>
      <c r="AK113" s="99">
        <f t="shared" si="236"/>
        <v>0</v>
      </c>
      <c r="AL113" s="99">
        <f t="shared" si="236"/>
        <v>0</v>
      </c>
      <c r="AM113" s="99">
        <f t="shared" si="236"/>
        <v>0</v>
      </c>
      <c r="AN113" s="99">
        <f t="shared" si="236"/>
        <v>0</v>
      </c>
      <c r="AO113" s="99">
        <f t="shared" si="236"/>
        <v>0</v>
      </c>
      <c r="AP113" s="99">
        <f t="shared" si="236"/>
        <v>0</v>
      </c>
      <c r="AQ113" s="99">
        <f t="shared" si="236"/>
        <v>0</v>
      </c>
      <c r="AR113" s="99">
        <f t="shared" si="236"/>
        <v>0</v>
      </c>
      <c r="AS113" s="99">
        <f t="shared" si="236"/>
        <v>0</v>
      </c>
      <c r="AT113" s="99">
        <f t="shared" si="236"/>
        <v>0</v>
      </c>
      <c r="AU113" s="99">
        <f t="shared" si="236"/>
        <v>0</v>
      </c>
      <c r="AV113" s="99">
        <f t="shared" si="236"/>
        <v>0</v>
      </c>
      <c r="AW113" s="99">
        <f t="shared" si="236"/>
        <v>0</v>
      </c>
      <c r="AX113" s="99">
        <f t="shared" si="236"/>
        <v>0</v>
      </c>
      <c r="AY113" s="99">
        <f t="shared" si="236"/>
        <v>0</v>
      </c>
      <c r="AZ113" s="99">
        <f t="shared" si="236"/>
        <v>0</v>
      </c>
      <c r="BA113" s="99">
        <f t="shared" si="236"/>
        <v>0</v>
      </c>
      <c r="BB113" s="99">
        <f t="shared" si="236"/>
        <v>0</v>
      </c>
      <c r="BC113" s="99">
        <f t="shared" si="236"/>
        <v>0</v>
      </c>
      <c r="BD113" s="99">
        <f t="shared" si="236"/>
        <v>0</v>
      </c>
      <c r="BE113" s="99">
        <f t="shared" si="236"/>
        <v>0</v>
      </c>
      <c r="BF113" s="99">
        <f t="shared" si="236"/>
        <v>0</v>
      </c>
      <c r="BG113" s="99">
        <f t="shared" si="236"/>
        <v>0</v>
      </c>
      <c r="BH113" s="99">
        <f t="shared" si="236"/>
        <v>0</v>
      </c>
      <c r="BI113" s="99">
        <f t="shared" si="236"/>
        <v>0</v>
      </c>
      <c r="BJ113" s="99">
        <f t="shared" si="236"/>
        <v>0</v>
      </c>
      <c r="BK113" s="99">
        <f t="shared" si="236"/>
        <v>0</v>
      </c>
      <c r="BL113" s="99">
        <f t="shared" si="236"/>
        <v>0</v>
      </c>
      <c r="BM113" s="99">
        <f t="shared" si="236"/>
        <v>0</v>
      </c>
      <c r="BN113" s="99">
        <f t="shared" si="236"/>
        <v>0</v>
      </c>
      <c r="BO113" s="99">
        <f t="shared" si="236"/>
        <v>0</v>
      </c>
      <c r="BP113" s="99">
        <f t="shared" si="236"/>
        <v>0</v>
      </c>
      <c r="BQ113" s="99">
        <f t="shared" ref="BQ113:CN113" si="237">SUM((BQ110+BQ111)*BQ112)</f>
        <v>0</v>
      </c>
      <c r="BR113" s="99">
        <f t="shared" si="237"/>
        <v>0</v>
      </c>
      <c r="BS113" s="99">
        <f t="shared" si="237"/>
        <v>0</v>
      </c>
      <c r="BT113" s="99">
        <f t="shared" si="237"/>
        <v>0</v>
      </c>
      <c r="BU113" s="99">
        <f t="shared" si="237"/>
        <v>0</v>
      </c>
      <c r="BV113" s="99">
        <f t="shared" si="237"/>
        <v>0</v>
      </c>
      <c r="BW113" s="99">
        <f t="shared" si="237"/>
        <v>0</v>
      </c>
      <c r="BX113" s="99">
        <f t="shared" si="237"/>
        <v>0</v>
      </c>
      <c r="BY113" s="99">
        <f t="shared" si="237"/>
        <v>0</v>
      </c>
      <c r="BZ113" s="99">
        <f t="shared" si="237"/>
        <v>0</v>
      </c>
      <c r="CA113" s="99">
        <f t="shared" si="237"/>
        <v>0</v>
      </c>
      <c r="CB113" s="99">
        <f t="shared" si="237"/>
        <v>0</v>
      </c>
      <c r="CC113" s="99">
        <f t="shared" si="237"/>
        <v>0</v>
      </c>
      <c r="CD113" s="99">
        <f t="shared" si="237"/>
        <v>0</v>
      </c>
      <c r="CE113" s="99">
        <f t="shared" si="237"/>
        <v>0</v>
      </c>
      <c r="CF113" s="99">
        <f t="shared" si="237"/>
        <v>0</v>
      </c>
      <c r="CG113" s="99">
        <f t="shared" si="237"/>
        <v>0</v>
      </c>
      <c r="CH113" s="99">
        <f t="shared" si="237"/>
        <v>0</v>
      </c>
      <c r="CI113" s="99">
        <f t="shared" si="237"/>
        <v>0</v>
      </c>
      <c r="CJ113" s="99">
        <f t="shared" si="237"/>
        <v>0</v>
      </c>
      <c r="CK113" s="99">
        <f t="shared" si="237"/>
        <v>0</v>
      </c>
      <c r="CL113" s="99">
        <f t="shared" si="237"/>
        <v>0</v>
      </c>
      <c r="CM113" s="99">
        <f t="shared" si="237"/>
        <v>0</v>
      </c>
      <c r="CN113" s="99">
        <f t="shared" si="237"/>
        <v>0</v>
      </c>
      <c r="CO113" s="99">
        <f t="shared" ref="CO113:EC113" si="238">SUM((CO110+CO111)*CO112)</f>
        <v>0</v>
      </c>
      <c r="CP113" s="99">
        <f t="shared" si="238"/>
        <v>0</v>
      </c>
      <c r="CQ113" s="99">
        <f t="shared" si="238"/>
        <v>0</v>
      </c>
      <c r="CR113" s="99">
        <f t="shared" si="238"/>
        <v>0</v>
      </c>
      <c r="CS113" s="99">
        <f t="shared" si="238"/>
        <v>0</v>
      </c>
      <c r="CT113" s="99">
        <f t="shared" si="238"/>
        <v>0</v>
      </c>
      <c r="CU113" s="99">
        <f t="shared" si="238"/>
        <v>0</v>
      </c>
      <c r="CV113" s="99">
        <f t="shared" si="238"/>
        <v>0</v>
      </c>
      <c r="CW113" s="99">
        <f t="shared" si="238"/>
        <v>0</v>
      </c>
      <c r="CX113" s="99">
        <f t="shared" si="238"/>
        <v>0</v>
      </c>
      <c r="CY113" s="99">
        <f t="shared" si="238"/>
        <v>0</v>
      </c>
      <c r="CZ113" s="99">
        <f t="shared" si="238"/>
        <v>0</v>
      </c>
      <c r="DA113" s="99">
        <f t="shared" si="238"/>
        <v>0</v>
      </c>
      <c r="DB113" s="99">
        <f t="shared" si="238"/>
        <v>0</v>
      </c>
      <c r="DC113" s="99">
        <f t="shared" si="238"/>
        <v>0</v>
      </c>
      <c r="DD113" s="99">
        <f t="shared" si="238"/>
        <v>0</v>
      </c>
      <c r="DE113" s="99">
        <f t="shared" si="238"/>
        <v>0</v>
      </c>
      <c r="DF113" s="99">
        <f t="shared" si="238"/>
        <v>0</v>
      </c>
      <c r="DG113" s="99">
        <f t="shared" si="238"/>
        <v>0</v>
      </c>
      <c r="DH113" s="99">
        <f t="shared" si="238"/>
        <v>0</v>
      </c>
      <c r="DI113" s="99">
        <f t="shared" si="238"/>
        <v>0</v>
      </c>
      <c r="DJ113" s="99">
        <f t="shared" si="238"/>
        <v>0</v>
      </c>
      <c r="DK113" s="99">
        <f t="shared" si="238"/>
        <v>0</v>
      </c>
      <c r="DL113" s="99">
        <f t="shared" si="238"/>
        <v>0</v>
      </c>
      <c r="DM113" s="99">
        <f t="shared" si="238"/>
        <v>0</v>
      </c>
      <c r="DN113" s="99">
        <f t="shared" si="238"/>
        <v>0</v>
      </c>
      <c r="DO113" s="99">
        <f t="shared" si="238"/>
        <v>0</v>
      </c>
      <c r="DP113" s="99">
        <f t="shared" si="238"/>
        <v>0</v>
      </c>
      <c r="DQ113" s="99">
        <f t="shared" si="238"/>
        <v>0</v>
      </c>
      <c r="DR113" s="99">
        <f t="shared" si="238"/>
        <v>0</v>
      </c>
      <c r="DS113" s="99">
        <f t="shared" si="238"/>
        <v>0</v>
      </c>
      <c r="DT113" s="99">
        <f t="shared" si="238"/>
        <v>0</v>
      </c>
      <c r="DU113" s="99">
        <f t="shared" si="238"/>
        <v>0</v>
      </c>
      <c r="DV113" s="99">
        <f t="shared" si="238"/>
        <v>0</v>
      </c>
      <c r="DW113" s="99">
        <f t="shared" si="238"/>
        <v>0</v>
      </c>
      <c r="DX113" s="99">
        <f t="shared" si="238"/>
        <v>0</v>
      </c>
      <c r="DY113" s="99">
        <f t="shared" si="238"/>
        <v>0</v>
      </c>
      <c r="DZ113" s="99">
        <f t="shared" si="238"/>
        <v>0</v>
      </c>
      <c r="EA113" s="99">
        <f t="shared" si="238"/>
        <v>0</v>
      </c>
      <c r="EB113" s="99">
        <f t="shared" si="238"/>
        <v>0</v>
      </c>
      <c r="EC113" s="99">
        <f t="shared" si="238"/>
        <v>0</v>
      </c>
      <c r="ED113" s="99">
        <f t="shared" ref="ED113:FM113" si="239">SUM((ED110+ED111)*ED112)</f>
        <v>0</v>
      </c>
      <c r="EE113" s="99">
        <f t="shared" si="239"/>
        <v>0</v>
      </c>
      <c r="EF113" s="99">
        <f t="shared" si="239"/>
        <v>0</v>
      </c>
      <c r="EG113" s="99">
        <f t="shared" si="239"/>
        <v>0</v>
      </c>
      <c r="EH113" s="99">
        <f t="shared" si="239"/>
        <v>0</v>
      </c>
      <c r="EI113" s="99">
        <f t="shared" si="239"/>
        <v>0</v>
      </c>
      <c r="EJ113" s="99">
        <f t="shared" si="239"/>
        <v>0</v>
      </c>
      <c r="EK113" s="99">
        <f t="shared" si="239"/>
        <v>0</v>
      </c>
      <c r="EL113" s="99">
        <f t="shared" si="239"/>
        <v>0</v>
      </c>
      <c r="EM113" s="99">
        <f t="shared" si="239"/>
        <v>0</v>
      </c>
      <c r="EN113" s="99">
        <f t="shared" si="239"/>
        <v>0</v>
      </c>
      <c r="EO113" s="99">
        <f t="shared" si="239"/>
        <v>0</v>
      </c>
      <c r="EP113" s="99">
        <f t="shared" si="239"/>
        <v>0</v>
      </c>
      <c r="EQ113" s="99">
        <f t="shared" si="239"/>
        <v>0</v>
      </c>
      <c r="ER113" s="99">
        <f t="shared" si="239"/>
        <v>0</v>
      </c>
      <c r="ES113" s="99">
        <f t="shared" si="239"/>
        <v>0</v>
      </c>
      <c r="ET113" s="99">
        <f t="shared" si="239"/>
        <v>0</v>
      </c>
      <c r="EU113" s="99">
        <f t="shared" si="239"/>
        <v>0</v>
      </c>
      <c r="EV113" s="99">
        <f t="shared" si="239"/>
        <v>0</v>
      </c>
      <c r="EW113" s="99">
        <f t="shared" si="239"/>
        <v>0</v>
      </c>
      <c r="EX113" s="99">
        <f t="shared" si="239"/>
        <v>0</v>
      </c>
      <c r="EY113" s="99">
        <f t="shared" si="239"/>
        <v>0</v>
      </c>
      <c r="EZ113" s="99">
        <f t="shared" si="239"/>
        <v>0</v>
      </c>
      <c r="FA113" s="99">
        <f t="shared" si="239"/>
        <v>0</v>
      </c>
      <c r="FB113" s="99">
        <f t="shared" si="239"/>
        <v>0</v>
      </c>
      <c r="FC113" s="99">
        <f t="shared" si="239"/>
        <v>0</v>
      </c>
      <c r="FD113" s="99">
        <f t="shared" si="239"/>
        <v>0</v>
      </c>
      <c r="FE113" s="99">
        <f t="shared" si="239"/>
        <v>0</v>
      </c>
      <c r="FF113" s="99">
        <f t="shared" si="239"/>
        <v>0</v>
      </c>
      <c r="FG113" s="99">
        <f t="shared" si="239"/>
        <v>0</v>
      </c>
      <c r="FH113" s="99">
        <f t="shared" si="239"/>
        <v>0</v>
      </c>
      <c r="FI113" s="99">
        <f t="shared" si="239"/>
        <v>0</v>
      </c>
      <c r="FJ113" s="99">
        <f t="shared" si="239"/>
        <v>0</v>
      </c>
      <c r="FK113" s="99">
        <f t="shared" si="239"/>
        <v>0</v>
      </c>
      <c r="FL113" s="99">
        <f t="shared" si="239"/>
        <v>0</v>
      </c>
      <c r="FM113" s="99">
        <f t="shared" si="239"/>
        <v>0</v>
      </c>
    </row>
    <row r="114" spans="1:169" ht="14.25" x14ac:dyDescent="0.2">
      <c r="A114" s="9"/>
      <c r="B114" s="9"/>
      <c r="C114" s="233"/>
      <c r="D114" s="40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</row>
    <row r="115" spans="1:169" ht="15" outlineLevel="1" x14ac:dyDescent="0.25">
      <c r="A115" s="105" t="s">
        <v>219</v>
      </c>
      <c r="B115" s="186"/>
      <c r="C115" s="242"/>
      <c r="D115" s="100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  <c r="EQ115" s="99"/>
      <c r="ER115" s="99"/>
      <c r="ES115" s="99"/>
      <c r="ET115" s="99"/>
      <c r="EU115" s="99"/>
      <c r="EV115" s="99"/>
      <c r="EW115" s="99"/>
      <c r="EX115" s="99"/>
      <c r="EY115" s="99"/>
      <c r="EZ115" s="99"/>
      <c r="FA115" s="99"/>
      <c r="FB115" s="99"/>
      <c r="FC115" s="99"/>
      <c r="FD115" s="99"/>
      <c r="FE115" s="99"/>
      <c r="FF115" s="99"/>
      <c r="FG115" s="99"/>
      <c r="FH115" s="99"/>
      <c r="FI115" s="99"/>
      <c r="FJ115" s="99"/>
      <c r="FK115" s="99"/>
      <c r="FL115" s="99"/>
      <c r="FM115" s="99"/>
    </row>
    <row r="116" spans="1:169" ht="15" outlineLevel="3" x14ac:dyDescent="0.25">
      <c r="A116" s="16"/>
      <c r="B116" s="13" t="s">
        <v>14</v>
      </c>
      <c r="C116" s="247"/>
      <c r="D116" s="1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</row>
    <row r="117" spans="1:169" ht="14.25" outlineLevel="3" x14ac:dyDescent="0.2">
      <c r="A117" s="28"/>
      <c r="B117" s="18" t="s">
        <v>11</v>
      </c>
      <c r="C117" s="248"/>
      <c r="D117" s="19">
        <v>27</v>
      </c>
      <c r="E117" s="18">
        <f t="shared" ref="E117" si="240">SUM(E116*$D$117)</f>
        <v>0</v>
      </c>
      <c r="F117" s="18">
        <f t="shared" ref="F117:BP117" si="241">SUM(F116*$D$117)</f>
        <v>0</v>
      </c>
      <c r="G117" s="18">
        <f t="shared" si="241"/>
        <v>0</v>
      </c>
      <c r="H117" s="18">
        <f t="shared" si="241"/>
        <v>0</v>
      </c>
      <c r="I117" s="18">
        <f t="shared" si="241"/>
        <v>0</v>
      </c>
      <c r="J117" s="18">
        <f t="shared" si="241"/>
        <v>0</v>
      </c>
      <c r="K117" s="18">
        <f t="shared" si="241"/>
        <v>0</v>
      </c>
      <c r="L117" s="18">
        <f t="shared" si="241"/>
        <v>0</v>
      </c>
      <c r="M117" s="18">
        <f t="shared" si="241"/>
        <v>0</v>
      </c>
      <c r="N117" s="18">
        <f t="shared" si="241"/>
        <v>0</v>
      </c>
      <c r="O117" s="18">
        <f t="shared" si="241"/>
        <v>0</v>
      </c>
      <c r="P117" s="18">
        <f t="shared" si="241"/>
        <v>0</v>
      </c>
      <c r="Q117" s="18">
        <f t="shared" si="241"/>
        <v>0</v>
      </c>
      <c r="R117" s="18">
        <f t="shared" si="241"/>
        <v>0</v>
      </c>
      <c r="S117" s="18">
        <f t="shared" si="241"/>
        <v>0</v>
      </c>
      <c r="T117" s="18">
        <f t="shared" si="241"/>
        <v>0</v>
      </c>
      <c r="U117" s="18">
        <f t="shared" si="241"/>
        <v>0</v>
      </c>
      <c r="V117" s="18">
        <f t="shared" si="241"/>
        <v>0</v>
      </c>
      <c r="W117" s="18">
        <f t="shared" si="241"/>
        <v>0</v>
      </c>
      <c r="X117" s="18">
        <f t="shared" si="241"/>
        <v>0</v>
      </c>
      <c r="Y117" s="18">
        <f t="shared" si="241"/>
        <v>0</v>
      </c>
      <c r="Z117" s="18">
        <f t="shared" si="241"/>
        <v>0</v>
      </c>
      <c r="AA117" s="18">
        <f t="shared" si="241"/>
        <v>0</v>
      </c>
      <c r="AB117" s="18">
        <f t="shared" si="241"/>
        <v>0</v>
      </c>
      <c r="AC117" s="18">
        <f t="shared" si="241"/>
        <v>0</v>
      </c>
      <c r="AD117" s="18">
        <f t="shared" si="241"/>
        <v>0</v>
      </c>
      <c r="AE117" s="18">
        <f t="shared" si="241"/>
        <v>0</v>
      </c>
      <c r="AF117" s="18">
        <f t="shared" si="241"/>
        <v>0</v>
      </c>
      <c r="AG117" s="18">
        <f t="shared" si="241"/>
        <v>0</v>
      </c>
      <c r="AH117" s="18">
        <f t="shared" si="241"/>
        <v>0</v>
      </c>
      <c r="AI117" s="18">
        <f t="shared" si="241"/>
        <v>0</v>
      </c>
      <c r="AJ117" s="18">
        <f t="shared" si="241"/>
        <v>0</v>
      </c>
      <c r="AK117" s="18">
        <f t="shared" si="241"/>
        <v>0</v>
      </c>
      <c r="AL117" s="18">
        <f t="shared" si="241"/>
        <v>0</v>
      </c>
      <c r="AM117" s="18">
        <f t="shared" si="241"/>
        <v>0</v>
      </c>
      <c r="AN117" s="18">
        <f t="shared" si="241"/>
        <v>0</v>
      </c>
      <c r="AO117" s="18">
        <f t="shared" si="241"/>
        <v>0</v>
      </c>
      <c r="AP117" s="18">
        <f t="shared" si="241"/>
        <v>0</v>
      </c>
      <c r="AQ117" s="18">
        <f t="shared" si="241"/>
        <v>0</v>
      </c>
      <c r="AR117" s="18">
        <f t="shared" si="241"/>
        <v>0</v>
      </c>
      <c r="AS117" s="18">
        <f t="shared" si="241"/>
        <v>0</v>
      </c>
      <c r="AT117" s="18">
        <f t="shared" si="241"/>
        <v>0</v>
      </c>
      <c r="AU117" s="18">
        <f t="shared" si="241"/>
        <v>0</v>
      </c>
      <c r="AV117" s="18">
        <f t="shared" si="241"/>
        <v>0</v>
      </c>
      <c r="AW117" s="18">
        <f t="shared" si="241"/>
        <v>0</v>
      </c>
      <c r="AX117" s="18">
        <f t="shared" si="241"/>
        <v>0</v>
      </c>
      <c r="AY117" s="18">
        <f t="shared" si="241"/>
        <v>0</v>
      </c>
      <c r="AZ117" s="18">
        <f t="shared" si="241"/>
        <v>0</v>
      </c>
      <c r="BA117" s="18">
        <f t="shared" si="241"/>
        <v>0</v>
      </c>
      <c r="BB117" s="18">
        <f t="shared" si="241"/>
        <v>0</v>
      </c>
      <c r="BC117" s="18">
        <f t="shared" si="241"/>
        <v>0</v>
      </c>
      <c r="BD117" s="18">
        <f t="shared" si="241"/>
        <v>0</v>
      </c>
      <c r="BE117" s="18">
        <f t="shared" si="241"/>
        <v>0</v>
      </c>
      <c r="BF117" s="18">
        <f t="shared" si="241"/>
        <v>0</v>
      </c>
      <c r="BG117" s="18">
        <f t="shared" si="241"/>
        <v>0</v>
      </c>
      <c r="BH117" s="18">
        <f t="shared" si="241"/>
        <v>0</v>
      </c>
      <c r="BI117" s="18">
        <f t="shared" si="241"/>
        <v>0</v>
      </c>
      <c r="BJ117" s="18">
        <f t="shared" si="241"/>
        <v>0</v>
      </c>
      <c r="BK117" s="18">
        <f t="shared" si="241"/>
        <v>0</v>
      </c>
      <c r="BL117" s="18">
        <f t="shared" si="241"/>
        <v>0</v>
      </c>
      <c r="BM117" s="18">
        <f t="shared" si="241"/>
        <v>0</v>
      </c>
      <c r="BN117" s="18">
        <f t="shared" si="241"/>
        <v>0</v>
      </c>
      <c r="BO117" s="18">
        <f t="shared" si="241"/>
        <v>0</v>
      </c>
      <c r="BP117" s="18">
        <f t="shared" si="241"/>
        <v>0</v>
      </c>
      <c r="BQ117" s="18">
        <f t="shared" ref="BQ117:CN117" si="242">SUM(BQ116*$D$117)</f>
        <v>0</v>
      </c>
      <c r="BR117" s="18">
        <f t="shared" si="242"/>
        <v>0</v>
      </c>
      <c r="BS117" s="18">
        <f t="shared" si="242"/>
        <v>0</v>
      </c>
      <c r="BT117" s="18">
        <f t="shared" si="242"/>
        <v>0</v>
      </c>
      <c r="BU117" s="18">
        <f t="shared" si="242"/>
        <v>0</v>
      </c>
      <c r="BV117" s="18">
        <f t="shared" si="242"/>
        <v>0</v>
      </c>
      <c r="BW117" s="18">
        <f t="shared" si="242"/>
        <v>0</v>
      </c>
      <c r="BX117" s="18">
        <f t="shared" si="242"/>
        <v>0</v>
      </c>
      <c r="BY117" s="18">
        <f t="shared" si="242"/>
        <v>0</v>
      </c>
      <c r="BZ117" s="18">
        <f t="shared" si="242"/>
        <v>0</v>
      </c>
      <c r="CA117" s="18">
        <f t="shared" si="242"/>
        <v>0</v>
      </c>
      <c r="CB117" s="18">
        <f t="shared" si="242"/>
        <v>0</v>
      </c>
      <c r="CC117" s="18">
        <f t="shared" si="242"/>
        <v>0</v>
      </c>
      <c r="CD117" s="18">
        <f t="shared" si="242"/>
        <v>0</v>
      </c>
      <c r="CE117" s="18">
        <f t="shared" si="242"/>
        <v>0</v>
      </c>
      <c r="CF117" s="18">
        <f t="shared" si="242"/>
        <v>0</v>
      </c>
      <c r="CG117" s="18">
        <f t="shared" si="242"/>
        <v>0</v>
      </c>
      <c r="CH117" s="18">
        <f t="shared" si="242"/>
        <v>0</v>
      </c>
      <c r="CI117" s="18">
        <f t="shared" si="242"/>
        <v>0</v>
      </c>
      <c r="CJ117" s="18">
        <f t="shared" si="242"/>
        <v>0</v>
      </c>
      <c r="CK117" s="18">
        <f t="shared" si="242"/>
        <v>0</v>
      </c>
      <c r="CL117" s="18">
        <f t="shared" si="242"/>
        <v>0</v>
      </c>
      <c r="CM117" s="18">
        <f t="shared" si="242"/>
        <v>0</v>
      </c>
      <c r="CN117" s="18">
        <f t="shared" si="242"/>
        <v>0</v>
      </c>
      <c r="CO117" s="18">
        <f t="shared" ref="CO117:CV117" si="243">SUM(CO116*$D$117)</f>
        <v>0</v>
      </c>
      <c r="CP117" s="18">
        <f t="shared" si="243"/>
        <v>0</v>
      </c>
      <c r="CQ117" s="18">
        <f t="shared" si="243"/>
        <v>0</v>
      </c>
      <c r="CR117" s="18">
        <f t="shared" si="243"/>
        <v>0</v>
      </c>
      <c r="CS117" s="18">
        <f t="shared" si="243"/>
        <v>0</v>
      </c>
      <c r="CT117" s="18">
        <f t="shared" si="243"/>
        <v>0</v>
      </c>
      <c r="CU117" s="18">
        <f t="shared" si="243"/>
        <v>0</v>
      </c>
      <c r="CV117" s="18">
        <f t="shared" si="243"/>
        <v>0</v>
      </c>
      <c r="CW117" s="18">
        <f t="shared" ref="CW117:EB117" si="244">SUM(CW116*$D$117)</f>
        <v>0</v>
      </c>
      <c r="CX117" s="18">
        <f t="shared" si="244"/>
        <v>0</v>
      </c>
      <c r="CY117" s="18">
        <f t="shared" si="244"/>
        <v>0</v>
      </c>
      <c r="CZ117" s="18">
        <f t="shared" si="244"/>
        <v>0</v>
      </c>
      <c r="DA117" s="18">
        <f t="shared" si="244"/>
        <v>0</v>
      </c>
      <c r="DB117" s="18">
        <f t="shared" si="244"/>
        <v>0</v>
      </c>
      <c r="DC117" s="18">
        <f t="shared" si="244"/>
        <v>0</v>
      </c>
      <c r="DD117" s="18">
        <f t="shared" si="244"/>
        <v>0</v>
      </c>
      <c r="DE117" s="18">
        <f t="shared" si="244"/>
        <v>0</v>
      </c>
      <c r="DF117" s="18">
        <f t="shared" si="244"/>
        <v>0</v>
      </c>
      <c r="DG117" s="18">
        <f t="shared" si="244"/>
        <v>0</v>
      </c>
      <c r="DH117" s="18">
        <f t="shared" si="244"/>
        <v>0</v>
      </c>
      <c r="DI117" s="18">
        <f t="shared" si="244"/>
        <v>0</v>
      </c>
      <c r="DJ117" s="18">
        <f t="shared" si="244"/>
        <v>0</v>
      </c>
      <c r="DK117" s="18">
        <f t="shared" si="244"/>
        <v>0</v>
      </c>
      <c r="DL117" s="18">
        <f t="shared" si="244"/>
        <v>0</v>
      </c>
      <c r="DM117" s="18">
        <f t="shared" si="244"/>
        <v>0</v>
      </c>
      <c r="DN117" s="18">
        <f t="shared" si="244"/>
        <v>0</v>
      </c>
      <c r="DO117" s="18">
        <f t="shared" si="244"/>
        <v>0</v>
      </c>
      <c r="DP117" s="18">
        <f t="shared" si="244"/>
        <v>0</v>
      </c>
      <c r="DQ117" s="18">
        <f t="shared" si="244"/>
        <v>0</v>
      </c>
      <c r="DR117" s="18">
        <f t="shared" si="244"/>
        <v>0</v>
      </c>
      <c r="DS117" s="18">
        <f t="shared" si="244"/>
        <v>0</v>
      </c>
      <c r="DT117" s="18">
        <f t="shared" si="244"/>
        <v>0</v>
      </c>
      <c r="DU117" s="18">
        <f t="shared" si="244"/>
        <v>0</v>
      </c>
      <c r="DV117" s="18">
        <f t="shared" si="244"/>
        <v>0</v>
      </c>
      <c r="DW117" s="18">
        <f t="shared" si="244"/>
        <v>0</v>
      </c>
      <c r="DX117" s="18">
        <f t="shared" si="244"/>
        <v>0</v>
      </c>
      <c r="DY117" s="18">
        <f t="shared" si="244"/>
        <v>0</v>
      </c>
      <c r="DZ117" s="18">
        <f t="shared" si="244"/>
        <v>0</v>
      </c>
      <c r="EA117" s="18">
        <f t="shared" si="244"/>
        <v>0</v>
      </c>
      <c r="EB117" s="18">
        <f t="shared" si="244"/>
        <v>0</v>
      </c>
      <c r="EC117" s="18">
        <f t="shared" ref="EC117:FH117" si="245">SUM(EC116*$D$117)</f>
        <v>0</v>
      </c>
      <c r="ED117" s="18">
        <f t="shared" si="245"/>
        <v>0</v>
      </c>
      <c r="EE117" s="18">
        <f t="shared" si="245"/>
        <v>0</v>
      </c>
      <c r="EF117" s="18">
        <f t="shared" si="245"/>
        <v>0</v>
      </c>
      <c r="EG117" s="18">
        <f t="shared" si="245"/>
        <v>0</v>
      </c>
      <c r="EH117" s="18">
        <f t="shared" si="245"/>
        <v>0</v>
      </c>
      <c r="EI117" s="18">
        <f t="shared" si="245"/>
        <v>0</v>
      </c>
      <c r="EJ117" s="18">
        <f t="shared" si="245"/>
        <v>0</v>
      </c>
      <c r="EK117" s="18">
        <f t="shared" si="245"/>
        <v>0</v>
      </c>
      <c r="EL117" s="18">
        <f t="shared" si="245"/>
        <v>0</v>
      </c>
      <c r="EM117" s="18">
        <f t="shared" si="245"/>
        <v>0</v>
      </c>
      <c r="EN117" s="18">
        <f t="shared" si="245"/>
        <v>0</v>
      </c>
      <c r="EO117" s="18">
        <f t="shared" si="245"/>
        <v>0</v>
      </c>
      <c r="EP117" s="18">
        <f t="shared" si="245"/>
        <v>0</v>
      </c>
      <c r="EQ117" s="18">
        <f t="shared" si="245"/>
        <v>0</v>
      </c>
      <c r="ER117" s="18">
        <f t="shared" si="245"/>
        <v>0</v>
      </c>
      <c r="ES117" s="18">
        <f t="shared" si="245"/>
        <v>0</v>
      </c>
      <c r="ET117" s="18">
        <f t="shared" si="245"/>
        <v>0</v>
      </c>
      <c r="EU117" s="18">
        <f t="shared" si="245"/>
        <v>0</v>
      </c>
      <c r="EV117" s="18">
        <f t="shared" si="245"/>
        <v>0</v>
      </c>
      <c r="EW117" s="18">
        <f t="shared" si="245"/>
        <v>0</v>
      </c>
      <c r="EX117" s="18">
        <f t="shared" si="245"/>
        <v>0</v>
      </c>
      <c r="EY117" s="18">
        <f t="shared" si="245"/>
        <v>0</v>
      </c>
      <c r="EZ117" s="18">
        <f t="shared" si="245"/>
        <v>0</v>
      </c>
      <c r="FA117" s="18">
        <f t="shared" si="245"/>
        <v>0</v>
      </c>
      <c r="FB117" s="18">
        <f t="shared" si="245"/>
        <v>0</v>
      </c>
      <c r="FC117" s="18">
        <f t="shared" si="245"/>
        <v>0</v>
      </c>
      <c r="FD117" s="18">
        <f t="shared" si="245"/>
        <v>0</v>
      </c>
      <c r="FE117" s="18">
        <f t="shared" si="245"/>
        <v>0</v>
      </c>
      <c r="FF117" s="18">
        <f t="shared" si="245"/>
        <v>0</v>
      </c>
      <c r="FG117" s="18">
        <f t="shared" si="245"/>
        <v>0</v>
      </c>
      <c r="FH117" s="18">
        <f t="shared" si="245"/>
        <v>0</v>
      </c>
      <c r="FI117" s="18">
        <f>SUM(FI116*$D$117)</f>
        <v>0</v>
      </c>
      <c r="FJ117" s="18">
        <f>SUM(FJ116*$D$117)</f>
        <v>0</v>
      </c>
      <c r="FK117" s="18">
        <f>SUM(FK116*$D$117)</f>
        <v>0</v>
      </c>
      <c r="FL117" s="18">
        <f>SUM(FL116*$D$117)</f>
        <v>0</v>
      </c>
      <c r="FM117" s="18">
        <f>SUM(FM116*$D$117)</f>
        <v>0</v>
      </c>
    </row>
    <row r="118" spans="1:169" ht="14.25" outlineLevel="3" x14ac:dyDescent="0.2">
      <c r="A118" s="17"/>
      <c r="B118" s="17" t="s">
        <v>16</v>
      </c>
      <c r="C118" s="249"/>
      <c r="D118" s="17"/>
      <c r="E118" s="10">
        <f t="shared" ref="E118" si="246">SUM(E117/$D$121)</f>
        <v>0</v>
      </c>
      <c r="F118" s="11">
        <f t="shared" ref="F118:BP118" si="247">SUM(F117/$D$121)</f>
        <v>0</v>
      </c>
      <c r="G118" s="11">
        <f t="shared" si="247"/>
        <v>0</v>
      </c>
      <c r="H118" s="11">
        <f t="shared" si="247"/>
        <v>0</v>
      </c>
      <c r="I118" s="11">
        <f t="shared" si="247"/>
        <v>0</v>
      </c>
      <c r="J118" s="11">
        <f t="shared" si="247"/>
        <v>0</v>
      </c>
      <c r="K118" s="11">
        <f t="shared" si="247"/>
        <v>0</v>
      </c>
      <c r="L118" s="11">
        <f t="shared" si="247"/>
        <v>0</v>
      </c>
      <c r="M118" s="11">
        <f t="shared" si="247"/>
        <v>0</v>
      </c>
      <c r="N118" s="11">
        <f t="shared" si="247"/>
        <v>0</v>
      </c>
      <c r="O118" s="11">
        <f t="shared" si="247"/>
        <v>0</v>
      </c>
      <c r="P118" s="11">
        <f t="shared" si="247"/>
        <v>0</v>
      </c>
      <c r="Q118" s="11">
        <f t="shared" si="247"/>
        <v>0</v>
      </c>
      <c r="R118" s="11">
        <f t="shared" si="247"/>
        <v>0</v>
      </c>
      <c r="S118" s="11">
        <f t="shared" si="247"/>
        <v>0</v>
      </c>
      <c r="T118" s="11">
        <f t="shared" si="247"/>
        <v>0</v>
      </c>
      <c r="U118" s="11">
        <f t="shared" si="247"/>
        <v>0</v>
      </c>
      <c r="V118" s="11">
        <f t="shared" si="247"/>
        <v>0</v>
      </c>
      <c r="W118" s="11">
        <f t="shared" si="247"/>
        <v>0</v>
      </c>
      <c r="X118" s="11">
        <f t="shared" si="247"/>
        <v>0</v>
      </c>
      <c r="Y118" s="11">
        <f t="shared" si="247"/>
        <v>0</v>
      </c>
      <c r="Z118" s="11">
        <f t="shared" si="247"/>
        <v>0</v>
      </c>
      <c r="AA118" s="11">
        <f t="shared" si="247"/>
        <v>0</v>
      </c>
      <c r="AB118" s="11">
        <f t="shared" si="247"/>
        <v>0</v>
      </c>
      <c r="AC118" s="11">
        <f t="shared" si="247"/>
        <v>0</v>
      </c>
      <c r="AD118" s="11">
        <f t="shared" si="247"/>
        <v>0</v>
      </c>
      <c r="AE118" s="11">
        <f t="shared" si="247"/>
        <v>0</v>
      </c>
      <c r="AF118" s="11">
        <f t="shared" si="247"/>
        <v>0</v>
      </c>
      <c r="AG118" s="11">
        <f t="shared" si="247"/>
        <v>0</v>
      </c>
      <c r="AH118" s="11">
        <f t="shared" si="247"/>
        <v>0</v>
      </c>
      <c r="AI118" s="11">
        <f t="shared" si="247"/>
        <v>0</v>
      </c>
      <c r="AJ118" s="11">
        <f t="shared" si="247"/>
        <v>0</v>
      </c>
      <c r="AK118" s="11">
        <f t="shared" si="247"/>
        <v>0</v>
      </c>
      <c r="AL118" s="11">
        <f t="shared" si="247"/>
        <v>0</v>
      </c>
      <c r="AM118" s="11">
        <f t="shared" si="247"/>
        <v>0</v>
      </c>
      <c r="AN118" s="11">
        <f t="shared" si="247"/>
        <v>0</v>
      </c>
      <c r="AO118" s="11">
        <f t="shared" si="247"/>
        <v>0</v>
      </c>
      <c r="AP118" s="11">
        <f t="shared" si="247"/>
        <v>0</v>
      </c>
      <c r="AQ118" s="11">
        <f t="shared" si="247"/>
        <v>0</v>
      </c>
      <c r="AR118" s="11">
        <f t="shared" si="247"/>
        <v>0</v>
      </c>
      <c r="AS118" s="11">
        <f t="shared" si="247"/>
        <v>0</v>
      </c>
      <c r="AT118" s="11">
        <f t="shared" si="247"/>
        <v>0</v>
      </c>
      <c r="AU118" s="11">
        <f t="shared" si="247"/>
        <v>0</v>
      </c>
      <c r="AV118" s="11">
        <f t="shared" si="247"/>
        <v>0</v>
      </c>
      <c r="AW118" s="11">
        <f t="shared" si="247"/>
        <v>0</v>
      </c>
      <c r="AX118" s="11">
        <f t="shared" si="247"/>
        <v>0</v>
      </c>
      <c r="AY118" s="11">
        <f t="shared" si="247"/>
        <v>0</v>
      </c>
      <c r="AZ118" s="11">
        <f t="shared" si="247"/>
        <v>0</v>
      </c>
      <c r="BA118" s="11">
        <f t="shared" si="247"/>
        <v>0</v>
      </c>
      <c r="BB118" s="11">
        <f t="shared" si="247"/>
        <v>0</v>
      </c>
      <c r="BC118" s="11">
        <f t="shared" si="247"/>
        <v>0</v>
      </c>
      <c r="BD118" s="11">
        <f t="shared" si="247"/>
        <v>0</v>
      </c>
      <c r="BE118" s="11">
        <f t="shared" si="247"/>
        <v>0</v>
      </c>
      <c r="BF118" s="11">
        <f t="shared" si="247"/>
        <v>0</v>
      </c>
      <c r="BG118" s="11">
        <f t="shared" si="247"/>
        <v>0</v>
      </c>
      <c r="BH118" s="11">
        <f t="shared" si="247"/>
        <v>0</v>
      </c>
      <c r="BI118" s="11">
        <f t="shared" si="247"/>
        <v>0</v>
      </c>
      <c r="BJ118" s="11">
        <f t="shared" si="247"/>
        <v>0</v>
      </c>
      <c r="BK118" s="11">
        <f t="shared" si="247"/>
        <v>0</v>
      </c>
      <c r="BL118" s="11">
        <f t="shared" si="247"/>
        <v>0</v>
      </c>
      <c r="BM118" s="11">
        <f t="shared" si="247"/>
        <v>0</v>
      </c>
      <c r="BN118" s="11">
        <f t="shared" si="247"/>
        <v>0</v>
      </c>
      <c r="BO118" s="11">
        <f t="shared" si="247"/>
        <v>0</v>
      </c>
      <c r="BP118" s="11">
        <f t="shared" si="247"/>
        <v>0</v>
      </c>
      <c r="BQ118" s="11">
        <f t="shared" ref="BQ118:CN118" si="248">SUM(BQ117/$D$121)</f>
        <v>0</v>
      </c>
      <c r="BR118" s="11">
        <f t="shared" si="248"/>
        <v>0</v>
      </c>
      <c r="BS118" s="11">
        <f t="shared" si="248"/>
        <v>0</v>
      </c>
      <c r="BT118" s="11">
        <f t="shared" si="248"/>
        <v>0</v>
      </c>
      <c r="BU118" s="11">
        <f t="shared" si="248"/>
        <v>0</v>
      </c>
      <c r="BV118" s="11">
        <f t="shared" si="248"/>
        <v>0</v>
      </c>
      <c r="BW118" s="11">
        <f t="shared" si="248"/>
        <v>0</v>
      </c>
      <c r="BX118" s="11">
        <f t="shared" si="248"/>
        <v>0</v>
      </c>
      <c r="BY118" s="11">
        <f t="shared" si="248"/>
        <v>0</v>
      </c>
      <c r="BZ118" s="11">
        <f t="shared" si="248"/>
        <v>0</v>
      </c>
      <c r="CA118" s="11">
        <f t="shared" si="248"/>
        <v>0</v>
      </c>
      <c r="CB118" s="11">
        <f t="shared" si="248"/>
        <v>0</v>
      </c>
      <c r="CC118" s="11">
        <f t="shared" si="248"/>
        <v>0</v>
      </c>
      <c r="CD118" s="11">
        <f t="shared" si="248"/>
        <v>0</v>
      </c>
      <c r="CE118" s="11">
        <f t="shared" si="248"/>
        <v>0</v>
      </c>
      <c r="CF118" s="11">
        <f t="shared" si="248"/>
        <v>0</v>
      </c>
      <c r="CG118" s="11">
        <f t="shared" si="248"/>
        <v>0</v>
      </c>
      <c r="CH118" s="11">
        <f t="shared" si="248"/>
        <v>0</v>
      </c>
      <c r="CI118" s="11">
        <f t="shared" si="248"/>
        <v>0</v>
      </c>
      <c r="CJ118" s="11">
        <f t="shared" si="248"/>
        <v>0</v>
      </c>
      <c r="CK118" s="11">
        <f t="shared" si="248"/>
        <v>0</v>
      </c>
      <c r="CL118" s="11">
        <f t="shared" si="248"/>
        <v>0</v>
      </c>
      <c r="CM118" s="11">
        <f t="shared" si="248"/>
        <v>0</v>
      </c>
      <c r="CN118" s="11">
        <f t="shared" si="248"/>
        <v>0</v>
      </c>
      <c r="CO118" s="11">
        <f t="shared" ref="CO118:EC118" si="249">SUM(CO117/$D$121)</f>
        <v>0</v>
      </c>
      <c r="CP118" s="11">
        <f t="shared" si="249"/>
        <v>0</v>
      </c>
      <c r="CQ118" s="11">
        <f t="shared" si="249"/>
        <v>0</v>
      </c>
      <c r="CR118" s="11">
        <f t="shared" si="249"/>
        <v>0</v>
      </c>
      <c r="CS118" s="11">
        <f t="shared" si="249"/>
        <v>0</v>
      </c>
      <c r="CT118" s="11">
        <f t="shared" si="249"/>
        <v>0</v>
      </c>
      <c r="CU118" s="11">
        <f t="shared" si="249"/>
        <v>0</v>
      </c>
      <c r="CV118" s="11">
        <f t="shared" si="249"/>
        <v>0</v>
      </c>
      <c r="CW118" s="11">
        <f t="shared" si="249"/>
        <v>0</v>
      </c>
      <c r="CX118" s="11">
        <f t="shared" si="249"/>
        <v>0</v>
      </c>
      <c r="CY118" s="11">
        <f t="shared" si="249"/>
        <v>0</v>
      </c>
      <c r="CZ118" s="11">
        <f t="shared" si="249"/>
        <v>0</v>
      </c>
      <c r="DA118" s="11">
        <f t="shared" si="249"/>
        <v>0</v>
      </c>
      <c r="DB118" s="11">
        <f t="shared" si="249"/>
        <v>0</v>
      </c>
      <c r="DC118" s="11">
        <f t="shared" si="249"/>
        <v>0</v>
      </c>
      <c r="DD118" s="11">
        <f t="shared" si="249"/>
        <v>0</v>
      </c>
      <c r="DE118" s="11">
        <f t="shared" si="249"/>
        <v>0</v>
      </c>
      <c r="DF118" s="11">
        <f t="shared" si="249"/>
        <v>0</v>
      </c>
      <c r="DG118" s="11">
        <f t="shared" si="249"/>
        <v>0</v>
      </c>
      <c r="DH118" s="11">
        <f t="shared" si="249"/>
        <v>0</v>
      </c>
      <c r="DI118" s="11">
        <f t="shared" si="249"/>
        <v>0</v>
      </c>
      <c r="DJ118" s="11">
        <f t="shared" si="249"/>
        <v>0</v>
      </c>
      <c r="DK118" s="11">
        <f t="shared" si="249"/>
        <v>0</v>
      </c>
      <c r="DL118" s="11">
        <f t="shared" si="249"/>
        <v>0</v>
      </c>
      <c r="DM118" s="11">
        <f t="shared" si="249"/>
        <v>0</v>
      </c>
      <c r="DN118" s="11">
        <f t="shared" si="249"/>
        <v>0</v>
      </c>
      <c r="DO118" s="11">
        <f t="shared" si="249"/>
        <v>0</v>
      </c>
      <c r="DP118" s="11">
        <f t="shared" si="249"/>
        <v>0</v>
      </c>
      <c r="DQ118" s="11">
        <f t="shared" si="249"/>
        <v>0</v>
      </c>
      <c r="DR118" s="11">
        <f t="shared" si="249"/>
        <v>0</v>
      </c>
      <c r="DS118" s="11">
        <f t="shared" si="249"/>
        <v>0</v>
      </c>
      <c r="DT118" s="11">
        <f t="shared" si="249"/>
        <v>0</v>
      </c>
      <c r="DU118" s="11">
        <f t="shared" si="249"/>
        <v>0</v>
      </c>
      <c r="DV118" s="11">
        <f t="shared" si="249"/>
        <v>0</v>
      </c>
      <c r="DW118" s="11">
        <f t="shared" si="249"/>
        <v>0</v>
      </c>
      <c r="DX118" s="11">
        <f t="shared" si="249"/>
        <v>0</v>
      </c>
      <c r="DY118" s="11">
        <f t="shared" si="249"/>
        <v>0</v>
      </c>
      <c r="DZ118" s="11">
        <f t="shared" si="249"/>
        <v>0</v>
      </c>
      <c r="EA118" s="11">
        <f t="shared" si="249"/>
        <v>0</v>
      </c>
      <c r="EB118" s="11">
        <f t="shared" si="249"/>
        <v>0</v>
      </c>
      <c r="EC118" s="11">
        <f t="shared" si="249"/>
        <v>0</v>
      </c>
      <c r="ED118" s="11">
        <f t="shared" ref="ED118:FM118" si="250">SUM(ED117/$D$121)</f>
        <v>0</v>
      </c>
      <c r="EE118" s="11">
        <f t="shared" si="250"/>
        <v>0</v>
      </c>
      <c r="EF118" s="11">
        <f t="shared" si="250"/>
        <v>0</v>
      </c>
      <c r="EG118" s="11">
        <f t="shared" si="250"/>
        <v>0</v>
      </c>
      <c r="EH118" s="11">
        <f t="shared" si="250"/>
        <v>0</v>
      </c>
      <c r="EI118" s="11">
        <f t="shared" si="250"/>
        <v>0</v>
      </c>
      <c r="EJ118" s="11">
        <f t="shared" si="250"/>
        <v>0</v>
      </c>
      <c r="EK118" s="11">
        <f t="shared" si="250"/>
        <v>0</v>
      </c>
      <c r="EL118" s="11">
        <f t="shared" si="250"/>
        <v>0</v>
      </c>
      <c r="EM118" s="11">
        <f t="shared" si="250"/>
        <v>0</v>
      </c>
      <c r="EN118" s="11">
        <f t="shared" si="250"/>
        <v>0</v>
      </c>
      <c r="EO118" s="11">
        <f t="shared" si="250"/>
        <v>0</v>
      </c>
      <c r="EP118" s="11">
        <f t="shared" si="250"/>
        <v>0</v>
      </c>
      <c r="EQ118" s="11">
        <f t="shared" si="250"/>
        <v>0</v>
      </c>
      <c r="ER118" s="11">
        <f t="shared" si="250"/>
        <v>0</v>
      </c>
      <c r="ES118" s="11">
        <f t="shared" si="250"/>
        <v>0</v>
      </c>
      <c r="ET118" s="11">
        <f t="shared" si="250"/>
        <v>0</v>
      </c>
      <c r="EU118" s="11">
        <f t="shared" si="250"/>
        <v>0</v>
      </c>
      <c r="EV118" s="11">
        <f t="shared" si="250"/>
        <v>0</v>
      </c>
      <c r="EW118" s="11">
        <f t="shared" si="250"/>
        <v>0</v>
      </c>
      <c r="EX118" s="11">
        <f t="shared" si="250"/>
        <v>0</v>
      </c>
      <c r="EY118" s="11">
        <f t="shared" si="250"/>
        <v>0</v>
      </c>
      <c r="EZ118" s="11">
        <f t="shared" si="250"/>
        <v>0</v>
      </c>
      <c r="FA118" s="11">
        <f t="shared" si="250"/>
        <v>0</v>
      </c>
      <c r="FB118" s="11">
        <f t="shared" si="250"/>
        <v>0</v>
      </c>
      <c r="FC118" s="11">
        <f t="shared" si="250"/>
        <v>0</v>
      </c>
      <c r="FD118" s="11">
        <f t="shared" si="250"/>
        <v>0</v>
      </c>
      <c r="FE118" s="11">
        <f t="shared" si="250"/>
        <v>0</v>
      </c>
      <c r="FF118" s="11">
        <f t="shared" si="250"/>
        <v>0</v>
      </c>
      <c r="FG118" s="11">
        <f t="shared" si="250"/>
        <v>0</v>
      </c>
      <c r="FH118" s="11">
        <f t="shared" si="250"/>
        <v>0</v>
      </c>
      <c r="FI118" s="11">
        <f t="shared" si="250"/>
        <v>0</v>
      </c>
      <c r="FJ118" s="11">
        <f t="shared" si="250"/>
        <v>0</v>
      </c>
      <c r="FK118" s="11">
        <f t="shared" si="250"/>
        <v>0</v>
      </c>
      <c r="FL118" s="11">
        <f t="shared" si="250"/>
        <v>0</v>
      </c>
      <c r="FM118" s="11">
        <f t="shared" si="250"/>
        <v>0</v>
      </c>
    </row>
    <row r="119" spans="1:169" ht="14.25" outlineLevel="2" x14ac:dyDescent="0.2">
      <c r="A119" s="16"/>
      <c r="B119" s="9" t="s">
        <v>12</v>
      </c>
      <c r="C119" s="245" t="s">
        <v>284</v>
      </c>
      <c r="D119" s="12"/>
      <c r="E119" s="10">
        <v>0.28000000000000003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</row>
    <row r="120" spans="1:169" ht="14.25" outlineLevel="2" x14ac:dyDescent="0.2">
      <c r="A120" s="16"/>
      <c r="B120" s="9" t="s">
        <v>251</v>
      </c>
      <c r="C120" s="233"/>
      <c r="D120" s="12"/>
      <c r="E120" s="10">
        <f t="shared" ref="E120" si="251">SUM(E118:E119)</f>
        <v>0.28000000000000003</v>
      </c>
      <c r="F120" s="10">
        <f t="shared" ref="F120:BP120" si="252">SUM(F118:F119)</f>
        <v>0</v>
      </c>
      <c r="G120" s="10">
        <f t="shared" si="252"/>
        <v>0</v>
      </c>
      <c r="H120" s="10">
        <f t="shared" si="252"/>
        <v>0</v>
      </c>
      <c r="I120" s="10">
        <f t="shared" si="252"/>
        <v>0</v>
      </c>
      <c r="J120" s="10">
        <f t="shared" si="252"/>
        <v>0</v>
      </c>
      <c r="K120" s="10">
        <f t="shared" si="252"/>
        <v>0</v>
      </c>
      <c r="L120" s="10">
        <f t="shared" si="252"/>
        <v>0</v>
      </c>
      <c r="M120" s="10">
        <f t="shared" si="252"/>
        <v>0</v>
      </c>
      <c r="N120" s="10">
        <f t="shared" si="252"/>
        <v>0</v>
      </c>
      <c r="O120" s="10">
        <f t="shared" si="252"/>
        <v>0</v>
      </c>
      <c r="P120" s="10">
        <f t="shared" si="252"/>
        <v>0</v>
      </c>
      <c r="Q120" s="10">
        <f t="shared" si="252"/>
        <v>0</v>
      </c>
      <c r="R120" s="10">
        <f t="shared" si="252"/>
        <v>0</v>
      </c>
      <c r="S120" s="10">
        <f t="shared" si="252"/>
        <v>0</v>
      </c>
      <c r="T120" s="10">
        <f t="shared" si="252"/>
        <v>0</v>
      </c>
      <c r="U120" s="10">
        <f t="shared" si="252"/>
        <v>0</v>
      </c>
      <c r="V120" s="10">
        <f t="shared" si="252"/>
        <v>0</v>
      </c>
      <c r="W120" s="10">
        <f t="shared" si="252"/>
        <v>0</v>
      </c>
      <c r="X120" s="10">
        <f t="shared" si="252"/>
        <v>0</v>
      </c>
      <c r="Y120" s="10">
        <f t="shared" si="252"/>
        <v>0</v>
      </c>
      <c r="Z120" s="10">
        <f t="shared" si="252"/>
        <v>0</v>
      </c>
      <c r="AA120" s="10">
        <f t="shared" si="252"/>
        <v>0</v>
      </c>
      <c r="AB120" s="10">
        <f t="shared" si="252"/>
        <v>0</v>
      </c>
      <c r="AC120" s="10">
        <f t="shared" si="252"/>
        <v>0</v>
      </c>
      <c r="AD120" s="10">
        <f t="shared" si="252"/>
        <v>0</v>
      </c>
      <c r="AE120" s="10">
        <f t="shared" si="252"/>
        <v>0</v>
      </c>
      <c r="AF120" s="10">
        <f t="shared" si="252"/>
        <v>0</v>
      </c>
      <c r="AG120" s="10">
        <f t="shared" si="252"/>
        <v>0</v>
      </c>
      <c r="AH120" s="10">
        <f t="shared" si="252"/>
        <v>0</v>
      </c>
      <c r="AI120" s="10">
        <f t="shared" si="252"/>
        <v>0</v>
      </c>
      <c r="AJ120" s="10">
        <f t="shared" si="252"/>
        <v>0</v>
      </c>
      <c r="AK120" s="10">
        <f t="shared" si="252"/>
        <v>0</v>
      </c>
      <c r="AL120" s="10">
        <f t="shared" si="252"/>
        <v>0</v>
      </c>
      <c r="AM120" s="10">
        <f t="shared" si="252"/>
        <v>0</v>
      </c>
      <c r="AN120" s="10">
        <f t="shared" si="252"/>
        <v>0</v>
      </c>
      <c r="AO120" s="10">
        <f t="shared" si="252"/>
        <v>0</v>
      </c>
      <c r="AP120" s="10">
        <f t="shared" si="252"/>
        <v>0</v>
      </c>
      <c r="AQ120" s="10">
        <f t="shared" si="252"/>
        <v>0</v>
      </c>
      <c r="AR120" s="10">
        <f t="shared" si="252"/>
        <v>0</v>
      </c>
      <c r="AS120" s="10">
        <f t="shared" si="252"/>
        <v>0</v>
      </c>
      <c r="AT120" s="10">
        <f t="shared" si="252"/>
        <v>0</v>
      </c>
      <c r="AU120" s="10">
        <f t="shared" si="252"/>
        <v>0</v>
      </c>
      <c r="AV120" s="10">
        <f t="shared" si="252"/>
        <v>0</v>
      </c>
      <c r="AW120" s="10">
        <f t="shared" si="252"/>
        <v>0</v>
      </c>
      <c r="AX120" s="10">
        <f t="shared" si="252"/>
        <v>0</v>
      </c>
      <c r="AY120" s="10">
        <f t="shared" si="252"/>
        <v>0</v>
      </c>
      <c r="AZ120" s="10">
        <f t="shared" si="252"/>
        <v>0</v>
      </c>
      <c r="BA120" s="10">
        <f t="shared" si="252"/>
        <v>0</v>
      </c>
      <c r="BB120" s="10">
        <f t="shared" si="252"/>
        <v>0</v>
      </c>
      <c r="BC120" s="10">
        <f t="shared" si="252"/>
        <v>0</v>
      </c>
      <c r="BD120" s="10">
        <f t="shared" si="252"/>
        <v>0</v>
      </c>
      <c r="BE120" s="10">
        <f t="shared" si="252"/>
        <v>0</v>
      </c>
      <c r="BF120" s="10">
        <f t="shared" si="252"/>
        <v>0</v>
      </c>
      <c r="BG120" s="10">
        <f t="shared" si="252"/>
        <v>0</v>
      </c>
      <c r="BH120" s="10">
        <f t="shared" si="252"/>
        <v>0</v>
      </c>
      <c r="BI120" s="10">
        <f t="shared" si="252"/>
        <v>0</v>
      </c>
      <c r="BJ120" s="10">
        <f t="shared" si="252"/>
        <v>0</v>
      </c>
      <c r="BK120" s="10">
        <f t="shared" si="252"/>
        <v>0</v>
      </c>
      <c r="BL120" s="10">
        <f t="shared" si="252"/>
        <v>0</v>
      </c>
      <c r="BM120" s="10">
        <f t="shared" si="252"/>
        <v>0</v>
      </c>
      <c r="BN120" s="10">
        <f t="shared" si="252"/>
        <v>0</v>
      </c>
      <c r="BO120" s="10">
        <f t="shared" si="252"/>
        <v>0</v>
      </c>
      <c r="BP120" s="10">
        <f t="shared" si="252"/>
        <v>0</v>
      </c>
      <c r="BQ120" s="10">
        <f t="shared" ref="BQ120:CN120" si="253">SUM(BQ118:BQ119)</f>
        <v>0</v>
      </c>
      <c r="BR120" s="10">
        <f t="shared" si="253"/>
        <v>0</v>
      </c>
      <c r="BS120" s="10">
        <f t="shared" si="253"/>
        <v>0</v>
      </c>
      <c r="BT120" s="10">
        <f t="shared" si="253"/>
        <v>0</v>
      </c>
      <c r="BU120" s="10">
        <f t="shared" si="253"/>
        <v>0</v>
      </c>
      <c r="BV120" s="10">
        <f t="shared" si="253"/>
        <v>0</v>
      </c>
      <c r="BW120" s="10">
        <f t="shared" si="253"/>
        <v>0</v>
      </c>
      <c r="BX120" s="10">
        <f t="shared" si="253"/>
        <v>0</v>
      </c>
      <c r="BY120" s="10">
        <f t="shared" si="253"/>
        <v>0</v>
      </c>
      <c r="BZ120" s="10">
        <f t="shared" si="253"/>
        <v>0</v>
      </c>
      <c r="CA120" s="10">
        <f t="shared" si="253"/>
        <v>0</v>
      </c>
      <c r="CB120" s="10">
        <f t="shared" si="253"/>
        <v>0</v>
      </c>
      <c r="CC120" s="10">
        <f t="shared" si="253"/>
        <v>0</v>
      </c>
      <c r="CD120" s="10">
        <f t="shared" si="253"/>
        <v>0</v>
      </c>
      <c r="CE120" s="10">
        <f t="shared" si="253"/>
        <v>0</v>
      </c>
      <c r="CF120" s="10">
        <f t="shared" si="253"/>
        <v>0</v>
      </c>
      <c r="CG120" s="10">
        <f t="shared" si="253"/>
        <v>0</v>
      </c>
      <c r="CH120" s="10">
        <f t="shared" si="253"/>
        <v>0</v>
      </c>
      <c r="CI120" s="10">
        <f t="shared" si="253"/>
        <v>0</v>
      </c>
      <c r="CJ120" s="10">
        <f t="shared" si="253"/>
        <v>0</v>
      </c>
      <c r="CK120" s="10">
        <f t="shared" si="253"/>
        <v>0</v>
      </c>
      <c r="CL120" s="10">
        <f t="shared" si="253"/>
        <v>0</v>
      </c>
      <c r="CM120" s="10">
        <f t="shared" si="253"/>
        <v>0</v>
      </c>
      <c r="CN120" s="10">
        <f t="shared" si="253"/>
        <v>0</v>
      </c>
      <c r="CO120" s="10">
        <f t="shared" ref="CO120:DT120" si="254">SUM(CO118:CO119)</f>
        <v>0</v>
      </c>
      <c r="CP120" s="10">
        <f t="shared" si="254"/>
        <v>0</v>
      </c>
      <c r="CQ120" s="10">
        <f t="shared" si="254"/>
        <v>0</v>
      </c>
      <c r="CR120" s="10">
        <f t="shared" si="254"/>
        <v>0</v>
      </c>
      <c r="CS120" s="10">
        <f t="shared" si="254"/>
        <v>0</v>
      </c>
      <c r="CT120" s="10">
        <f t="shared" si="254"/>
        <v>0</v>
      </c>
      <c r="CU120" s="10">
        <f t="shared" si="254"/>
        <v>0</v>
      </c>
      <c r="CV120" s="10">
        <f t="shared" si="254"/>
        <v>0</v>
      </c>
      <c r="CW120" s="10">
        <f t="shared" si="254"/>
        <v>0</v>
      </c>
      <c r="CX120" s="10">
        <f t="shared" si="254"/>
        <v>0</v>
      </c>
      <c r="CY120" s="10">
        <f t="shared" si="254"/>
        <v>0</v>
      </c>
      <c r="CZ120" s="10">
        <f t="shared" si="254"/>
        <v>0</v>
      </c>
      <c r="DA120" s="10">
        <f t="shared" si="254"/>
        <v>0</v>
      </c>
      <c r="DB120" s="10">
        <f t="shared" si="254"/>
        <v>0</v>
      </c>
      <c r="DC120" s="10">
        <f t="shared" si="254"/>
        <v>0</v>
      </c>
      <c r="DD120" s="10">
        <f t="shared" si="254"/>
        <v>0</v>
      </c>
      <c r="DE120" s="10">
        <f t="shared" si="254"/>
        <v>0</v>
      </c>
      <c r="DF120" s="10">
        <f t="shared" si="254"/>
        <v>0</v>
      </c>
      <c r="DG120" s="10">
        <f t="shared" si="254"/>
        <v>0</v>
      </c>
      <c r="DH120" s="10">
        <f t="shared" si="254"/>
        <v>0</v>
      </c>
      <c r="DI120" s="10">
        <f t="shared" si="254"/>
        <v>0</v>
      </c>
      <c r="DJ120" s="10">
        <f t="shared" si="254"/>
        <v>0</v>
      </c>
      <c r="DK120" s="10">
        <f t="shared" si="254"/>
        <v>0</v>
      </c>
      <c r="DL120" s="10">
        <f t="shared" si="254"/>
        <v>0</v>
      </c>
      <c r="DM120" s="10">
        <f t="shared" si="254"/>
        <v>0</v>
      </c>
      <c r="DN120" s="10">
        <f t="shared" si="254"/>
        <v>0</v>
      </c>
      <c r="DO120" s="10">
        <f t="shared" si="254"/>
        <v>0</v>
      </c>
      <c r="DP120" s="10">
        <f t="shared" si="254"/>
        <v>0</v>
      </c>
      <c r="DQ120" s="10">
        <f t="shared" si="254"/>
        <v>0</v>
      </c>
      <c r="DR120" s="10">
        <f t="shared" si="254"/>
        <v>0</v>
      </c>
      <c r="DS120" s="10">
        <f t="shared" si="254"/>
        <v>0</v>
      </c>
      <c r="DT120" s="10">
        <f t="shared" si="254"/>
        <v>0</v>
      </c>
      <c r="DU120" s="10">
        <f t="shared" ref="DU120:FM120" si="255">SUM(DU118:DU119)</f>
        <v>0</v>
      </c>
      <c r="DV120" s="10">
        <f t="shared" si="255"/>
        <v>0</v>
      </c>
      <c r="DW120" s="10">
        <f t="shared" si="255"/>
        <v>0</v>
      </c>
      <c r="DX120" s="10">
        <f t="shared" si="255"/>
        <v>0</v>
      </c>
      <c r="DY120" s="10">
        <f t="shared" si="255"/>
        <v>0</v>
      </c>
      <c r="DZ120" s="10">
        <f t="shared" si="255"/>
        <v>0</v>
      </c>
      <c r="EA120" s="10">
        <f t="shared" si="255"/>
        <v>0</v>
      </c>
      <c r="EB120" s="10">
        <f t="shared" si="255"/>
        <v>0</v>
      </c>
      <c r="EC120" s="10">
        <f t="shared" si="255"/>
        <v>0</v>
      </c>
      <c r="ED120" s="10">
        <f t="shared" si="255"/>
        <v>0</v>
      </c>
      <c r="EE120" s="10">
        <f t="shared" si="255"/>
        <v>0</v>
      </c>
      <c r="EF120" s="10">
        <f t="shared" si="255"/>
        <v>0</v>
      </c>
      <c r="EG120" s="10">
        <f t="shared" si="255"/>
        <v>0</v>
      </c>
      <c r="EH120" s="10">
        <f t="shared" si="255"/>
        <v>0</v>
      </c>
      <c r="EI120" s="10">
        <f t="shared" si="255"/>
        <v>0</v>
      </c>
      <c r="EJ120" s="10">
        <f t="shared" si="255"/>
        <v>0</v>
      </c>
      <c r="EK120" s="10">
        <f t="shared" si="255"/>
        <v>0</v>
      </c>
      <c r="EL120" s="10">
        <f t="shared" si="255"/>
        <v>0</v>
      </c>
      <c r="EM120" s="10">
        <f t="shared" si="255"/>
        <v>0</v>
      </c>
      <c r="EN120" s="10">
        <f t="shared" si="255"/>
        <v>0</v>
      </c>
      <c r="EO120" s="10">
        <f t="shared" si="255"/>
        <v>0</v>
      </c>
      <c r="EP120" s="10">
        <f t="shared" si="255"/>
        <v>0</v>
      </c>
      <c r="EQ120" s="10">
        <f t="shared" si="255"/>
        <v>0</v>
      </c>
      <c r="ER120" s="10">
        <f t="shared" si="255"/>
        <v>0</v>
      </c>
      <c r="ES120" s="10">
        <f t="shared" si="255"/>
        <v>0</v>
      </c>
      <c r="ET120" s="10">
        <f t="shared" si="255"/>
        <v>0</v>
      </c>
      <c r="EU120" s="10">
        <f t="shared" si="255"/>
        <v>0</v>
      </c>
      <c r="EV120" s="10">
        <f t="shared" si="255"/>
        <v>0</v>
      </c>
      <c r="EW120" s="10">
        <f t="shared" si="255"/>
        <v>0</v>
      </c>
      <c r="EX120" s="10">
        <f t="shared" si="255"/>
        <v>0</v>
      </c>
      <c r="EY120" s="10">
        <f t="shared" si="255"/>
        <v>0</v>
      </c>
      <c r="EZ120" s="10">
        <f t="shared" si="255"/>
        <v>0</v>
      </c>
      <c r="FA120" s="10">
        <f t="shared" si="255"/>
        <v>0</v>
      </c>
      <c r="FB120" s="10">
        <f t="shared" si="255"/>
        <v>0</v>
      </c>
      <c r="FC120" s="10">
        <f t="shared" si="255"/>
        <v>0</v>
      </c>
      <c r="FD120" s="10">
        <f t="shared" si="255"/>
        <v>0</v>
      </c>
      <c r="FE120" s="10">
        <f t="shared" si="255"/>
        <v>0</v>
      </c>
      <c r="FF120" s="10">
        <f t="shared" si="255"/>
        <v>0</v>
      </c>
      <c r="FG120" s="10">
        <f t="shared" si="255"/>
        <v>0</v>
      </c>
      <c r="FH120" s="10">
        <f t="shared" si="255"/>
        <v>0</v>
      </c>
      <c r="FI120" s="10">
        <f t="shared" si="255"/>
        <v>0</v>
      </c>
      <c r="FJ120" s="10">
        <f t="shared" si="255"/>
        <v>0</v>
      </c>
      <c r="FK120" s="10">
        <f t="shared" si="255"/>
        <v>0</v>
      </c>
      <c r="FL120" s="10">
        <f t="shared" si="255"/>
        <v>0</v>
      </c>
      <c r="FM120" s="10">
        <f t="shared" si="255"/>
        <v>0</v>
      </c>
    </row>
    <row r="121" spans="1:169" ht="14.25" outlineLevel="2" x14ac:dyDescent="0.2">
      <c r="A121" s="16"/>
      <c r="B121" s="9" t="s">
        <v>250</v>
      </c>
      <c r="C121" s="233"/>
      <c r="D121" s="28">
        <v>68.599999999999994</v>
      </c>
      <c r="E121" s="21">
        <f t="shared" ref="E121" si="256">$D$121</f>
        <v>68.599999999999994</v>
      </c>
      <c r="F121" s="28">
        <f t="shared" ref="E121:BP121" si="257">$D$121</f>
        <v>68.599999999999994</v>
      </c>
      <c r="G121" s="28">
        <f t="shared" si="257"/>
        <v>68.599999999999994</v>
      </c>
      <c r="H121" s="28">
        <f t="shared" si="257"/>
        <v>68.599999999999994</v>
      </c>
      <c r="I121" s="28">
        <f t="shared" si="257"/>
        <v>68.599999999999994</v>
      </c>
      <c r="J121" s="28">
        <f t="shared" si="257"/>
        <v>68.599999999999994</v>
      </c>
      <c r="K121" s="28">
        <f t="shared" si="257"/>
        <v>68.599999999999994</v>
      </c>
      <c r="L121" s="28">
        <f t="shared" si="257"/>
        <v>68.599999999999994</v>
      </c>
      <c r="M121" s="28">
        <f t="shared" si="257"/>
        <v>68.599999999999994</v>
      </c>
      <c r="N121" s="28">
        <f t="shared" si="257"/>
        <v>68.599999999999994</v>
      </c>
      <c r="O121" s="28">
        <f t="shared" si="257"/>
        <v>68.599999999999994</v>
      </c>
      <c r="P121" s="28">
        <f t="shared" si="257"/>
        <v>68.599999999999994</v>
      </c>
      <c r="Q121" s="28">
        <f t="shared" si="257"/>
        <v>68.599999999999994</v>
      </c>
      <c r="R121" s="28">
        <f t="shared" si="257"/>
        <v>68.599999999999994</v>
      </c>
      <c r="S121" s="28">
        <f t="shared" si="257"/>
        <v>68.599999999999994</v>
      </c>
      <c r="T121" s="28">
        <f t="shared" si="257"/>
        <v>68.599999999999994</v>
      </c>
      <c r="U121" s="28">
        <f t="shared" si="257"/>
        <v>68.599999999999994</v>
      </c>
      <c r="V121" s="28">
        <f t="shared" si="257"/>
        <v>68.599999999999994</v>
      </c>
      <c r="W121" s="28">
        <f t="shared" si="257"/>
        <v>68.599999999999994</v>
      </c>
      <c r="X121" s="28">
        <f t="shared" si="257"/>
        <v>68.599999999999994</v>
      </c>
      <c r="Y121" s="28">
        <f t="shared" si="257"/>
        <v>68.599999999999994</v>
      </c>
      <c r="Z121" s="28">
        <f t="shared" si="257"/>
        <v>68.599999999999994</v>
      </c>
      <c r="AA121" s="28">
        <f t="shared" si="257"/>
        <v>68.599999999999994</v>
      </c>
      <c r="AB121" s="28">
        <f t="shared" si="257"/>
        <v>68.599999999999994</v>
      </c>
      <c r="AC121" s="28">
        <f t="shared" si="257"/>
        <v>68.599999999999994</v>
      </c>
      <c r="AD121" s="28">
        <f t="shared" si="257"/>
        <v>68.599999999999994</v>
      </c>
      <c r="AE121" s="28">
        <f t="shared" si="257"/>
        <v>68.599999999999994</v>
      </c>
      <c r="AF121" s="28">
        <f t="shared" si="257"/>
        <v>68.599999999999994</v>
      </c>
      <c r="AG121" s="28">
        <f t="shared" si="257"/>
        <v>68.599999999999994</v>
      </c>
      <c r="AH121" s="28">
        <f t="shared" si="257"/>
        <v>68.599999999999994</v>
      </c>
      <c r="AI121" s="28">
        <f t="shared" si="257"/>
        <v>68.599999999999994</v>
      </c>
      <c r="AJ121" s="28">
        <f t="shared" si="257"/>
        <v>68.599999999999994</v>
      </c>
      <c r="AK121" s="28">
        <f t="shared" si="257"/>
        <v>68.599999999999994</v>
      </c>
      <c r="AL121" s="28">
        <f t="shared" si="257"/>
        <v>68.599999999999994</v>
      </c>
      <c r="AM121" s="28">
        <f t="shared" si="257"/>
        <v>68.599999999999994</v>
      </c>
      <c r="AN121" s="28">
        <f t="shared" si="257"/>
        <v>68.599999999999994</v>
      </c>
      <c r="AO121" s="28">
        <f t="shared" si="257"/>
        <v>68.599999999999994</v>
      </c>
      <c r="AP121" s="28">
        <f t="shared" si="257"/>
        <v>68.599999999999994</v>
      </c>
      <c r="AQ121" s="28">
        <f t="shared" si="257"/>
        <v>68.599999999999994</v>
      </c>
      <c r="AR121" s="28">
        <f t="shared" si="257"/>
        <v>68.599999999999994</v>
      </c>
      <c r="AS121" s="28">
        <f t="shared" si="257"/>
        <v>68.599999999999994</v>
      </c>
      <c r="AT121" s="28">
        <f t="shared" si="257"/>
        <v>68.599999999999994</v>
      </c>
      <c r="AU121" s="28">
        <f t="shared" si="257"/>
        <v>68.599999999999994</v>
      </c>
      <c r="AV121" s="28">
        <f t="shared" si="257"/>
        <v>68.599999999999994</v>
      </c>
      <c r="AW121" s="28">
        <f t="shared" si="257"/>
        <v>68.599999999999994</v>
      </c>
      <c r="AX121" s="28">
        <f t="shared" si="257"/>
        <v>68.599999999999994</v>
      </c>
      <c r="AY121" s="28">
        <f t="shared" si="257"/>
        <v>68.599999999999994</v>
      </c>
      <c r="AZ121" s="28">
        <f t="shared" si="257"/>
        <v>68.599999999999994</v>
      </c>
      <c r="BA121" s="28">
        <f t="shared" si="257"/>
        <v>68.599999999999994</v>
      </c>
      <c r="BB121" s="28">
        <f t="shared" si="257"/>
        <v>68.599999999999994</v>
      </c>
      <c r="BC121" s="28">
        <f t="shared" si="257"/>
        <v>68.599999999999994</v>
      </c>
      <c r="BD121" s="28">
        <f t="shared" si="257"/>
        <v>68.599999999999994</v>
      </c>
      <c r="BE121" s="28">
        <f t="shared" si="257"/>
        <v>68.599999999999994</v>
      </c>
      <c r="BF121" s="28">
        <f t="shared" si="257"/>
        <v>68.599999999999994</v>
      </c>
      <c r="BG121" s="28">
        <f t="shared" si="257"/>
        <v>68.599999999999994</v>
      </c>
      <c r="BH121" s="28">
        <f t="shared" si="257"/>
        <v>68.599999999999994</v>
      </c>
      <c r="BI121" s="28">
        <f t="shared" si="257"/>
        <v>68.599999999999994</v>
      </c>
      <c r="BJ121" s="28">
        <f t="shared" si="257"/>
        <v>68.599999999999994</v>
      </c>
      <c r="BK121" s="28">
        <f t="shared" si="257"/>
        <v>68.599999999999994</v>
      </c>
      <c r="BL121" s="28">
        <f t="shared" si="257"/>
        <v>68.599999999999994</v>
      </c>
      <c r="BM121" s="28">
        <f t="shared" si="257"/>
        <v>68.599999999999994</v>
      </c>
      <c r="BN121" s="28">
        <f t="shared" si="257"/>
        <v>68.599999999999994</v>
      </c>
      <c r="BO121" s="28">
        <f t="shared" si="257"/>
        <v>68.599999999999994</v>
      </c>
      <c r="BP121" s="28">
        <f t="shared" si="257"/>
        <v>68.599999999999994</v>
      </c>
      <c r="BQ121" s="28">
        <f t="shared" ref="BQ121:CN121" si="258">$D$121</f>
        <v>68.599999999999994</v>
      </c>
      <c r="BR121" s="28">
        <f t="shared" si="258"/>
        <v>68.599999999999994</v>
      </c>
      <c r="BS121" s="28">
        <f t="shared" si="258"/>
        <v>68.599999999999994</v>
      </c>
      <c r="BT121" s="28">
        <f t="shared" si="258"/>
        <v>68.599999999999994</v>
      </c>
      <c r="BU121" s="28">
        <f t="shared" si="258"/>
        <v>68.599999999999994</v>
      </c>
      <c r="BV121" s="28">
        <f t="shared" si="258"/>
        <v>68.599999999999994</v>
      </c>
      <c r="BW121" s="28">
        <f t="shared" si="258"/>
        <v>68.599999999999994</v>
      </c>
      <c r="BX121" s="28">
        <f t="shared" si="258"/>
        <v>68.599999999999994</v>
      </c>
      <c r="BY121" s="28">
        <f t="shared" si="258"/>
        <v>68.599999999999994</v>
      </c>
      <c r="BZ121" s="28">
        <f t="shared" si="258"/>
        <v>68.599999999999994</v>
      </c>
      <c r="CA121" s="28">
        <f t="shared" si="258"/>
        <v>68.599999999999994</v>
      </c>
      <c r="CB121" s="28">
        <f t="shared" si="258"/>
        <v>68.599999999999994</v>
      </c>
      <c r="CC121" s="28">
        <f t="shared" si="258"/>
        <v>68.599999999999994</v>
      </c>
      <c r="CD121" s="28">
        <f t="shared" si="258"/>
        <v>68.599999999999994</v>
      </c>
      <c r="CE121" s="28">
        <f t="shared" si="258"/>
        <v>68.599999999999994</v>
      </c>
      <c r="CF121" s="28">
        <f t="shared" si="258"/>
        <v>68.599999999999994</v>
      </c>
      <c r="CG121" s="28">
        <f t="shared" si="258"/>
        <v>68.599999999999994</v>
      </c>
      <c r="CH121" s="28">
        <f t="shared" si="258"/>
        <v>68.599999999999994</v>
      </c>
      <c r="CI121" s="28">
        <f t="shared" si="258"/>
        <v>68.599999999999994</v>
      </c>
      <c r="CJ121" s="28">
        <f t="shared" si="258"/>
        <v>68.599999999999994</v>
      </c>
      <c r="CK121" s="28">
        <f t="shared" si="258"/>
        <v>68.599999999999994</v>
      </c>
      <c r="CL121" s="28">
        <f t="shared" si="258"/>
        <v>68.599999999999994</v>
      </c>
      <c r="CM121" s="28">
        <f t="shared" si="258"/>
        <v>68.599999999999994</v>
      </c>
      <c r="CN121" s="28">
        <f t="shared" si="258"/>
        <v>68.599999999999994</v>
      </c>
      <c r="CO121" s="28">
        <f t="shared" ref="CO121:CS121" si="259">$D$121</f>
        <v>68.599999999999994</v>
      </c>
      <c r="CP121" s="28">
        <f t="shared" si="259"/>
        <v>68.599999999999994</v>
      </c>
      <c r="CQ121" s="28">
        <f t="shared" si="259"/>
        <v>68.599999999999994</v>
      </c>
      <c r="CR121" s="28">
        <f t="shared" si="259"/>
        <v>68.599999999999994</v>
      </c>
      <c r="CS121" s="28">
        <f t="shared" si="259"/>
        <v>68.599999999999994</v>
      </c>
      <c r="CT121" s="28">
        <f t="shared" ref="CT121:DY121" si="260">$D$121</f>
        <v>68.599999999999994</v>
      </c>
      <c r="CU121" s="28">
        <f t="shared" si="260"/>
        <v>68.599999999999994</v>
      </c>
      <c r="CV121" s="28">
        <f t="shared" si="260"/>
        <v>68.599999999999994</v>
      </c>
      <c r="CW121" s="28">
        <f t="shared" si="260"/>
        <v>68.599999999999994</v>
      </c>
      <c r="CX121" s="28">
        <f t="shared" si="260"/>
        <v>68.599999999999994</v>
      </c>
      <c r="CY121" s="28">
        <f t="shared" si="260"/>
        <v>68.599999999999994</v>
      </c>
      <c r="CZ121" s="28">
        <f t="shared" si="260"/>
        <v>68.599999999999994</v>
      </c>
      <c r="DA121" s="28">
        <f t="shared" si="260"/>
        <v>68.599999999999994</v>
      </c>
      <c r="DB121" s="28">
        <f t="shared" si="260"/>
        <v>68.599999999999994</v>
      </c>
      <c r="DC121" s="28">
        <f t="shared" si="260"/>
        <v>68.599999999999994</v>
      </c>
      <c r="DD121" s="28">
        <f t="shared" si="260"/>
        <v>68.599999999999994</v>
      </c>
      <c r="DE121" s="28">
        <f t="shared" si="260"/>
        <v>68.599999999999994</v>
      </c>
      <c r="DF121" s="28">
        <f t="shared" si="260"/>
        <v>68.599999999999994</v>
      </c>
      <c r="DG121" s="28">
        <f t="shared" si="260"/>
        <v>68.599999999999994</v>
      </c>
      <c r="DH121" s="28">
        <f t="shared" si="260"/>
        <v>68.599999999999994</v>
      </c>
      <c r="DI121" s="28">
        <f t="shared" si="260"/>
        <v>68.599999999999994</v>
      </c>
      <c r="DJ121" s="28">
        <f t="shared" si="260"/>
        <v>68.599999999999994</v>
      </c>
      <c r="DK121" s="28">
        <f t="shared" si="260"/>
        <v>68.599999999999994</v>
      </c>
      <c r="DL121" s="28">
        <f t="shared" si="260"/>
        <v>68.599999999999994</v>
      </c>
      <c r="DM121" s="28">
        <f t="shared" si="260"/>
        <v>68.599999999999994</v>
      </c>
      <c r="DN121" s="28">
        <f t="shared" si="260"/>
        <v>68.599999999999994</v>
      </c>
      <c r="DO121" s="28">
        <f t="shared" si="260"/>
        <v>68.599999999999994</v>
      </c>
      <c r="DP121" s="28">
        <f t="shared" si="260"/>
        <v>68.599999999999994</v>
      </c>
      <c r="DQ121" s="28">
        <f t="shared" si="260"/>
        <v>68.599999999999994</v>
      </c>
      <c r="DR121" s="28">
        <f t="shared" si="260"/>
        <v>68.599999999999994</v>
      </c>
      <c r="DS121" s="28">
        <f t="shared" si="260"/>
        <v>68.599999999999994</v>
      </c>
      <c r="DT121" s="28">
        <f t="shared" si="260"/>
        <v>68.599999999999994</v>
      </c>
      <c r="DU121" s="28">
        <f t="shared" si="260"/>
        <v>68.599999999999994</v>
      </c>
      <c r="DV121" s="28">
        <f t="shared" si="260"/>
        <v>68.599999999999994</v>
      </c>
      <c r="DW121" s="28">
        <f t="shared" si="260"/>
        <v>68.599999999999994</v>
      </c>
      <c r="DX121" s="28">
        <f t="shared" si="260"/>
        <v>68.599999999999994</v>
      </c>
      <c r="DY121" s="28">
        <f t="shared" si="260"/>
        <v>68.599999999999994</v>
      </c>
      <c r="DZ121" s="28">
        <f t="shared" ref="DZ121:FE121" si="261">$D$121</f>
        <v>68.599999999999994</v>
      </c>
      <c r="EA121" s="28">
        <f t="shared" si="261"/>
        <v>68.599999999999994</v>
      </c>
      <c r="EB121" s="28">
        <f t="shared" si="261"/>
        <v>68.599999999999994</v>
      </c>
      <c r="EC121" s="28">
        <f t="shared" si="261"/>
        <v>68.599999999999994</v>
      </c>
      <c r="ED121" s="28">
        <f t="shared" si="261"/>
        <v>68.599999999999994</v>
      </c>
      <c r="EE121" s="28">
        <f t="shared" si="261"/>
        <v>68.599999999999994</v>
      </c>
      <c r="EF121" s="28">
        <f t="shared" si="261"/>
        <v>68.599999999999994</v>
      </c>
      <c r="EG121" s="28">
        <f t="shared" si="261"/>
        <v>68.599999999999994</v>
      </c>
      <c r="EH121" s="28">
        <f t="shared" si="261"/>
        <v>68.599999999999994</v>
      </c>
      <c r="EI121" s="28">
        <f t="shared" si="261"/>
        <v>68.599999999999994</v>
      </c>
      <c r="EJ121" s="28">
        <f t="shared" si="261"/>
        <v>68.599999999999994</v>
      </c>
      <c r="EK121" s="28">
        <f t="shared" si="261"/>
        <v>68.599999999999994</v>
      </c>
      <c r="EL121" s="28">
        <f t="shared" si="261"/>
        <v>68.599999999999994</v>
      </c>
      <c r="EM121" s="28">
        <f t="shared" si="261"/>
        <v>68.599999999999994</v>
      </c>
      <c r="EN121" s="28">
        <f t="shared" si="261"/>
        <v>68.599999999999994</v>
      </c>
      <c r="EO121" s="28">
        <f t="shared" si="261"/>
        <v>68.599999999999994</v>
      </c>
      <c r="EP121" s="28">
        <f t="shared" si="261"/>
        <v>68.599999999999994</v>
      </c>
      <c r="EQ121" s="28">
        <f t="shared" si="261"/>
        <v>68.599999999999994</v>
      </c>
      <c r="ER121" s="28">
        <f t="shared" si="261"/>
        <v>68.599999999999994</v>
      </c>
      <c r="ES121" s="28">
        <f t="shared" si="261"/>
        <v>68.599999999999994</v>
      </c>
      <c r="ET121" s="28">
        <f t="shared" si="261"/>
        <v>68.599999999999994</v>
      </c>
      <c r="EU121" s="28">
        <f t="shared" si="261"/>
        <v>68.599999999999994</v>
      </c>
      <c r="EV121" s="28">
        <f t="shared" si="261"/>
        <v>68.599999999999994</v>
      </c>
      <c r="EW121" s="28">
        <f t="shared" si="261"/>
        <v>68.599999999999994</v>
      </c>
      <c r="EX121" s="28">
        <f t="shared" si="261"/>
        <v>68.599999999999994</v>
      </c>
      <c r="EY121" s="28">
        <f t="shared" si="261"/>
        <v>68.599999999999994</v>
      </c>
      <c r="EZ121" s="28">
        <f t="shared" si="261"/>
        <v>68.599999999999994</v>
      </c>
      <c r="FA121" s="28">
        <f t="shared" si="261"/>
        <v>68.599999999999994</v>
      </c>
      <c r="FB121" s="28">
        <f t="shared" si="261"/>
        <v>68.599999999999994</v>
      </c>
      <c r="FC121" s="28">
        <f t="shared" si="261"/>
        <v>68.599999999999994</v>
      </c>
      <c r="FD121" s="28">
        <f t="shared" si="261"/>
        <v>68.599999999999994</v>
      </c>
      <c r="FE121" s="28">
        <f t="shared" si="261"/>
        <v>68.599999999999994</v>
      </c>
      <c r="FF121" s="28">
        <f t="shared" ref="FF121:FM121" si="262">$D$121</f>
        <v>68.599999999999994</v>
      </c>
      <c r="FG121" s="28">
        <f t="shared" si="262"/>
        <v>68.599999999999994</v>
      </c>
      <c r="FH121" s="28">
        <f t="shared" si="262"/>
        <v>68.599999999999994</v>
      </c>
      <c r="FI121" s="28">
        <f t="shared" si="262"/>
        <v>68.599999999999994</v>
      </c>
      <c r="FJ121" s="28">
        <f t="shared" si="262"/>
        <v>68.599999999999994</v>
      </c>
      <c r="FK121" s="28">
        <f t="shared" si="262"/>
        <v>68.599999999999994</v>
      </c>
      <c r="FL121" s="28">
        <f t="shared" si="262"/>
        <v>68.599999999999994</v>
      </c>
      <c r="FM121" s="28">
        <f t="shared" si="262"/>
        <v>68.599999999999994</v>
      </c>
    </row>
    <row r="122" spans="1:169" ht="15" outlineLevel="1" x14ac:dyDescent="0.25">
      <c r="A122" s="26"/>
      <c r="B122" s="99" t="s">
        <v>220</v>
      </c>
      <c r="C122" s="246">
        <v>90060</v>
      </c>
      <c r="D122" s="100"/>
      <c r="E122" s="99">
        <f t="shared" ref="E122" si="263">SUM(E121*E120)</f>
        <v>19.208000000000002</v>
      </c>
      <c r="F122" s="99">
        <f t="shared" ref="F122:BP122" si="264">SUM(F121*F120)</f>
        <v>0</v>
      </c>
      <c r="G122" s="99">
        <f t="shared" si="264"/>
        <v>0</v>
      </c>
      <c r="H122" s="99">
        <f t="shared" si="264"/>
        <v>0</v>
      </c>
      <c r="I122" s="99">
        <f t="shared" si="264"/>
        <v>0</v>
      </c>
      <c r="J122" s="99">
        <f t="shared" si="264"/>
        <v>0</v>
      </c>
      <c r="K122" s="99">
        <f t="shared" si="264"/>
        <v>0</v>
      </c>
      <c r="L122" s="99">
        <f t="shared" si="264"/>
        <v>0</v>
      </c>
      <c r="M122" s="99">
        <f t="shared" si="264"/>
        <v>0</v>
      </c>
      <c r="N122" s="99">
        <f t="shared" si="264"/>
        <v>0</v>
      </c>
      <c r="O122" s="99">
        <f t="shared" si="264"/>
        <v>0</v>
      </c>
      <c r="P122" s="99">
        <f t="shared" si="264"/>
        <v>0</v>
      </c>
      <c r="Q122" s="99">
        <f t="shared" si="264"/>
        <v>0</v>
      </c>
      <c r="R122" s="99">
        <f t="shared" si="264"/>
        <v>0</v>
      </c>
      <c r="S122" s="99">
        <f t="shared" si="264"/>
        <v>0</v>
      </c>
      <c r="T122" s="99">
        <f t="shared" si="264"/>
        <v>0</v>
      </c>
      <c r="U122" s="99">
        <f t="shared" si="264"/>
        <v>0</v>
      </c>
      <c r="V122" s="99">
        <f t="shared" si="264"/>
        <v>0</v>
      </c>
      <c r="W122" s="99">
        <f t="shared" si="264"/>
        <v>0</v>
      </c>
      <c r="X122" s="99">
        <f t="shared" si="264"/>
        <v>0</v>
      </c>
      <c r="Y122" s="99">
        <f t="shared" si="264"/>
        <v>0</v>
      </c>
      <c r="Z122" s="99">
        <f t="shared" si="264"/>
        <v>0</v>
      </c>
      <c r="AA122" s="99">
        <f t="shared" si="264"/>
        <v>0</v>
      </c>
      <c r="AB122" s="99">
        <f t="shared" si="264"/>
        <v>0</v>
      </c>
      <c r="AC122" s="99">
        <f t="shared" si="264"/>
        <v>0</v>
      </c>
      <c r="AD122" s="99">
        <f t="shared" si="264"/>
        <v>0</v>
      </c>
      <c r="AE122" s="99">
        <f t="shared" si="264"/>
        <v>0</v>
      </c>
      <c r="AF122" s="99">
        <f t="shared" si="264"/>
        <v>0</v>
      </c>
      <c r="AG122" s="99">
        <f t="shared" si="264"/>
        <v>0</v>
      </c>
      <c r="AH122" s="99">
        <f t="shared" si="264"/>
        <v>0</v>
      </c>
      <c r="AI122" s="99">
        <f t="shared" si="264"/>
        <v>0</v>
      </c>
      <c r="AJ122" s="99">
        <f t="shared" si="264"/>
        <v>0</v>
      </c>
      <c r="AK122" s="99">
        <f t="shared" si="264"/>
        <v>0</v>
      </c>
      <c r="AL122" s="99">
        <f t="shared" si="264"/>
        <v>0</v>
      </c>
      <c r="AM122" s="99">
        <f t="shared" si="264"/>
        <v>0</v>
      </c>
      <c r="AN122" s="99">
        <f t="shared" si="264"/>
        <v>0</v>
      </c>
      <c r="AO122" s="99">
        <f t="shared" si="264"/>
        <v>0</v>
      </c>
      <c r="AP122" s="99">
        <f t="shared" si="264"/>
        <v>0</v>
      </c>
      <c r="AQ122" s="99">
        <f t="shared" si="264"/>
        <v>0</v>
      </c>
      <c r="AR122" s="99">
        <f t="shared" si="264"/>
        <v>0</v>
      </c>
      <c r="AS122" s="99">
        <f t="shared" si="264"/>
        <v>0</v>
      </c>
      <c r="AT122" s="99">
        <f t="shared" si="264"/>
        <v>0</v>
      </c>
      <c r="AU122" s="99">
        <f t="shared" si="264"/>
        <v>0</v>
      </c>
      <c r="AV122" s="99">
        <f t="shared" si="264"/>
        <v>0</v>
      </c>
      <c r="AW122" s="99">
        <f t="shared" si="264"/>
        <v>0</v>
      </c>
      <c r="AX122" s="99">
        <f t="shared" si="264"/>
        <v>0</v>
      </c>
      <c r="AY122" s="99">
        <f t="shared" si="264"/>
        <v>0</v>
      </c>
      <c r="AZ122" s="99">
        <f t="shared" si="264"/>
        <v>0</v>
      </c>
      <c r="BA122" s="99">
        <f t="shared" si="264"/>
        <v>0</v>
      </c>
      <c r="BB122" s="99">
        <f t="shared" si="264"/>
        <v>0</v>
      </c>
      <c r="BC122" s="99">
        <f t="shared" si="264"/>
        <v>0</v>
      </c>
      <c r="BD122" s="99">
        <f t="shared" si="264"/>
        <v>0</v>
      </c>
      <c r="BE122" s="99">
        <f t="shared" si="264"/>
        <v>0</v>
      </c>
      <c r="BF122" s="99">
        <f t="shared" si="264"/>
        <v>0</v>
      </c>
      <c r="BG122" s="99">
        <f t="shared" si="264"/>
        <v>0</v>
      </c>
      <c r="BH122" s="99">
        <f t="shared" si="264"/>
        <v>0</v>
      </c>
      <c r="BI122" s="99">
        <f t="shared" si="264"/>
        <v>0</v>
      </c>
      <c r="BJ122" s="99">
        <f t="shared" si="264"/>
        <v>0</v>
      </c>
      <c r="BK122" s="99">
        <f t="shared" si="264"/>
        <v>0</v>
      </c>
      <c r="BL122" s="99">
        <f t="shared" si="264"/>
        <v>0</v>
      </c>
      <c r="BM122" s="99">
        <f t="shared" si="264"/>
        <v>0</v>
      </c>
      <c r="BN122" s="99">
        <f t="shared" si="264"/>
        <v>0</v>
      </c>
      <c r="BO122" s="99">
        <f t="shared" si="264"/>
        <v>0</v>
      </c>
      <c r="BP122" s="99">
        <f t="shared" si="264"/>
        <v>0</v>
      </c>
      <c r="BQ122" s="99">
        <f t="shared" ref="BQ122:CN122" si="265">SUM(BQ121*BQ120)</f>
        <v>0</v>
      </c>
      <c r="BR122" s="99">
        <f t="shared" si="265"/>
        <v>0</v>
      </c>
      <c r="BS122" s="99">
        <f t="shared" si="265"/>
        <v>0</v>
      </c>
      <c r="BT122" s="99">
        <f t="shared" si="265"/>
        <v>0</v>
      </c>
      <c r="BU122" s="99">
        <f t="shared" si="265"/>
        <v>0</v>
      </c>
      <c r="BV122" s="99">
        <f t="shared" si="265"/>
        <v>0</v>
      </c>
      <c r="BW122" s="99">
        <f t="shared" si="265"/>
        <v>0</v>
      </c>
      <c r="BX122" s="99">
        <f t="shared" si="265"/>
        <v>0</v>
      </c>
      <c r="BY122" s="99">
        <f t="shared" si="265"/>
        <v>0</v>
      </c>
      <c r="BZ122" s="99">
        <f t="shared" si="265"/>
        <v>0</v>
      </c>
      <c r="CA122" s="99">
        <f t="shared" si="265"/>
        <v>0</v>
      </c>
      <c r="CB122" s="99">
        <f t="shared" si="265"/>
        <v>0</v>
      </c>
      <c r="CC122" s="99">
        <f t="shared" si="265"/>
        <v>0</v>
      </c>
      <c r="CD122" s="99">
        <f t="shared" si="265"/>
        <v>0</v>
      </c>
      <c r="CE122" s="99">
        <f t="shared" si="265"/>
        <v>0</v>
      </c>
      <c r="CF122" s="99">
        <f t="shared" si="265"/>
        <v>0</v>
      </c>
      <c r="CG122" s="99">
        <f t="shared" si="265"/>
        <v>0</v>
      </c>
      <c r="CH122" s="99">
        <f t="shared" si="265"/>
        <v>0</v>
      </c>
      <c r="CI122" s="99">
        <f t="shared" si="265"/>
        <v>0</v>
      </c>
      <c r="CJ122" s="99">
        <f t="shared" si="265"/>
        <v>0</v>
      </c>
      <c r="CK122" s="99">
        <f t="shared" si="265"/>
        <v>0</v>
      </c>
      <c r="CL122" s="99">
        <f t="shared" si="265"/>
        <v>0</v>
      </c>
      <c r="CM122" s="99">
        <f t="shared" si="265"/>
        <v>0</v>
      </c>
      <c r="CN122" s="99">
        <f t="shared" si="265"/>
        <v>0</v>
      </c>
      <c r="CO122" s="99">
        <f t="shared" ref="CO122:DT122" si="266">SUM(CO121*CO120)</f>
        <v>0</v>
      </c>
      <c r="CP122" s="99">
        <f t="shared" si="266"/>
        <v>0</v>
      </c>
      <c r="CQ122" s="99">
        <f t="shared" si="266"/>
        <v>0</v>
      </c>
      <c r="CR122" s="99">
        <f t="shared" si="266"/>
        <v>0</v>
      </c>
      <c r="CS122" s="99">
        <f t="shared" si="266"/>
        <v>0</v>
      </c>
      <c r="CT122" s="99">
        <f t="shared" si="266"/>
        <v>0</v>
      </c>
      <c r="CU122" s="99">
        <f t="shared" si="266"/>
        <v>0</v>
      </c>
      <c r="CV122" s="99">
        <f t="shared" si="266"/>
        <v>0</v>
      </c>
      <c r="CW122" s="99">
        <f t="shared" si="266"/>
        <v>0</v>
      </c>
      <c r="CX122" s="99">
        <f t="shared" si="266"/>
        <v>0</v>
      </c>
      <c r="CY122" s="99">
        <f t="shared" si="266"/>
        <v>0</v>
      </c>
      <c r="CZ122" s="99">
        <f t="shared" si="266"/>
        <v>0</v>
      </c>
      <c r="DA122" s="99">
        <f t="shared" si="266"/>
        <v>0</v>
      </c>
      <c r="DB122" s="99">
        <f t="shared" si="266"/>
        <v>0</v>
      </c>
      <c r="DC122" s="99">
        <f t="shared" si="266"/>
        <v>0</v>
      </c>
      <c r="DD122" s="99">
        <f t="shared" si="266"/>
        <v>0</v>
      </c>
      <c r="DE122" s="99">
        <f t="shared" si="266"/>
        <v>0</v>
      </c>
      <c r="DF122" s="99">
        <f t="shared" si="266"/>
        <v>0</v>
      </c>
      <c r="DG122" s="99">
        <f t="shared" si="266"/>
        <v>0</v>
      </c>
      <c r="DH122" s="99">
        <f t="shared" si="266"/>
        <v>0</v>
      </c>
      <c r="DI122" s="99">
        <f t="shared" si="266"/>
        <v>0</v>
      </c>
      <c r="DJ122" s="99">
        <f t="shared" si="266"/>
        <v>0</v>
      </c>
      <c r="DK122" s="99">
        <f t="shared" si="266"/>
        <v>0</v>
      </c>
      <c r="DL122" s="99">
        <f t="shared" si="266"/>
        <v>0</v>
      </c>
      <c r="DM122" s="99">
        <f t="shared" si="266"/>
        <v>0</v>
      </c>
      <c r="DN122" s="99">
        <f t="shared" si="266"/>
        <v>0</v>
      </c>
      <c r="DO122" s="99">
        <f t="shared" si="266"/>
        <v>0</v>
      </c>
      <c r="DP122" s="99">
        <f t="shared" si="266"/>
        <v>0</v>
      </c>
      <c r="DQ122" s="99">
        <f t="shared" si="266"/>
        <v>0</v>
      </c>
      <c r="DR122" s="99">
        <f t="shared" si="266"/>
        <v>0</v>
      </c>
      <c r="DS122" s="99">
        <f t="shared" si="266"/>
        <v>0</v>
      </c>
      <c r="DT122" s="99">
        <f t="shared" si="266"/>
        <v>0</v>
      </c>
      <c r="DU122" s="99">
        <f t="shared" ref="DU122:FM122" si="267">SUM(DU121*DU120)</f>
        <v>0</v>
      </c>
      <c r="DV122" s="99">
        <f t="shared" si="267"/>
        <v>0</v>
      </c>
      <c r="DW122" s="99">
        <f t="shared" si="267"/>
        <v>0</v>
      </c>
      <c r="DX122" s="99">
        <f t="shared" si="267"/>
        <v>0</v>
      </c>
      <c r="DY122" s="99">
        <f t="shared" si="267"/>
        <v>0</v>
      </c>
      <c r="DZ122" s="99">
        <f t="shared" si="267"/>
        <v>0</v>
      </c>
      <c r="EA122" s="99">
        <f t="shared" si="267"/>
        <v>0</v>
      </c>
      <c r="EB122" s="99">
        <f t="shared" si="267"/>
        <v>0</v>
      </c>
      <c r="EC122" s="99">
        <f t="shared" si="267"/>
        <v>0</v>
      </c>
      <c r="ED122" s="99">
        <f t="shared" si="267"/>
        <v>0</v>
      </c>
      <c r="EE122" s="99">
        <f t="shared" si="267"/>
        <v>0</v>
      </c>
      <c r="EF122" s="99">
        <f t="shared" si="267"/>
        <v>0</v>
      </c>
      <c r="EG122" s="99">
        <f t="shared" si="267"/>
        <v>0</v>
      </c>
      <c r="EH122" s="99">
        <f t="shared" si="267"/>
        <v>0</v>
      </c>
      <c r="EI122" s="99">
        <f t="shared" si="267"/>
        <v>0</v>
      </c>
      <c r="EJ122" s="99">
        <f t="shared" si="267"/>
        <v>0</v>
      </c>
      <c r="EK122" s="99">
        <f t="shared" si="267"/>
        <v>0</v>
      </c>
      <c r="EL122" s="99">
        <f t="shared" si="267"/>
        <v>0</v>
      </c>
      <c r="EM122" s="99">
        <f t="shared" si="267"/>
        <v>0</v>
      </c>
      <c r="EN122" s="99">
        <f t="shared" si="267"/>
        <v>0</v>
      </c>
      <c r="EO122" s="99">
        <f t="shared" si="267"/>
        <v>0</v>
      </c>
      <c r="EP122" s="99">
        <f t="shared" si="267"/>
        <v>0</v>
      </c>
      <c r="EQ122" s="99">
        <f t="shared" si="267"/>
        <v>0</v>
      </c>
      <c r="ER122" s="99">
        <f t="shared" si="267"/>
        <v>0</v>
      </c>
      <c r="ES122" s="99">
        <f t="shared" si="267"/>
        <v>0</v>
      </c>
      <c r="ET122" s="99">
        <f t="shared" si="267"/>
        <v>0</v>
      </c>
      <c r="EU122" s="99">
        <f t="shared" si="267"/>
        <v>0</v>
      </c>
      <c r="EV122" s="99">
        <f t="shared" si="267"/>
        <v>0</v>
      </c>
      <c r="EW122" s="99">
        <f t="shared" si="267"/>
        <v>0</v>
      </c>
      <c r="EX122" s="99">
        <f t="shared" si="267"/>
        <v>0</v>
      </c>
      <c r="EY122" s="99">
        <f t="shared" si="267"/>
        <v>0</v>
      </c>
      <c r="EZ122" s="99">
        <f t="shared" si="267"/>
        <v>0</v>
      </c>
      <c r="FA122" s="99">
        <f t="shared" si="267"/>
        <v>0</v>
      </c>
      <c r="FB122" s="99">
        <f t="shared" si="267"/>
        <v>0</v>
      </c>
      <c r="FC122" s="99">
        <f t="shared" si="267"/>
        <v>0</v>
      </c>
      <c r="FD122" s="99">
        <f t="shared" si="267"/>
        <v>0</v>
      </c>
      <c r="FE122" s="99">
        <f t="shared" si="267"/>
        <v>0</v>
      </c>
      <c r="FF122" s="99">
        <f t="shared" si="267"/>
        <v>0</v>
      </c>
      <c r="FG122" s="99">
        <f t="shared" si="267"/>
        <v>0</v>
      </c>
      <c r="FH122" s="99">
        <f t="shared" si="267"/>
        <v>0</v>
      </c>
      <c r="FI122" s="99">
        <f t="shared" si="267"/>
        <v>0</v>
      </c>
      <c r="FJ122" s="99">
        <f t="shared" si="267"/>
        <v>0</v>
      </c>
      <c r="FK122" s="99">
        <f t="shared" si="267"/>
        <v>0</v>
      </c>
      <c r="FL122" s="99">
        <f t="shared" si="267"/>
        <v>0</v>
      </c>
      <c r="FM122" s="99">
        <f t="shared" si="267"/>
        <v>0</v>
      </c>
    </row>
    <row r="123" spans="1:169" ht="14.25" x14ac:dyDescent="0.2">
      <c r="A123" s="21"/>
      <c r="B123" s="21"/>
      <c r="C123" s="250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</row>
    <row r="124" spans="1:169" s="86" customFormat="1" ht="24.75" customHeight="1" x14ac:dyDescent="0.2">
      <c r="A124" s="84"/>
      <c r="B124" s="84" t="s">
        <v>0</v>
      </c>
      <c r="C124" s="251"/>
      <c r="D124" s="85"/>
      <c r="E124" s="143">
        <f t="shared" ref="E124" si="268">ROUNDUP(E31+E39+E48+E70+E93+E105+E113+E122+E74+E98+E99+E100,1)</f>
        <v>59.300000000000004</v>
      </c>
      <c r="F124" s="143" t="e">
        <f t="shared" ref="F124:BP124" si="269">ROUNDUP(F31+F39+F48+F70+F93+F105+F113+F122+F74+F98+F99+F100,1)</f>
        <v>#VALUE!</v>
      </c>
      <c r="G124" s="143" t="e">
        <f t="shared" si="269"/>
        <v>#VALUE!</v>
      </c>
      <c r="H124" s="143" t="e">
        <f t="shared" si="269"/>
        <v>#VALUE!</v>
      </c>
      <c r="I124" s="143" t="e">
        <f t="shared" si="269"/>
        <v>#VALUE!</v>
      </c>
      <c r="J124" s="143" t="e">
        <f t="shared" si="269"/>
        <v>#VALUE!</v>
      </c>
      <c r="K124" s="143" t="e">
        <f t="shared" si="269"/>
        <v>#VALUE!</v>
      </c>
      <c r="L124" s="143" t="e">
        <f t="shared" si="269"/>
        <v>#VALUE!</v>
      </c>
      <c r="M124" s="143" t="e">
        <f t="shared" si="269"/>
        <v>#VALUE!</v>
      </c>
      <c r="N124" s="143" t="e">
        <f t="shared" si="269"/>
        <v>#VALUE!</v>
      </c>
      <c r="O124" s="143" t="e">
        <f t="shared" si="269"/>
        <v>#VALUE!</v>
      </c>
      <c r="P124" s="143" t="e">
        <f t="shared" si="269"/>
        <v>#VALUE!</v>
      </c>
      <c r="Q124" s="143" t="e">
        <f t="shared" si="269"/>
        <v>#VALUE!</v>
      </c>
      <c r="R124" s="143" t="e">
        <f t="shared" si="269"/>
        <v>#VALUE!</v>
      </c>
      <c r="S124" s="143" t="e">
        <f t="shared" si="269"/>
        <v>#VALUE!</v>
      </c>
      <c r="T124" s="143" t="e">
        <f t="shared" si="269"/>
        <v>#VALUE!</v>
      </c>
      <c r="U124" s="143" t="e">
        <f t="shared" si="269"/>
        <v>#VALUE!</v>
      </c>
      <c r="V124" s="143" t="e">
        <f t="shared" si="269"/>
        <v>#VALUE!</v>
      </c>
      <c r="W124" s="143" t="e">
        <f t="shared" si="269"/>
        <v>#VALUE!</v>
      </c>
      <c r="X124" s="143" t="e">
        <f t="shared" si="269"/>
        <v>#VALUE!</v>
      </c>
      <c r="Y124" s="143" t="e">
        <f t="shared" si="269"/>
        <v>#VALUE!</v>
      </c>
      <c r="Z124" s="143" t="e">
        <f t="shared" si="269"/>
        <v>#VALUE!</v>
      </c>
      <c r="AA124" s="143" t="e">
        <f t="shared" si="269"/>
        <v>#VALUE!</v>
      </c>
      <c r="AB124" s="143" t="e">
        <f t="shared" si="269"/>
        <v>#VALUE!</v>
      </c>
      <c r="AC124" s="143" t="e">
        <f t="shared" si="269"/>
        <v>#VALUE!</v>
      </c>
      <c r="AD124" s="143" t="e">
        <f t="shared" si="269"/>
        <v>#VALUE!</v>
      </c>
      <c r="AE124" s="143" t="e">
        <f t="shared" si="269"/>
        <v>#VALUE!</v>
      </c>
      <c r="AF124" s="143" t="e">
        <f t="shared" si="269"/>
        <v>#VALUE!</v>
      </c>
      <c r="AG124" s="143" t="e">
        <f t="shared" si="269"/>
        <v>#VALUE!</v>
      </c>
      <c r="AH124" s="143" t="e">
        <f t="shared" si="269"/>
        <v>#VALUE!</v>
      </c>
      <c r="AI124" s="143" t="e">
        <f t="shared" si="269"/>
        <v>#VALUE!</v>
      </c>
      <c r="AJ124" s="143" t="e">
        <f t="shared" si="269"/>
        <v>#VALUE!</v>
      </c>
      <c r="AK124" s="143" t="e">
        <f t="shared" si="269"/>
        <v>#VALUE!</v>
      </c>
      <c r="AL124" s="143" t="e">
        <f t="shared" si="269"/>
        <v>#VALUE!</v>
      </c>
      <c r="AM124" s="143" t="e">
        <f t="shared" si="269"/>
        <v>#VALUE!</v>
      </c>
      <c r="AN124" s="143" t="e">
        <f t="shared" si="269"/>
        <v>#VALUE!</v>
      </c>
      <c r="AO124" s="143" t="e">
        <f t="shared" si="269"/>
        <v>#VALUE!</v>
      </c>
      <c r="AP124" s="143" t="e">
        <f t="shared" si="269"/>
        <v>#VALUE!</v>
      </c>
      <c r="AQ124" s="143" t="e">
        <f t="shared" si="269"/>
        <v>#VALUE!</v>
      </c>
      <c r="AR124" s="143" t="e">
        <f t="shared" si="269"/>
        <v>#VALUE!</v>
      </c>
      <c r="AS124" s="143" t="e">
        <f t="shared" si="269"/>
        <v>#VALUE!</v>
      </c>
      <c r="AT124" s="143" t="e">
        <f t="shared" si="269"/>
        <v>#VALUE!</v>
      </c>
      <c r="AU124" s="143" t="e">
        <f t="shared" si="269"/>
        <v>#VALUE!</v>
      </c>
      <c r="AV124" s="143" t="e">
        <f t="shared" si="269"/>
        <v>#VALUE!</v>
      </c>
      <c r="AW124" s="143" t="e">
        <f t="shared" si="269"/>
        <v>#VALUE!</v>
      </c>
      <c r="AX124" s="143" t="e">
        <f t="shared" si="269"/>
        <v>#VALUE!</v>
      </c>
      <c r="AY124" s="143" t="e">
        <f t="shared" si="269"/>
        <v>#VALUE!</v>
      </c>
      <c r="AZ124" s="143" t="e">
        <f t="shared" si="269"/>
        <v>#VALUE!</v>
      </c>
      <c r="BA124" s="143" t="e">
        <f t="shared" si="269"/>
        <v>#VALUE!</v>
      </c>
      <c r="BB124" s="143" t="e">
        <f t="shared" si="269"/>
        <v>#VALUE!</v>
      </c>
      <c r="BC124" s="143" t="e">
        <f t="shared" si="269"/>
        <v>#VALUE!</v>
      </c>
      <c r="BD124" s="143" t="e">
        <f t="shared" si="269"/>
        <v>#VALUE!</v>
      </c>
      <c r="BE124" s="143" t="e">
        <f t="shared" si="269"/>
        <v>#VALUE!</v>
      </c>
      <c r="BF124" s="143" t="e">
        <f t="shared" si="269"/>
        <v>#VALUE!</v>
      </c>
      <c r="BG124" s="143" t="e">
        <f t="shared" si="269"/>
        <v>#VALUE!</v>
      </c>
      <c r="BH124" s="143" t="e">
        <f t="shared" si="269"/>
        <v>#VALUE!</v>
      </c>
      <c r="BI124" s="143" t="e">
        <f t="shared" si="269"/>
        <v>#VALUE!</v>
      </c>
      <c r="BJ124" s="143" t="e">
        <f t="shared" si="269"/>
        <v>#VALUE!</v>
      </c>
      <c r="BK124" s="143" t="e">
        <f t="shared" si="269"/>
        <v>#VALUE!</v>
      </c>
      <c r="BL124" s="143" t="e">
        <f t="shared" si="269"/>
        <v>#VALUE!</v>
      </c>
      <c r="BM124" s="143" t="e">
        <f t="shared" si="269"/>
        <v>#VALUE!</v>
      </c>
      <c r="BN124" s="143" t="e">
        <f t="shared" si="269"/>
        <v>#VALUE!</v>
      </c>
      <c r="BO124" s="143" t="e">
        <f t="shared" si="269"/>
        <v>#VALUE!</v>
      </c>
      <c r="BP124" s="143" t="e">
        <f t="shared" si="269"/>
        <v>#VALUE!</v>
      </c>
      <c r="BQ124" s="143" t="e">
        <f t="shared" ref="BQ124:CN124" si="270">ROUNDUP(BQ31+BQ39+BQ48+BQ70+BQ93+BQ105+BQ113+BQ122+BQ74+BQ98+BQ99+BQ100,1)</f>
        <v>#VALUE!</v>
      </c>
      <c r="BR124" s="143" t="e">
        <f t="shared" si="270"/>
        <v>#VALUE!</v>
      </c>
      <c r="BS124" s="143" t="e">
        <f t="shared" si="270"/>
        <v>#VALUE!</v>
      </c>
      <c r="BT124" s="143" t="e">
        <f t="shared" si="270"/>
        <v>#VALUE!</v>
      </c>
      <c r="BU124" s="143" t="e">
        <f t="shared" si="270"/>
        <v>#VALUE!</v>
      </c>
      <c r="BV124" s="143" t="e">
        <f t="shared" si="270"/>
        <v>#VALUE!</v>
      </c>
      <c r="BW124" s="143" t="e">
        <f t="shared" si="270"/>
        <v>#VALUE!</v>
      </c>
      <c r="BX124" s="143" t="e">
        <f t="shared" si="270"/>
        <v>#VALUE!</v>
      </c>
      <c r="BY124" s="143" t="e">
        <f t="shared" si="270"/>
        <v>#VALUE!</v>
      </c>
      <c r="BZ124" s="143" t="e">
        <f t="shared" si="270"/>
        <v>#VALUE!</v>
      </c>
      <c r="CA124" s="143" t="e">
        <f t="shared" si="270"/>
        <v>#VALUE!</v>
      </c>
      <c r="CB124" s="143" t="e">
        <f t="shared" si="270"/>
        <v>#VALUE!</v>
      </c>
      <c r="CC124" s="143" t="e">
        <f t="shared" si="270"/>
        <v>#VALUE!</v>
      </c>
      <c r="CD124" s="143" t="e">
        <f t="shared" si="270"/>
        <v>#VALUE!</v>
      </c>
      <c r="CE124" s="143" t="e">
        <f t="shared" si="270"/>
        <v>#VALUE!</v>
      </c>
      <c r="CF124" s="143" t="e">
        <f t="shared" si="270"/>
        <v>#VALUE!</v>
      </c>
      <c r="CG124" s="143" t="e">
        <f t="shared" si="270"/>
        <v>#VALUE!</v>
      </c>
      <c r="CH124" s="143" t="e">
        <f t="shared" si="270"/>
        <v>#VALUE!</v>
      </c>
      <c r="CI124" s="143" t="e">
        <f t="shared" si="270"/>
        <v>#VALUE!</v>
      </c>
      <c r="CJ124" s="143" t="e">
        <f t="shared" si="270"/>
        <v>#VALUE!</v>
      </c>
      <c r="CK124" s="143" t="e">
        <f t="shared" si="270"/>
        <v>#VALUE!</v>
      </c>
      <c r="CL124" s="143" t="e">
        <f t="shared" si="270"/>
        <v>#VALUE!</v>
      </c>
      <c r="CM124" s="143" t="e">
        <f t="shared" si="270"/>
        <v>#VALUE!</v>
      </c>
      <c r="CN124" s="143" t="e">
        <f t="shared" si="270"/>
        <v>#VALUE!</v>
      </c>
      <c r="CO124" s="143" t="e">
        <f t="shared" ref="CO124:EC124" si="271">ROUNDUP(CO31+CO39+CO48+CO70+CO93+CO105+CO113+CO122+CO74+CO98+CO99+CO100,1)</f>
        <v>#VALUE!</v>
      </c>
      <c r="CP124" s="143" t="e">
        <f t="shared" si="271"/>
        <v>#VALUE!</v>
      </c>
      <c r="CQ124" s="143" t="e">
        <f t="shared" si="271"/>
        <v>#VALUE!</v>
      </c>
      <c r="CR124" s="143" t="e">
        <f t="shared" si="271"/>
        <v>#VALUE!</v>
      </c>
      <c r="CS124" s="143" t="e">
        <f t="shared" si="271"/>
        <v>#VALUE!</v>
      </c>
      <c r="CT124" s="143" t="e">
        <f t="shared" si="271"/>
        <v>#VALUE!</v>
      </c>
      <c r="CU124" s="143" t="e">
        <f t="shared" si="271"/>
        <v>#VALUE!</v>
      </c>
      <c r="CV124" s="143" t="e">
        <f t="shared" si="271"/>
        <v>#VALUE!</v>
      </c>
      <c r="CW124" s="143" t="e">
        <f t="shared" si="271"/>
        <v>#VALUE!</v>
      </c>
      <c r="CX124" s="143" t="e">
        <f t="shared" si="271"/>
        <v>#VALUE!</v>
      </c>
      <c r="CY124" s="143" t="e">
        <f t="shared" si="271"/>
        <v>#VALUE!</v>
      </c>
      <c r="CZ124" s="143" t="e">
        <f t="shared" si="271"/>
        <v>#VALUE!</v>
      </c>
      <c r="DA124" s="143" t="e">
        <f t="shared" si="271"/>
        <v>#VALUE!</v>
      </c>
      <c r="DB124" s="143" t="e">
        <f t="shared" si="271"/>
        <v>#VALUE!</v>
      </c>
      <c r="DC124" s="143" t="e">
        <f t="shared" si="271"/>
        <v>#VALUE!</v>
      </c>
      <c r="DD124" s="143" t="e">
        <f t="shared" si="271"/>
        <v>#VALUE!</v>
      </c>
      <c r="DE124" s="143" t="e">
        <f t="shared" si="271"/>
        <v>#VALUE!</v>
      </c>
      <c r="DF124" s="143" t="e">
        <f t="shared" si="271"/>
        <v>#VALUE!</v>
      </c>
      <c r="DG124" s="143" t="e">
        <f t="shared" si="271"/>
        <v>#VALUE!</v>
      </c>
      <c r="DH124" s="143" t="e">
        <f t="shared" si="271"/>
        <v>#VALUE!</v>
      </c>
      <c r="DI124" s="143" t="e">
        <f t="shared" si="271"/>
        <v>#VALUE!</v>
      </c>
      <c r="DJ124" s="143" t="e">
        <f t="shared" si="271"/>
        <v>#VALUE!</v>
      </c>
      <c r="DK124" s="143" t="e">
        <f t="shared" si="271"/>
        <v>#VALUE!</v>
      </c>
      <c r="DL124" s="143" t="e">
        <f t="shared" si="271"/>
        <v>#VALUE!</v>
      </c>
      <c r="DM124" s="143" t="e">
        <f t="shared" si="271"/>
        <v>#VALUE!</v>
      </c>
      <c r="DN124" s="143" t="e">
        <f t="shared" si="271"/>
        <v>#VALUE!</v>
      </c>
      <c r="DO124" s="143" t="e">
        <f t="shared" si="271"/>
        <v>#VALUE!</v>
      </c>
      <c r="DP124" s="143" t="e">
        <f t="shared" si="271"/>
        <v>#VALUE!</v>
      </c>
      <c r="DQ124" s="143" t="e">
        <f t="shared" si="271"/>
        <v>#VALUE!</v>
      </c>
      <c r="DR124" s="143" t="e">
        <f t="shared" si="271"/>
        <v>#VALUE!</v>
      </c>
      <c r="DS124" s="143" t="e">
        <f t="shared" si="271"/>
        <v>#VALUE!</v>
      </c>
      <c r="DT124" s="143" t="e">
        <f t="shared" si="271"/>
        <v>#VALUE!</v>
      </c>
      <c r="DU124" s="143" t="e">
        <f t="shared" si="271"/>
        <v>#VALUE!</v>
      </c>
      <c r="DV124" s="143" t="e">
        <f t="shared" si="271"/>
        <v>#VALUE!</v>
      </c>
      <c r="DW124" s="143" t="e">
        <f t="shared" si="271"/>
        <v>#VALUE!</v>
      </c>
      <c r="DX124" s="143" t="e">
        <f t="shared" si="271"/>
        <v>#VALUE!</v>
      </c>
      <c r="DY124" s="143" t="e">
        <f t="shared" si="271"/>
        <v>#VALUE!</v>
      </c>
      <c r="DZ124" s="143" t="e">
        <f t="shared" si="271"/>
        <v>#VALUE!</v>
      </c>
      <c r="EA124" s="143" t="e">
        <f t="shared" si="271"/>
        <v>#VALUE!</v>
      </c>
      <c r="EB124" s="143" t="e">
        <f t="shared" si="271"/>
        <v>#VALUE!</v>
      </c>
      <c r="EC124" s="143" t="e">
        <f t="shared" si="271"/>
        <v>#VALUE!</v>
      </c>
      <c r="ED124" s="143" t="e">
        <f t="shared" ref="ED124:FM124" si="272">ROUNDUP(ED31+ED39+ED48+ED70+ED93+ED105+ED113+ED122+ED74+ED98+ED99+ED100,1)</f>
        <v>#VALUE!</v>
      </c>
      <c r="EE124" s="143" t="e">
        <f t="shared" si="272"/>
        <v>#VALUE!</v>
      </c>
      <c r="EF124" s="143" t="e">
        <f t="shared" si="272"/>
        <v>#VALUE!</v>
      </c>
      <c r="EG124" s="143" t="e">
        <f t="shared" si="272"/>
        <v>#VALUE!</v>
      </c>
      <c r="EH124" s="143" t="e">
        <f t="shared" si="272"/>
        <v>#VALUE!</v>
      </c>
      <c r="EI124" s="143" t="e">
        <f t="shared" si="272"/>
        <v>#VALUE!</v>
      </c>
      <c r="EJ124" s="143" t="e">
        <f t="shared" si="272"/>
        <v>#VALUE!</v>
      </c>
      <c r="EK124" s="143" t="e">
        <f t="shared" si="272"/>
        <v>#VALUE!</v>
      </c>
      <c r="EL124" s="143" t="e">
        <f t="shared" si="272"/>
        <v>#VALUE!</v>
      </c>
      <c r="EM124" s="143" t="e">
        <f t="shared" si="272"/>
        <v>#VALUE!</v>
      </c>
      <c r="EN124" s="143" t="e">
        <f t="shared" si="272"/>
        <v>#VALUE!</v>
      </c>
      <c r="EO124" s="143" t="e">
        <f t="shared" si="272"/>
        <v>#VALUE!</v>
      </c>
      <c r="EP124" s="143" t="e">
        <f t="shared" si="272"/>
        <v>#VALUE!</v>
      </c>
      <c r="EQ124" s="143" t="e">
        <f t="shared" si="272"/>
        <v>#VALUE!</v>
      </c>
      <c r="ER124" s="143" t="e">
        <f t="shared" si="272"/>
        <v>#VALUE!</v>
      </c>
      <c r="ES124" s="143" t="e">
        <f t="shared" si="272"/>
        <v>#VALUE!</v>
      </c>
      <c r="ET124" s="143" t="e">
        <f t="shared" si="272"/>
        <v>#VALUE!</v>
      </c>
      <c r="EU124" s="143" t="e">
        <f t="shared" si="272"/>
        <v>#VALUE!</v>
      </c>
      <c r="EV124" s="143" t="e">
        <f t="shared" si="272"/>
        <v>#VALUE!</v>
      </c>
      <c r="EW124" s="143" t="e">
        <f t="shared" si="272"/>
        <v>#VALUE!</v>
      </c>
      <c r="EX124" s="143" t="e">
        <f t="shared" si="272"/>
        <v>#VALUE!</v>
      </c>
      <c r="EY124" s="143" t="e">
        <f t="shared" si="272"/>
        <v>#VALUE!</v>
      </c>
      <c r="EZ124" s="143" t="e">
        <f t="shared" si="272"/>
        <v>#VALUE!</v>
      </c>
      <c r="FA124" s="143" t="e">
        <f t="shared" si="272"/>
        <v>#VALUE!</v>
      </c>
      <c r="FB124" s="143" t="e">
        <f t="shared" si="272"/>
        <v>#VALUE!</v>
      </c>
      <c r="FC124" s="143" t="e">
        <f t="shared" si="272"/>
        <v>#VALUE!</v>
      </c>
      <c r="FD124" s="143" t="e">
        <f t="shared" si="272"/>
        <v>#VALUE!</v>
      </c>
      <c r="FE124" s="143" t="e">
        <f t="shared" si="272"/>
        <v>#VALUE!</v>
      </c>
      <c r="FF124" s="143" t="e">
        <f t="shared" si="272"/>
        <v>#VALUE!</v>
      </c>
      <c r="FG124" s="143" t="e">
        <f t="shared" si="272"/>
        <v>#VALUE!</v>
      </c>
      <c r="FH124" s="143" t="e">
        <f t="shared" si="272"/>
        <v>#VALUE!</v>
      </c>
      <c r="FI124" s="143" t="e">
        <f t="shared" si="272"/>
        <v>#VALUE!</v>
      </c>
      <c r="FJ124" s="143" t="e">
        <f t="shared" si="272"/>
        <v>#VALUE!</v>
      </c>
      <c r="FK124" s="143" t="e">
        <f t="shared" si="272"/>
        <v>#VALUE!</v>
      </c>
      <c r="FL124" s="143" t="e">
        <f t="shared" si="272"/>
        <v>#VALUE!</v>
      </c>
      <c r="FM124" s="143" t="e">
        <f t="shared" si="272"/>
        <v>#VALUE!</v>
      </c>
    </row>
    <row r="125" spans="1:169" s="93" customFormat="1" ht="24.75" customHeight="1" x14ac:dyDescent="0.2">
      <c r="A125" s="91"/>
      <c r="B125" s="91"/>
      <c r="C125" s="252"/>
      <c r="D125" s="92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</row>
    <row r="126" spans="1:169" s="49" customFormat="1" ht="15" x14ac:dyDescent="0.2">
      <c r="A126" s="50"/>
      <c r="B126" s="50" t="s">
        <v>84</v>
      </c>
      <c r="C126" s="253"/>
      <c r="D126" s="47"/>
      <c r="E126" s="48" t="s">
        <v>401</v>
      </c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</row>
    <row r="127" spans="1:169" s="59" customFormat="1" ht="14.25" x14ac:dyDescent="0.2">
      <c r="A127" s="126"/>
      <c r="B127" s="126"/>
      <c r="C127" s="254"/>
      <c r="D127" s="127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/>
      <c r="BB127" s="126"/>
      <c r="BC127" s="126"/>
      <c r="BD127" s="126"/>
      <c r="BE127" s="126"/>
      <c r="BF127" s="126"/>
      <c r="BG127" s="126"/>
      <c r="BH127" s="126"/>
      <c r="BI127" s="126"/>
      <c r="BJ127" s="126"/>
      <c r="BK127" s="126"/>
      <c r="BL127" s="126"/>
      <c r="BM127" s="126"/>
      <c r="BN127" s="126"/>
      <c r="BO127" s="126"/>
      <c r="BP127" s="126"/>
      <c r="BQ127" s="126"/>
      <c r="BR127" s="126"/>
      <c r="BS127" s="126"/>
      <c r="BT127" s="126"/>
      <c r="BU127" s="126"/>
      <c r="BV127" s="126"/>
      <c r="BW127" s="126"/>
      <c r="BX127" s="126"/>
      <c r="BY127" s="126"/>
      <c r="BZ127" s="126"/>
      <c r="CA127" s="126"/>
      <c r="CB127" s="126"/>
      <c r="CC127" s="126"/>
      <c r="CD127" s="126"/>
      <c r="CE127" s="126"/>
      <c r="CF127" s="126"/>
      <c r="CG127" s="126"/>
      <c r="CH127" s="126"/>
      <c r="CI127" s="126"/>
      <c r="CJ127" s="126"/>
      <c r="CK127" s="126"/>
      <c r="CL127" s="126"/>
      <c r="CM127" s="126"/>
      <c r="CN127" s="126"/>
      <c r="CO127" s="126"/>
      <c r="CP127" s="126"/>
      <c r="CQ127" s="126"/>
      <c r="CR127" s="126"/>
      <c r="CS127" s="126"/>
      <c r="CT127" s="126"/>
      <c r="CU127" s="126"/>
      <c r="CV127" s="126"/>
      <c r="CW127" s="126"/>
      <c r="CX127" s="126"/>
      <c r="CY127" s="126"/>
      <c r="CZ127" s="126"/>
      <c r="DA127" s="126"/>
      <c r="DB127" s="126"/>
      <c r="DC127" s="126"/>
      <c r="DD127" s="126"/>
      <c r="DE127" s="126"/>
      <c r="DF127" s="126"/>
      <c r="DG127" s="126"/>
      <c r="DH127" s="126"/>
      <c r="DI127" s="126"/>
      <c r="DJ127" s="126"/>
      <c r="DK127" s="126"/>
      <c r="DL127" s="126"/>
      <c r="DM127" s="126"/>
      <c r="DN127" s="126"/>
      <c r="DO127" s="126"/>
      <c r="DP127" s="126"/>
      <c r="DQ127" s="126"/>
      <c r="DR127" s="126"/>
      <c r="DS127" s="126"/>
      <c r="DT127" s="126"/>
      <c r="DU127" s="126"/>
      <c r="DV127" s="126"/>
      <c r="DW127" s="126"/>
      <c r="DX127" s="126"/>
      <c r="DY127" s="126"/>
      <c r="DZ127" s="126"/>
      <c r="EA127" s="126"/>
      <c r="EB127" s="126"/>
      <c r="EC127" s="126"/>
      <c r="ED127" s="126"/>
      <c r="EE127" s="126"/>
      <c r="EF127" s="126"/>
      <c r="EG127" s="126"/>
      <c r="EH127" s="126"/>
      <c r="EI127" s="126"/>
      <c r="EJ127" s="126"/>
      <c r="EK127" s="126"/>
      <c r="EL127" s="126"/>
      <c r="EM127" s="126"/>
      <c r="EN127" s="126"/>
      <c r="EO127" s="126"/>
      <c r="EP127" s="126"/>
      <c r="EQ127" s="126"/>
      <c r="ER127" s="126"/>
      <c r="ES127" s="126"/>
      <c r="ET127" s="126"/>
      <c r="EU127" s="126"/>
      <c r="EV127" s="126"/>
      <c r="EW127" s="126"/>
      <c r="EX127" s="126"/>
      <c r="EY127" s="126"/>
      <c r="EZ127" s="126"/>
      <c r="FA127" s="126"/>
      <c r="FB127" s="126"/>
      <c r="FC127" s="126"/>
      <c r="FD127" s="126"/>
      <c r="FE127" s="126"/>
      <c r="FF127" s="126"/>
      <c r="FG127" s="126"/>
      <c r="FH127" s="126"/>
      <c r="FI127" s="126"/>
      <c r="FJ127" s="126"/>
      <c r="FK127" s="126"/>
      <c r="FL127" s="126"/>
      <c r="FM127" s="126"/>
    </row>
    <row r="128" spans="1:169" s="59" customFormat="1" ht="14.25" x14ac:dyDescent="0.2">
      <c r="A128" s="126"/>
      <c r="B128" s="126" t="s">
        <v>243</v>
      </c>
      <c r="C128" s="254"/>
      <c r="D128" s="127"/>
      <c r="E128" s="128">
        <v>160</v>
      </c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  <c r="AC128" s="128"/>
      <c r="AD128" s="128"/>
      <c r="AE128" s="128"/>
      <c r="AF128" s="128"/>
      <c r="AG128" s="128"/>
      <c r="AH128" s="128"/>
      <c r="AI128" s="128"/>
      <c r="AJ128" s="128"/>
      <c r="AK128" s="128"/>
      <c r="AL128" s="128"/>
      <c r="AM128" s="128"/>
      <c r="AN128" s="128"/>
      <c r="AO128" s="128"/>
      <c r="AP128" s="128"/>
      <c r="AQ128" s="128"/>
      <c r="AR128" s="128"/>
      <c r="AS128" s="128"/>
      <c r="AT128" s="128"/>
      <c r="AU128" s="128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28"/>
      <c r="BF128" s="128"/>
      <c r="BG128" s="128"/>
      <c r="BH128" s="128"/>
      <c r="BI128" s="128"/>
      <c r="BJ128" s="128"/>
      <c r="BK128" s="128"/>
      <c r="BL128" s="128"/>
      <c r="BM128" s="128"/>
      <c r="BN128" s="128"/>
      <c r="BO128" s="128"/>
      <c r="BP128" s="128"/>
      <c r="BQ128" s="128"/>
      <c r="BR128" s="128"/>
      <c r="BS128" s="128"/>
      <c r="BT128" s="128"/>
      <c r="BU128" s="128"/>
      <c r="BV128" s="128"/>
      <c r="BW128" s="128"/>
      <c r="BX128" s="128"/>
      <c r="BY128" s="128"/>
      <c r="BZ128" s="128"/>
      <c r="CA128" s="128"/>
      <c r="CB128" s="128"/>
      <c r="CC128" s="128"/>
      <c r="CD128" s="128"/>
      <c r="CE128" s="128"/>
      <c r="CF128" s="128"/>
      <c r="CG128" s="128"/>
      <c r="CH128" s="128"/>
      <c r="CI128" s="128"/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8"/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8"/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8"/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8"/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  <c r="EY128" s="128"/>
      <c r="EZ128" s="128"/>
      <c r="FA128" s="128"/>
      <c r="FB128" s="128"/>
      <c r="FC128" s="128"/>
      <c r="FD128" s="128"/>
      <c r="FE128" s="128"/>
      <c r="FF128" s="128"/>
      <c r="FG128" s="128"/>
      <c r="FH128" s="128"/>
      <c r="FI128" s="128"/>
      <c r="FJ128" s="128"/>
      <c r="FK128" s="128"/>
      <c r="FL128" s="128"/>
      <c r="FM128" s="128"/>
    </row>
    <row r="129" spans="1:170" s="59" customFormat="1" ht="14.25" x14ac:dyDescent="0.2">
      <c r="A129" s="126"/>
      <c r="B129" s="126"/>
      <c r="C129" s="254"/>
      <c r="D129" s="127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  <c r="AC129" s="128"/>
      <c r="AD129" s="128"/>
      <c r="AE129" s="128"/>
      <c r="AF129" s="128"/>
      <c r="AG129" s="128"/>
      <c r="AH129" s="128"/>
      <c r="AI129" s="128"/>
      <c r="AJ129" s="128"/>
      <c r="AK129" s="128"/>
      <c r="AL129" s="128"/>
      <c r="AM129" s="128"/>
      <c r="AN129" s="128"/>
      <c r="AO129" s="128"/>
      <c r="AP129" s="128"/>
      <c r="AQ129" s="128"/>
      <c r="AR129" s="128"/>
      <c r="AS129" s="128"/>
      <c r="AT129" s="128"/>
      <c r="AU129" s="128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28"/>
      <c r="BF129" s="128"/>
      <c r="BG129" s="128"/>
      <c r="BH129" s="128"/>
      <c r="BI129" s="128"/>
      <c r="BJ129" s="128"/>
      <c r="BK129" s="128"/>
      <c r="BL129" s="128"/>
      <c r="BM129" s="128"/>
      <c r="BN129" s="128"/>
      <c r="BO129" s="128"/>
      <c r="BP129" s="128"/>
      <c r="BQ129" s="128"/>
      <c r="BR129" s="128"/>
      <c r="BS129" s="128"/>
      <c r="BT129" s="128"/>
      <c r="BU129" s="128"/>
      <c r="BV129" s="128"/>
      <c r="BW129" s="128"/>
      <c r="BX129" s="128"/>
      <c r="BY129" s="128"/>
      <c r="BZ129" s="128"/>
      <c r="CA129" s="128"/>
      <c r="CB129" s="128"/>
      <c r="CC129" s="128"/>
      <c r="CD129" s="128"/>
      <c r="CE129" s="128"/>
      <c r="CF129" s="128"/>
      <c r="CG129" s="128"/>
      <c r="CH129" s="128"/>
      <c r="CI129" s="128"/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8"/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8"/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8"/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8"/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  <c r="EY129" s="128"/>
      <c r="EZ129" s="128"/>
      <c r="FA129" s="128"/>
      <c r="FB129" s="128"/>
      <c r="FC129" s="128"/>
      <c r="FD129" s="128"/>
      <c r="FE129" s="128"/>
      <c r="FF129" s="128"/>
      <c r="FG129" s="128"/>
      <c r="FH129" s="128"/>
      <c r="FI129" s="128"/>
      <c r="FJ129" s="128"/>
      <c r="FK129" s="128"/>
      <c r="FL129" s="128"/>
      <c r="FM129" s="128"/>
    </row>
    <row r="130" spans="1:170" s="86" customFormat="1" ht="24.75" customHeight="1" x14ac:dyDescent="0.2">
      <c r="A130" s="87"/>
      <c r="B130" s="87" t="s">
        <v>239</v>
      </c>
      <c r="C130" s="255"/>
      <c r="D130" s="88"/>
      <c r="E130" s="144">
        <f t="shared" ref="E130" si="273">IF(E126="j","NEP",IF(E126="n",E124*E128,IF(E126="","")))</f>
        <v>9488</v>
      </c>
      <c r="F130" s="144" t="str">
        <f t="shared" ref="F130:BP130" si="274">IF(F126="j","NEP",IF(F126="n",F124*F128,IF(F126="","")))</f>
        <v/>
      </c>
      <c r="G130" s="144" t="str">
        <f t="shared" si="274"/>
        <v/>
      </c>
      <c r="H130" s="144" t="str">
        <f t="shared" si="274"/>
        <v/>
      </c>
      <c r="I130" s="144" t="str">
        <f t="shared" si="274"/>
        <v/>
      </c>
      <c r="J130" s="144" t="str">
        <f t="shared" si="274"/>
        <v/>
      </c>
      <c r="K130" s="144" t="str">
        <f t="shared" si="274"/>
        <v/>
      </c>
      <c r="L130" s="144" t="str">
        <f t="shared" si="274"/>
        <v/>
      </c>
      <c r="M130" s="144" t="str">
        <f t="shared" si="274"/>
        <v/>
      </c>
      <c r="N130" s="144" t="str">
        <f t="shared" si="274"/>
        <v/>
      </c>
      <c r="O130" s="144" t="str">
        <f t="shared" si="274"/>
        <v/>
      </c>
      <c r="P130" s="144" t="str">
        <f t="shared" si="274"/>
        <v/>
      </c>
      <c r="Q130" s="144" t="str">
        <f t="shared" si="274"/>
        <v/>
      </c>
      <c r="R130" s="144" t="str">
        <f t="shared" si="274"/>
        <v/>
      </c>
      <c r="S130" s="144" t="str">
        <f t="shared" si="274"/>
        <v/>
      </c>
      <c r="T130" s="144" t="str">
        <f t="shared" si="274"/>
        <v/>
      </c>
      <c r="U130" s="144" t="str">
        <f t="shared" si="274"/>
        <v/>
      </c>
      <c r="V130" s="144" t="str">
        <f t="shared" si="274"/>
        <v/>
      </c>
      <c r="W130" s="144" t="str">
        <f t="shared" si="274"/>
        <v/>
      </c>
      <c r="X130" s="144" t="str">
        <f t="shared" si="274"/>
        <v/>
      </c>
      <c r="Y130" s="144" t="str">
        <f t="shared" si="274"/>
        <v/>
      </c>
      <c r="Z130" s="144" t="str">
        <f t="shared" si="274"/>
        <v/>
      </c>
      <c r="AA130" s="144" t="str">
        <f t="shared" si="274"/>
        <v/>
      </c>
      <c r="AB130" s="144" t="str">
        <f t="shared" si="274"/>
        <v/>
      </c>
      <c r="AC130" s="144" t="str">
        <f t="shared" si="274"/>
        <v/>
      </c>
      <c r="AD130" s="144" t="str">
        <f t="shared" si="274"/>
        <v/>
      </c>
      <c r="AE130" s="144" t="str">
        <f t="shared" si="274"/>
        <v/>
      </c>
      <c r="AF130" s="144" t="str">
        <f t="shared" si="274"/>
        <v/>
      </c>
      <c r="AG130" s="144" t="str">
        <f t="shared" si="274"/>
        <v/>
      </c>
      <c r="AH130" s="144" t="str">
        <f t="shared" si="274"/>
        <v/>
      </c>
      <c r="AI130" s="144" t="str">
        <f t="shared" si="274"/>
        <v/>
      </c>
      <c r="AJ130" s="144" t="str">
        <f t="shared" si="274"/>
        <v/>
      </c>
      <c r="AK130" s="144" t="str">
        <f t="shared" si="274"/>
        <v/>
      </c>
      <c r="AL130" s="144" t="str">
        <f t="shared" si="274"/>
        <v/>
      </c>
      <c r="AM130" s="144" t="str">
        <f t="shared" si="274"/>
        <v/>
      </c>
      <c r="AN130" s="144" t="str">
        <f t="shared" si="274"/>
        <v/>
      </c>
      <c r="AO130" s="144" t="str">
        <f t="shared" si="274"/>
        <v/>
      </c>
      <c r="AP130" s="144" t="str">
        <f t="shared" si="274"/>
        <v/>
      </c>
      <c r="AQ130" s="144" t="str">
        <f t="shared" si="274"/>
        <v/>
      </c>
      <c r="AR130" s="144" t="str">
        <f t="shared" si="274"/>
        <v/>
      </c>
      <c r="AS130" s="144" t="str">
        <f t="shared" si="274"/>
        <v/>
      </c>
      <c r="AT130" s="144" t="str">
        <f t="shared" si="274"/>
        <v/>
      </c>
      <c r="AU130" s="144" t="str">
        <f t="shared" si="274"/>
        <v/>
      </c>
      <c r="AV130" s="144" t="str">
        <f t="shared" si="274"/>
        <v/>
      </c>
      <c r="AW130" s="144" t="str">
        <f t="shared" si="274"/>
        <v/>
      </c>
      <c r="AX130" s="144" t="str">
        <f t="shared" si="274"/>
        <v/>
      </c>
      <c r="AY130" s="144" t="str">
        <f t="shared" si="274"/>
        <v/>
      </c>
      <c r="AZ130" s="144" t="str">
        <f t="shared" si="274"/>
        <v/>
      </c>
      <c r="BA130" s="144" t="str">
        <f t="shared" si="274"/>
        <v/>
      </c>
      <c r="BB130" s="144" t="str">
        <f t="shared" si="274"/>
        <v/>
      </c>
      <c r="BC130" s="144" t="str">
        <f t="shared" si="274"/>
        <v/>
      </c>
      <c r="BD130" s="144" t="str">
        <f t="shared" si="274"/>
        <v/>
      </c>
      <c r="BE130" s="144" t="str">
        <f t="shared" si="274"/>
        <v/>
      </c>
      <c r="BF130" s="144" t="str">
        <f t="shared" si="274"/>
        <v/>
      </c>
      <c r="BG130" s="144" t="str">
        <f t="shared" si="274"/>
        <v/>
      </c>
      <c r="BH130" s="144" t="str">
        <f t="shared" si="274"/>
        <v/>
      </c>
      <c r="BI130" s="144" t="str">
        <f t="shared" si="274"/>
        <v/>
      </c>
      <c r="BJ130" s="144" t="str">
        <f t="shared" si="274"/>
        <v/>
      </c>
      <c r="BK130" s="144" t="str">
        <f t="shared" si="274"/>
        <v/>
      </c>
      <c r="BL130" s="144" t="str">
        <f t="shared" si="274"/>
        <v/>
      </c>
      <c r="BM130" s="144" t="str">
        <f t="shared" si="274"/>
        <v/>
      </c>
      <c r="BN130" s="144" t="str">
        <f t="shared" si="274"/>
        <v/>
      </c>
      <c r="BO130" s="144" t="str">
        <f t="shared" si="274"/>
        <v/>
      </c>
      <c r="BP130" s="144" t="str">
        <f t="shared" si="274"/>
        <v/>
      </c>
      <c r="BQ130" s="144" t="str">
        <f t="shared" ref="BQ130:CN130" si="275">IF(BQ126="j","NEP",IF(BQ126="n",BQ124*BQ128,IF(BQ126="","")))</f>
        <v/>
      </c>
      <c r="BR130" s="144" t="str">
        <f t="shared" si="275"/>
        <v/>
      </c>
      <c r="BS130" s="144" t="str">
        <f t="shared" si="275"/>
        <v/>
      </c>
      <c r="BT130" s="144" t="str">
        <f t="shared" si="275"/>
        <v/>
      </c>
      <c r="BU130" s="144" t="str">
        <f t="shared" si="275"/>
        <v/>
      </c>
      <c r="BV130" s="144" t="str">
        <f t="shared" si="275"/>
        <v/>
      </c>
      <c r="BW130" s="144" t="str">
        <f t="shared" si="275"/>
        <v/>
      </c>
      <c r="BX130" s="144" t="str">
        <f t="shared" si="275"/>
        <v/>
      </c>
      <c r="BY130" s="144" t="str">
        <f t="shared" si="275"/>
        <v/>
      </c>
      <c r="BZ130" s="144" t="str">
        <f t="shared" si="275"/>
        <v/>
      </c>
      <c r="CA130" s="144" t="str">
        <f t="shared" si="275"/>
        <v/>
      </c>
      <c r="CB130" s="144" t="str">
        <f t="shared" si="275"/>
        <v/>
      </c>
      <c r="CC130" s="144" t="str">
        <f t="shared" si="275"/>
        <v/>
      </c>
      <c r="CD130" s="144" t="str">
        <f t="shared" si="275"/>
        <v/>
      </c>
      <c r="CE130" s="144" t="str">
        <f t="shared" si="275"/>
        <v/>
      </c>
      <c r="CF130" s="144" t="str">
        <f t="shared" si="275"/>
        <v/>
      </c>
      <c r="CG130" s="144" t="str">
        <f t="shared" si="275"/>
        <v/>
      </c>
      <c r="CH130" s="144" t="str">
        <f t="shared" si="275"/>
        <v/>
      </c>
      <c r="CI130" s="144" t="str">
        <f t="shared" si="275"/>
        <v/>
      </c>
      <c r="CJ130" s="144" t="str">
        <f t="shared" si="275"/>
        <v/>
      </c>
      <c r="CK130" s="144" t="str">
        <f t="shared" si="275"/>
        <v/>
      </c>
      <c r="CL130" s="144" t="str">
        <f t="shared" si="275"/>
        <v/>
      </c>
      <c r="CM130" s="144" t="str">
        <f t="shared" si="275"/>
        <v/>
      </c>
      <c r="CN130" s="144" t="str">
        <f t="shared" si="275"/>
        <v/>
      </c>
      <c r="CO130" s="144" t="str">
        <f t="shared" ref="CO130:EC130" si="276">IF(CO126="j","NEP",IF(CO126="n",CO124*CO128,IF(CO126="","")))</f>
        <v/>
      </c>
      <c r="CP130" s="144" t="str">
        <f t="shared" si="276"/>
        <v/>
      </c>
      <c r="CQ130" s="144" t="str">
        <f t="shared" si="276"/>
        <v/>
      </c>
      <c r="CR130" s="144" t="str">
        <f t="shared" si="276"/>
        <v/>
      </c>
      <c r="CS130" s="144" t="str">
        <f t="shared" si="276"/>
        <v/>
      </c>
      <c r="CT130" s="144" t="str">
        <f t="shared" si="276"/>
        <v/>
      </c>
      <c r="CU130" s="144" t="str">
        <f t="shared" si="276"/>
        <v/>
      </c>
      <c r="CV130" s="144" t="str">
        <f t="shared" si="276"/>
        <v/>
      </c>
      <c r="CW130" s="144" t="str">
        <f t="shared" si="276"/>
        <v/>
      </c>
      <c r="CX130" s="144" t="str">
        <f t="shared" si="276"/>
        <v/>
      </c>
      <c r="CY130" s="144" t="str">
        <f t="shared" si="276"/>
        <v/>
      </c>
      <c r="CZ130" s="144" t="str">
        <f t="shared" si="276"/>
        <v/>
      </c>
      <c r="DA130" s="144" t="str">
        <f t="shared" si="276"/>
        <v/>
      </c>
      <c r="DB130" s="144" t="str">
        <f t="shared" si="276"/>
        <v/>
      </c>
      <c r="DC130" s="144" t="str">
        <f t="shared" si="276"/>
        <v/>
      </c>
      <c r="DD130" s="144" t="str">
        <f t="shared" si="276"/>
        <v/>
      </c>
      <c r="DE130" s="144" t="str">
        <f t="shared" si="276"/>
        <v/>
      </c>
      <c r="DF130" s="144" t="str">
        <f t="shared" si="276"/>
        <v/>
      </c>
      <c r="DG130" s="144" t="str">
        <f t="shared" si="276"/>
        <v/>
      </c>
      <c r="DH130" s="144" t="str">
        <f t="shared" si="276"/>
        <v/>
      </c>
      <c r="DI130" s="144" t="str">
        <f t="shared" si="276"/>
        <v/>
      </c>
      <c r="DJ130" s="144" t="str">
        <f t="shared" si="276"/>
        <v/>
      </c>
      <c r="DK130" s="144" t="str">
        <f t="shared" si="276"/>
        <v/>
      </c>
      <c r="DL130" s="144" t="str">
        <f t="shared" si="276"/>
        <v/>
      </c>
      <c r="DM130" s="144" t="str">
        <f t="shared" si="276"/>
        <v/>
      </c>
      <c r="DN130" s="144" t="str">
        <f t="shared" si="276"/>
        <v/>
      </c>
      <c r="DO130" s="144" t="str">
        <f t="shared" si="276"/>
        <v/>
      </c>
      <c r="DP130" s="144" t="str">
        <f t="shared" si="276"/>
        <v/>
      </c>
      <c r="DQ130" s="144" t="str">
        <f t="shared" si="276"/>
        <v/>
      </c>
      <c r="DR130" s="144" t="str">
        <f t="shared" si="276"/>
        <v/>
      </c>
      <c r="DS130" s="144" t="str">
        <f t="shared" si="276"/>
        <v/>
      </c>
      <c r="DT130" s="144" t="str">
        <f t="shared" si="276"/>
        <v/>
      </c>
      <c r="DU130" s="144" t="str">
        <f t="shared" si="276"/>
        <v/>
      </c>
      <c r="DV130" s="144" t="str">
        <f t="shared" si="276"/>
        <v/>
      </c>
      <c r="DW130" s="144" t="str">
        <f t="shared" si="276"/>
        <v/>
      </c>
      <c r="DX130" s="144" t="str">
        <f t="shared" si="276"/>
        <v/>
      </c>
      <c r="DY130" s="144" t="str">
        <f t="shared" si="276"/>
        <v/>
      </c>
      <c r="DZ130" s="144" t="str">
        <f t="shared" si="276"/>
        <v/>
      </c>
      <c r="EA130" s="144" t="str">
        <f t="shared" si="276"/>
        <v/>
      </c>
      <c r="EB130" s="144" t="str">
        <f t="shared" si="276"/>
        <v/>
      </c>
      <c r="EC130" s="144" t="str">
        <f t="shared" si="276"/>
        <v/>
      </c>
      <c r="ED130" s="144" t="str">
        <f t="shared" ref="ED130:FM130" si="277">IF(ED126="j","NEP",IF(ED126="n",ED124*ED128,IF(ED126="","")))</f>
        <v/>
      </c>
      <c r="EE130" s="144" t="str">
        <f t="shared" si="277"/>
        <v/>
      </c>
      <c r="EF130" s="144" t="str">
        <f t="shared" si="277"/>
        <v/>
      </c>
      <c r="EG130" s="144" t="str">
        <f t="shared" si="277"/>
        <v/>
      </c>
      <c r="EH130" s="144" t="str">
        <f t="shared" si="277"/>
        <v/>
      </c>
      <c r="EI130" s="144" t="str">
        <f t="shared" si="277"/>
        <v/>
      </c>
      <c r="EJ130" s="144" t="str">
        <f t="shared" si="277"/>
        <v/>
      </c>
      <c r="EK130" s="144" t="str">
        <f t="shared" si="277"/>
        <v/>
      </c>
      <c r="EL130" s="144" t="str">
        <f t="shared" si="277"/>
        <v/>
      </c>
      <c r="EM130" s="144" t="str">
        <f t="shared" si="277"/>
        <v/>
      </c>
      <c r="EN130" s="144" t="str">
        <f t="shared" si="277"/>
        <v/>
      </c>
      <c r="EO130" s="144" t="str">
        <f t="shared" si="277"/>
        <v/>
      </c>
      <c r="EP130" s="144" t="str">
        <f t="shared" si="277"/>
        <v/>
      </c>
      <c r="EQ130" s="144" t="str">
        <f t="shared" si="277"/>
        <v/>
      </c>
      <c r="ER130" s="144" t="str">
        <f t="shared" si="277"/>
        <v/>
      </c>
      <c r="ES130" s="144" t="str">
        <f t="shared" si="277"/>
        <v/>
      </c>
      <c r="ET130" s="144" t="str">
        <f t="shared" si="277"/>
        <v/>
      </c>
      <c r="EU130" s="144" t="str">
        <f t="shared" si="277"/>
        <v/>
      </c>
      <c r="EV130" s="144" t="str">
        <f t="shared" si="277"/>
        <v/>
      </c>
      <c r="EW130" s="144" t="str">
        <f t="shared" si="277"/>
        <v/>
      </c>
      <c r="EX130" s="144" t="str">
        <f t="shared" si="277"/>
        <v/>
      </c>
      <c r="EY130" s="144" t="str">
        <f t="shared" si="277"/>
        <v/>
      </c>
      <c r="EZ130" s="144" t="str">
        <f t="shared" si="277"/>
        <v/>
      </c>
      <c r="FA130" s="144" t="str">
        <f t="shared" si="277"/>
        <v/>
      </c>
      <c r="FB130" s="144" t="str">
        <f t="shared" si="277"/>
        <v/>
      </c>
      <c r="FC130" s="144" t="str">
        <f t="shared" si="277"/>
        <v/>
      </c>
      <c r="FD130" s="144" t="str">
        <f t="shared" si="277"/>
        <v/>
      </c>
      <c r="FE130" s="144" t="str">
        <f t="shared" si="277"/>
        <v/>
      </c>
      <c r="FF130" s="144" t="str">
        <f t="shared" si="277"/>
        <v/>
      </c>
      <c r="FG130" s="144" t="str">
        <f t="shared" si="277"/>
        <v/>
      </c>
      <c r="FH130" s="144" t="str">
        <f t="shared" si="277"/>
        <v/>
      </c>
      <c r="FI130" s="144" t="str">
        <f t="shared" si="277"/>
        <v/>
      </c>
      <c r="FJ130" s="144" t="str">
        <f t="shared" si="277"/>
        <v/>
      </c>
      <c r="FK130" s="144" t="str">
        <f t="shared" si="277"/>
        <v/>
      </c>
      <c r="FL130" s="144" t="str">
        <f t="shared" si="277"/>
        <v/>
      </c>
      <c r="FM130" s="144" t="str">
        <f t="shared" si="277"/>
        <v/>
      </c>
      <c r="FN130" s="90">
        <f>SUM(E130:FM130)</f>
        <v>9488</v>
      </c>
    </row>
    <row r="131" spans="1:170" x14ac:dyDescent="0.2">
      <c r="A131" s="20"/>
      <c r="B131" s="20"/>
      <c r="C131" s="256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44"/>
    </row>
    <row r="132" spans="1:170" x14ac:dyDescent="0.2">
      <c r="A132" s="20"/>
      <c r="B132" s="20"/>
      <c r="C132" s="256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44"/>
    </row>
    <row r="133" spans="1:170" ht="15" x14ac:dyDescent="0.25">
      <c r="A133" s="23"/>
      <c r="B133" s="23" t="s">
        <v>205</v>
      </c>
      <c r="E133" s="24">
        <f t="shared" ref="E133" si="278">IF(E$126="j","NEP",IF(E$126="n",(E18+E28)*E128,IF(E$126="","")))</f>
        <v>0</v>
      </c>
      <c r="F133" s="24" t="str">
        <f t="shared" ref="F133:BP133" si="279">IF(F$126="j","NEP",IF(F$126="n",(F18+F28)*F128,IF(F$126="","")))</f>
        <v/>
      </c>
      <c r="G133" s="24" t="str">
        <f t="shared" si="279"/>
        <v/>
      </c>
      <c r="H133" s="24" t="str">
        <f t="shared" si="279"/>
        <v/>
      </c>
      <c r="I133" s="24" t="str">
        <f t="shared" si="279"/>
        <v/>
      </c>
      <c r="J133" s="24" t="str">
        <f t="shared" si="279"/>
        <v/>
      </c>
      <c r="K133" s="24" t="str">
        <f t="shared" si="279"/>
        <v/>
      </c>
      <c r="L133" s="24" t="str">
        <f t="shared" si="279"/>
        <v/>
      </c>
      <c r="M133" s="24" t="str">
        <f t="shared" si="279"/>
        <v/>
      </c>
      <c r="N133" s="24" t="str">
        <f t="shared" si="279"/>
        <v/>
      </c>
      <c r="O133" s="24" t="str">
        <f t="shared" si="279"/>
        <v/>
      </c>
      <c r="P133" s="24" t="str">
        <f t="shared" si="279"/>
        <v/>
      </c>
      <c r="Q133" s="24" t="str">
        <f t="shared" si="279"/>
        <v/>
      </c>
      <c r="R133" s="24" t="str">
        <f t="shared" si="279"/>
        <v/>
      </c>
      <c r="S133" s="24" t="str">
        <f t="shared" si="279"/>
        <v/>
      </c>
      <c r="T133" s="24" t="str">
        <f t="shared" si="279"/>
        <v/>
      </c>
      <c r="U133" s="24" t="str">
        <f t="shared" si="279"/>
        <v/>
      </c>
      <c r="V133" s="24" t="str">
        <f t="shared" si="279"/>
        <v/>
      </c>
      <c r="W133" s="24" t="str">
        <f t="shared" si="279"/>
        <v/>
      </c>
      <c r="X133" s="24" t="str">
        <f t="shared" si="279"/>
        <v/>
      </c>
      <c r="Y133" s="24" t="str">
        <f t="shared" si="279"/>
        <v/>
      </c>
      <c r="Z133" s="24" t="str">
        <f t="shared" si="279"/>
        <v/>
      </c>
      <c r="AA133" s="24" t="str">
        <f t="shared" si="279"/>
        <v/>
      </c>
      <c r="AB133" s="24" t="str">
        <f t="shared" si="279"/>
        <v/>
      </c>
      <c r="AC133" s="24" t="str">
        <f t="shared" si="279"/>
        <v/>
      </c>
      <c r="AD133" s="24" t="str">
        <f t="shared" si="279"/>
        <v/>
      </c>
      <c r="AE133" s="24" t="str">
        <f t="shared" si="279"/>
        <v/>
      </c>
      <c r="AF133" s="24" t="str">
        <f t="shared" si="279"/>
        <v/>
      </c>
      <c r="AG133" s="24" t="str">
        <f t="shared" si="279"/>
        <v/>
      </c>
      <c r="AH133" s="24" t="str">
        <f t="shared" si="279"/>
        <v/>
      </c>
      <c r="AI133" s="24" t="str">
        <f t="shared" si="279"/>
        <v/>
      </c>
      <c r="AJ133" s="24" t="str">
        <f t="shared" si="279"/>
        <v/>
      </c>
      <c r="AK133" s="24" t="str">
        <f t="shared" si="279"/>
        <v/>
      </c>
      <c r="AL133" s="24" t="str">
        <f t="shared" si="279"/>
        <v/>
      </c>
      <c r="AM133" s="24" t="str">
        <f t="shared" si="279"/>
        <v/>
      </c>
      <c r="AN133" s="24" t="str">
        <f t="shared" si="279"/>
        <v/>
      </c>
      <c r="AO133" s="24" t="str">
        <f t="shared" si="279"/>
        <v/>
      </c>
      <c r="AP133" s="24" t="str">
        <f t="shared" si="279"/>
        <v/>
      </c>
      <c r="AQ133" s="24" t="str">
        <f t="shared" si="279"/>
        <v/>
      </c>
      <c r="AR133" s="24" t="str">
        <f t="shared" si="279"/>
        <v/>
      </c>
      <c r="AS133" s="24" t="str">
        <f t="shared" si="279"/>
        <v/>
      </c>
      <c r="AT133" s="24" t="str">
        <f t="shared" si="279"/>
        <v/>
      </c>
      <c r="AU133" s="24" t="str">
        <f t="shared" si="279"/>
        <v/>
      </c>
      <c r="AV133" s="24" t="str">
        <f t="shared" si="279"/>
        <v/>
      </c>
      <c r="AW133" s="24" t="str">
        <f t="shared" si="279"/>
        <v/>
      </c>
      <c r="AX133" s="24" t="str">
        <f t="shared" si="279"/>
        <v/>
      </c>
      <c r="AY133" s="24" t="str">
        <f t="shared" si="279"/>
        <v/>
      </c>
      <c r="AZ133" s="24" t="str">
        <f t="shared" si="279"/>
        <v/>
      </c>
      <c r="BA133" s="24" t="str">
        <f t="shared" si="279"/>
        <v/>
      </c>
      <c r="BB133" s="24" t="str">
        <f t="shared" si="279"/>
        <v/>
      </c>
      <c r="BC133" s="24" t="str">
        <f t="shared" si="279"/>
        <v/>
      </c>
      <c r="BD133" s="24" t="str">
        <f t="shared" si="279"/>
        <v/>
      </c>
      <c r="BE133" s="24" t="str">
        <f t="shared" si="279"/>
        <v/>
      </c>
      <c r="BF133" s="24" t="str">
        <f t="shared" si="279"/>
        <v/>
      </c>
      <c r="BG133" s="24" t="str">
        <f t="shared" si="279"/>
        <v/>
      </c>
      <c r="BH133" s="24" t="str">
        <f t="shared" si="279"/>
        <v/>
      </c>
      <c r="BI133" s="24" t="str">
        <f t="shared" si="279"/>
        <v/>
      </c>
      <c r="BJ133" s="24" t="str">
        <f t="shared" si="279"/>
        <v/>
      </c>
      <c r="BK133" s="24" t="str">
        <f t="shared" si="279"/>
        <v/>
      </c>
      <c r="BL133" s="24" t="str">
        <f t="shared" si="279"/>
        <v/>
      </c>
      <c r="BM133" s="24" t="str">
        <f t="shared" si="279"/>
        <v/>
      </c>
      <c r="BN133" s="24" t="str">
        <f t="shared" si="279"/>
        <v/>
      </c>
      <c r="BO133" s="24" t="str">
        <f t="shared" si="279"/>
        <v/>
      </c>
      <c r="BP133" s="24" t="str">
        <f t="shared" si="279"/>
        <v/>
      </c>
      <c r="BQ133" s="24" t="str">
        <f t="shared" ref="BQ133:CN133" si="280">IF(BQ$126="j","NEP",IF(BQ$126="n",(BQ18+BQ28)*BQ128,IF(BQ$126="","")))</f>
        <v/>
      </c>
      <c r="BR133" s="24" t="str">
        <f t="shared" si="280"/>
        <v/>
      </c>
      <c r="BS133" s="24" t="str">
        <f t="shared" si="280"/>
        <v/>
      </c>
      <c r="BT133" s="24" t="str">
        <f t="shared" si="280"/>
        <v/>
      </c>
      <c r="BU133" s="24" t="str">
        <f t="shared" si="280"/>
        <v/>
      </c>
      <c r="BV133" s="24" t="str">
        <f t="shared" si="280"/>
        <v/>
      </c>
      <c r="BW133" s="24" t="str">
        <f t="shared" si="280"/>
        <v/>
      </c>
      <c r="BX133" s="24" t="str">
        <f t="shared" si="280"/>
        <v/>
      </c>
      <c r="BY133" s="24" t="str">
        <f t="shared" si="280"/>
        <v/>
      </c>
      <c r="BZ133" s="24" t="str">
        <f t="shared" si="280"/>
        <v/>
      </c>
      <c r="CA133" s="24" t="str">
        <f t="shared" si="280"/>
        <v/>
      </c>
      <c r="CB133" s="24" t="str">
        <f t="shared" si="280"/>
        <v/>
      </c>
      <c r="CC133" s="24" t="str">
        <f t="shared" si="280"/>
        <v/>
      </c>
      <c r="CD133" s="24" t="str">
        <f t="shared" si="280"/>
        <v/>
      </c>
      <c r="CE133" s="24" t="str">
        <f t="shared" si="280"/>
        <v/>
      </c>
      <c r="CF133" s="24" t="str">
        <f t="shared" si="280"/>
        <v/>
      </c>
      <c r="CG133" s="24" t="str">
        <f t="shared" si="280"/>
        <v/>
      </c>
      <c r="CH133" s="24" t="str">
        <f t="shared" si="280"/>
        <v/>
      </c>
      <c r="CI133" s="24" t="str">
        <f t="shared" si="280"/>
        <v/>
      </c>
      <c r="CJ133" s="24" t="str">
        <f t="shared" si="280"/>
        <v/>
      </c>
      <c r="CK133" s="24" t="str">
        <f t="shared" si="280"/>
        <v/>
      </c>
      <c r="CL133" s="24" t="str">
        <f t="shared" si="280"/>
        <v/>
      </c>
      <c r="CM133" s="24" t="str">
        <f t="shared" si="280"/>
        <v/>
      </c>
      <c r="CN133" s="24" t="str">
        <f t="shared" si="280"/>
        <v/>
      </c>
      <c r="CO133" s="24" t="str">
        <f t="shared" ref="CO133:CV133" si="281">IF(CO$126="j","NEP",IF(CO$126="n",(CO18+CO28)*CO128,IF(CO$126="","")))</f>
        <v/>
      </c>
      <c r="CP133" s="24" t="str">
        <f t="shared" si="281"/>
        <v/>
      </c>
      <c r="CQ133" s="24" t="str">
        <f t="shared" si="281"/>
        <v/>
      </c>
      <c r="CR133" s="24" t="str">
        <f t="shared" si="281"/>
        <v/>
      </c>
      <c r="CS133" s="24" t="str">
        <f t="shared" si="281"/>
        <v/>
      </c>
      <c r="CT133" s="24" t="str">
        <f t="shared" si="281"/>
        <v/>
      </c>
      <c r="CU133" s="24" t="str">
        <f t="shared" si="281"/>
        <v/>
      </c>
      <c r="CV133" s="24" t="str">
        <f t="shared" si="281"/>
        <v/>
      </c>
      <c r="CW133" s="24" t="str">
        <f t="shared" ref="CW133:EB133" si="282">IF(CW$126="j","NEP",IF(CW$126="n",(CW18+CW28)*CW128,IF(CW$126="","")))</f>
        <v/>
      </c>
      <c r="CX133" s="24" t="str">
        <f t="shared" si="282"/>
        <v/>
      </c>
      <c r="CY133" s="24" t="str">
        <f t="shared" si="282"/>
        <v/>
      </c>
      <c r="CZ133" s="24" t="str">
        <f t="shared" si="282"/>
        <v/>
      </c>
      <c r="DA133" s="24" t="str">
        <f t="shared" si="282"/>
        <v/>
      </c>
      <c r="DB133" s="24" t="str">
        <f t="shared" si="282"/>
        <v/>
      </c>
      <c r="DC133" s="24" t="str">
        <f t="shared" si="282"/>
        <v/>
      </c>
      <c r="DD133" s="24" t="str">
        <f t="shared" si="282"/>
        <v/>
      </c>
      <c r="DE133" s="24" t="str">
        <f t="shared" si="282"/>
        <v/>
      </c>
      <c r="DF133" s="24" t="str">
        <f t="shared" si="282"/>
        <v/>
      </c>
      <c r="DG133" s="24" t="str">
        <f t="shared" si="282"/>
        <v/>
      </c>
      <c r="DH133" s="24" t="str">
        <f t="shared" si="282"/>
        <v/>
      </c>
      <c r="DI133" s="24" t="str">
        <f t="shared" si="282"/>
        <v/>
      </c>
      <c r="DJ133" s="24" t="str">
        <f t="shared" si="282"/>
        <v/>
      </c>
      <c r="DK133" s="24" t="str">
        <f t="shared" si="282"/>
        <v/>
      </c>
      <c r="DL133" s="24" t="str">
        <f t="shared" si="282"/>
        <v/>
      </c>
      <c r="DM133" s="24" t="str">
        <f t="shared" si="282"/>
        <v/>
      </c>
      <c r="DN133" s="24" t="str">
        <f t="shared" si="282"/>
        <v/>
      </c>
      <c r="DO133" s="24" t="str">
        <f t="shared" si="282"/>
        <v/>
      </c>
      <c r="DP133" s="24" t="str">
        <f t="shared" si="282"/>
        <v/>
      </c>
      <c r="DQ133" s="24" t="str">
        <f t="shared" si="282"/>
        <v/>
      </c>
      <c r="DR133" s="24" t="str">
        <f t="shared" si="282"/>
        <v/>
      </c>
      <c r="DS133" s="24" t="str">
        <f t="shared" si="282"/>
        <v/>
      </c>
      <c r="DT133" s="24" t="str">
        <f t="shared" si="282"/>
        <v/>
      </c>
      <c r="DU133" s="24" t="str">
        <f t="shared" si="282"/>
        <v/>
      </c>
      <c r="DV133" s="24" t="str">
        <f t="shared" si="282"/>
        <v/>
      </c>
      <c r="DW133" s="24" t="str">
        <f t="shared" si="282"/>
        <v/>
      </c>
      <c r="DX133" s="24" t="str">
        <f t="shared" si="282"/>
        <v/>
      </c>
      <c r="DY133" s="24" t="str">
        <f t="shared" si="282"/>
        <v/>
      </c>
      <c r="DZ133" s="24" t="str">
        <f t="shared" si="282"/>
        <v/>
      </c>
      <c r="EA133" s="24" t="str">
        <f t="shared" si="282"/>
        <v/>
      </c>
      <c r="EB133" s="24" t="str">
        <f t="shared" si="282"/>
        <v/>
      </c>
      <c r="EC133" s="24" t="str">
        <f t="shared" ref="EC133:FM133" si="283">IF(EC$126="j","NEP",IF(EC$126="n",(EC18+EC28)*EC128,IF(EC$126="","")))</f>
        <v/>
      </c>
      <c r="ED133" s="24" t="str">
        <f t="shared" si="283"/>
        <v/>
      </c>
      <c r="EE133" s="24" t="str">
        <f t="shared" si="283"/>
        <v/>
      </c>
      <c r="EF133" s="24" t="str">
        <f t="shared" si="283"/>
        <v/>
      </c>
      <c r="EG133" s="24" t="str">
        <f t="shared" si="283"/>
        <v/>
      </c>
      <c r="EH133" s="24" t="str">
        <f t="shared" si="283"/>
        <v/>
      </c>
      <c r="EI133" s="24" t="str">
        <f t="shared" si="283"/>
        <v/>
      </c>
      <c r="EJ133" s="24" t="str">
        <f t="shared" si="283"/>
        <v/>
      </c>
      <c r="EK133" s="24" t="str">
        <f t="shared" si="283"/>
        <v/>
      </c>
      <c r="EL133" s="24" t="str">
        <f t="shared" si="283"/>
        <v/>
      </c>
      <c r="EM133" s="24" t="str">
        <f t="shared" si="283"/>
        <v/>
      </c>
      <c r="EN133" s="24" t="str">
        <f t="shared" si="283"/>
        <v/>
      </c>
      <c r="EO133" s="24" t="str">
        <f t="shared" si="283"/>
        <v/>
      </c>
      <c r="EP133" s="24" t="str">
        <f t="shared" si="283"/>
        <v/>
      </c>
      <c r="EQ133" s="24" t="str">
        <f t="shared" si="283"/>
        <v/>
      </c>
      <c r="ER133" s="24" t="str">
        <f t="shared" si="283"/>
        <v/>
      </c>
      <c r="ES133" s="24" t="str">
        <f t="shared" si="283"/>
        <v/>
      </c>
      <c r="ET133" s="24" t="str">
        <f t="shared" si="283"/>
        <v/>
      </c>
      <c r="EU133" s="24" t="str">
        <f t="shared" si="283"/>
        <v/>
      </c>
      <c r="EV133" s="24" t="str">
        <f t="shared" si="283"/>
        <v/>
      </c>
      <c r="EW133" s="24" t="str">
        <f t="shared" si="283"/>
        <v/>
      </c>
      <c r="EX133" s="24" t="str">
        <f t="shared" si="283"/>
        <v/>
      </c>
      <c r="EY133" s="24" t="str">
        <f t="shared" si="283"/>
        <v/>
      </c>
      <c r="EZ133" s="24" t="str">
        <f t="shared" si="283"/>
        <v/>
      </c>
      <c r="FA133" s="24" t="str">
        <f t="shared" si="283"/>
        <v/>
      </c>
      <c r="FB133" s="24" t="str">
        <f t="shared" si="283"/>
        <v/>
      </c>
      <c r="FC133" s="24" t="str">
        <f t="shared" si="283"/>
        <v/>
      </c>
      <c r="FD133" s="24" t="str">
        <f t="shared" si="283"/>
        <v/>
      </c>
      <c r="FE133" s="24" t="str">
        <f t="shared" si="283"/>
        <v/>
      </c>
      <c r="FF133" s="24" t="str">
        <f t="shared" si="283"/>
        <v/>
      </c>
      <c r="FG133" s="24" t="str">
        <f t="shared" si="283"/>
        <v/>
      </c>
      <c r="FH133" s="24" t="str">
        <f t="shared" si="283"/>
        <v/>
      </c>
      <c r="FI133" s="24" t="str">
        <f t="shared" si="283"/>
        <v/>
      </c>
      <c r="FJ133" s="24" t="str">
        <f t="shared" si="283"/>
        <v/>
      </c>
      <c r="FK133" s="24" t="str">
        <f t="shared" si="283"/>
        <v/>
      </c>
      <c r="FL133" s="24" t="str">
        <f t="shared" si="283"/>
        <v/>
      </c>
      <c r="FM133" s="24" t="str">
        <f t="shared" si="283"/>
        <v/>
      </c>
      <c r="FN133" s="35">
        <f t="shared" ref="FN133:FN138" si="284">SUM(E133:FM133)</f>
        <v>0</v>
      </c>
    </row>
    <row r="134" spans="1:170" ht="15" x14ac:dyDescent="0.25">
      <c r="A134" s="23"/>
      <c r="B134" s="23" t="s">
        <v>207</v>
      </c>
      <c r="E134" s="24">
        <f t="shared" ref="E134" si="285">IF(E$126="j","NEP",IF(E$126="n",E37*E128,IF(E$126="","")))</f>
        <v>3540.8</v>
      </c>
      <c r="F134" s="24" t="str">
        <f t="shared" ref="F134:BP134" si="286">IF(F$126="j","NEP",IF(F$126="n",F37*F128,IF(F$126="","")))</f>
        <v/>
      </c>
      <c r="G134" s="24" t="str">
        <f t="shared" si="286"/>
        <v/>
      </c>
      <c r="H134" s="24" t="str">
        <f t="shared" si="286"/>
        <v/>
      </c>
      <c r="I134" s="24" t="str">
        <f t="shared" si="286"/>
        <v/>
      </c>
      <c r="J134" s="24" t="str">
        <f t="shared" si="286"/>
        <v/>
      </c>
      <c r="K134" s="24" t="str">
        <f t="shared" si="286"/>
        <v/>
      </c>
      <c r="L134" s="24" t="str">
        <f t="shared" si="286"/>
        <v/>
      </c>
      <c r="M134" s="24" t="str">
        <f t="shared" si="286"/>
        <v/>
      </c>
      <c r="N134" s="24" t="str">
        <f t="shared" si="286"/>
        <v/>
      </c>
      <c r="O134" s="24" t="str">
        <f t="shared" si="286"/>
        <v/>
      </c>
      <c r="P134" s="24" t="str">
        <f t="shared" si="286"/>
        <v/>
      </c>
      <c r="Q134" s="24" t="str">
        <f t="shared" si="286"/>
        <v/>
      </c>
      <c r="R134" s="24" t="str">
        <f t="shared" si="286"/>
        <v/>
      </c>
      <c r="S134" s="24" t="str">
        <f t="shared" si="286"/>
        <v/>
      </c>
      <c r="T134" s="24" t="str">
        <f t="shared" si="286"/>
        <v/>
      </c>
      <c r="U134" s="24" t="str">
        <f t="shared" si="286"/>
        <v/>
      </c>
      <c r="V134" s="24" t="str">
        <f t="shared" si="286"/>
        <v/>
      </c>
      <c r="W134" s="24" t="str">
        <f t="shared" si="286"/>
        <v/>
      </c>
      <c r="X134" s="24" t="str">
        <f t="shared" si="286"/>
        <v/>
      </c>
      <c r="Y134" s="24" t="str">
        <f t="shared" si="286"/>
        <v/>
      </c>
      <c r="Z134" s="24" t="str">
        <f t="shared" si="286"/>
        <v/>
      </c>
      <c r="AA134" s="24" t="str">
        <f t="shared" si="286"/>
        <v/>
      </c>
      <c r="AB134" s="24" t="str">
        <f t="shared" si="286"/>
        <v/>
      </c>
      <c r="AC134" s="24" t="str">
        <f t="shared" si="286"/>
        <v/>
      </c>
      <c r="AD134" s="24" t="str">
        <f t="shared" si="286"/>
        <v/>
      </c>
      <c r="AE134" s="24" t="str">
        <f t="shared" si="286"/>
        <v/>
      </c>
      <c r="AF134" s="24" t="str">
        <f t="shared" si="286"/>
        <v/>
      </c>
      <c r="AG134" s="24" t="str">
        <f t="shared" si="286"/>
        <v/>
      </c>
      <c r="AH134" s="24" t="str">
        <f t="shared" si="286"/>
        <v/>
      </c>
      <c r="AI134" s="24" t="str">
        <f t="shared" si="286"/>
        <v/>
      </c>
      <c r="AJ134" s="24" t="str">
        <f t="shared" si="286"/>
        <v/>
      </c>
      <c r="AK134" s="24" t="str">
        <f t="shared" si="286"/>
        <v/>
      </c>
      <c r="AL134" s="24" t="str">
        <f t="shared" si="286"/>
        <v/>
      </c>
      <c r="AM134" s="24" t="str">
        <f t="shared" si="286"/>
        <v/>
      </c>
      <c r="AN134" s="24" t="str">
        <f t="shared" si="286"/>
        <v/>
      </c>
      <c r="AO134" s="24" t="str">
        <f t="shared" si="286"/>
        <v/>
      </c>
      <c r="AP134" s="24" t="str">
        <f t="shared" si="286"/>
        <v/>
      </c>
      <c r="AQ134" s="24" t="str">
        <f t="shared" si="286"/>
        <v/>
      </c>
      <c r="AR134" s="24" t="str">
        <f t="shared" si="286"/>
        <v/>
      </c>
      <c r="AS134" s="24" t="str">
        <f t="shared" si="286"/>
        <v/>
      </c>
      <c r="AT134" s="24" t="str">
        <f t="shared" si="286"/>
        <v/>
      </c>
      <c r="AU134" s="24" t="str">
        <f t="shared" si="286"/>
        <v/>
      </c>
      <c r="AV134" s="24" t="str">
        <f t="shared" si="286"/>
        <v/>
      </c>
      <c r="AW134" s="24" t="str">
        <f t="shared" si="286"/>
        <v/>
      </c>
      <c r="AX134" s="24" t="str">
        <f t="shared" si="286"/>
        <v/>
      </c>
      <c r="AY134" s="24" t="str">
        <f t="shared" si="286"/>
        <v/>
      </c>
      <c r="AZ134" s="24" t="str">
        <f t="shared" si="286"/>
        <v/>
      </c>
      <c r="BA134" s="24" t="str">
        <f t="shared" si="286"/>
        <v/>
      </c>
      <c r="BB134" s="24" t="str">
        <f t="shared" si="286"/>
        <v/>
      </c>
      <c r="BC134" s="24" t="str">
        <f t="shared" si="286"/>
        <v/>
      </c>
      <c r="BD134" s="24" t="str">
        <f t="shared" si="286"/>
        <v/>
      </c>
      <c r="BE134" s="24" t="str">
        <f t="shared" si="286"/>
        <v/>
      </c>
      <c r="BF134" s="24" t="str">
        <f t="shared" si="286"/>
        <v/>
      </c>
      <c r="BG134" s="24" t="str">
        <f t="shared" si="286"/>
        <v/>
      </c>
      <c r="BH134" s="24" t="str">
        <f t="shared" si="286"/>
        <v/>
      </c>
      <c r="BI134" s="24" t="str">
        <f t="shared" si="286"/>
        <v/>
      </c>
      <c r="BJ134" s="24" t="str">
        <f t="shared" si="286"/>
        <v/>
      </c>
      <c r="BK134" s="24" t="str">
        <f t="shared" si="286"/>
        <v/>
      </c>
      <c r="BL134" s="24" t="str">
        <f t="shared" si="286"/>
        <v/>
      </c>
      <c r="BM134" s="24" t="str">
        <f t="shared" si="286"/>
        <v/>
      </c>
      <c r="BN134" s="24" t="str">
        <f t="shared" si="286"/>
        <v/>
      </c>
      <c r="BO134" s="24" t="str">
        <f t="shared" si="286"/>
        <v/>
      </c>
      <c r="BP134" s="24" t="str">
        <f t="shared" si="286"/>
        <v/>
      </c>
      <c r="BQ134" s="24" t="str">
        <f t="shared" ref="BQ134:CN134" si="287">IF(BQ$126="j","NEP",IF(BQ$126="n",BQ37*BQ128,IF(BQ$126="","")))</f>
        <v/>
      </c>
      <c r="BR134" s="24" t="str">
        <f t="shared" si="287"/>
        <v/>
      </c>
      <c r="BS134" s="24" t="str">
        <f t="shared" si="287"/>
        <v/>
      </c>
      <c r="BT134" s="24" t="str">
        <f t="shared" si="287"/>
        <v/>
      </c>
      <c r="BU134" s="24" t="str">
        <f t="shared" si="287"/>
        <v/>
      </c>
      <c r="BV134" s="24" t="str">
        <f t="shared" si="287"/>
        <v/>
      </c>
      <c r="BW134" s="24" t="str">
        <f t="shared" si="287"/>
        <v/>
      </c>
      <c r="BX134" s="24" t="str">
        <f t="shared" si="287"/>
        <v/>
      </c>
      <c r="BY134" s="24" t="str">
        <f t="shared" si="287"/>
        <v/>
      </c>
      <c r="BZ134" s="24" t="str">
        <f t="shared" si="287"/>
        <v/>
      </c>
      <c r="CA134" s="24" t="str">
        <f t="shared" si="287"/>
        <v/>
      </c>
      <c r="CB134" s="24" t="str">
        <f t="shared" si="287"/>
        <v/>
      </c>
      <c r="CC134" s="24" t="str">
        <f t="shared" si="287"/>
        <v/>
      </c>
      <c r="CD134" s="24" t="str">
        <f t="shared" si="287"/>
        <v/>
      </c>
      <c r="CE134" s="24" t="str">
        <f t="shared" si="287"/>
        <v/>
      </c>
      <c r="CF134" s="24" t="str">
        <f t="shared" si="287"/>
        <v/>
      </c>
      <c r="CG134" s="24" t="str">
        <f t="shared" si="287"/>
        <v/>
      </c>
      <c r="CH134" s="24" t="str">
        <f t="shared" si="287"/>
        <v/>
      </c>
      <c r="CI134" s="24" t="str">
        <f t="shared" si="287"/>
        <v/>
      </c>
      <c r="CJ134" s="24" t="str">
        <f t="shared" si="287"/>
        <v/>
      </c>
      <c r="CK134" s="24" t="str">
        <f t="shared" si="287"/>
        <v/>
      </c>
      <c r="CL134" s="24" t="str">
        <f t="shared" si="287"/>
        <v/>
      </c>
      <c r="CM134" s="24" t="str">
        <f t="shared" si="287"/>
        <v/>
      </c>
      <c r="CN134" s="24" t="str">
        <f t="shared" si="287"/>
        <v/>
      </c>
      <c r="CO134" s="24" t="str">
        <f t="shared" ref="CO134:CV134" si="288">IF(CO$126="j","NEP",IF(CO$126="n",CO37*CO128,IF(CO$126="","")))</f>
        <v/>
      </c>
      <c r="CP134" s="24" t="str">
        <f t="shared" si="288"/>
        <v/>
      </c>
      <c r="CQ134" s="24" t="str">
        <f t="shared" si="288"/>
        <v/>
      </c>
      <c r="CR134" s="24" t="str">
        <f t="shared" si="288"/>
        <v/>
      </c>
      <c r="CS134" s="24" t="str">
        <f t="shared" si="288"/>
        <v/>
      </c>
      <c r="CT134" s="24" t="str">
        <f t="shared" si="288"/>
        <v/>
      </c>
      <c r="CU134" s="24" t="str">
        <f t="shared" si="288"/>
        <v/>
      </c>
      <c r="CV134" s="24" t="str">
        <f t="shared" si="288"/>
        <v/>
      </c>
      <c r="CW134" s="24" t="str">
        <f t="shared" ref="CW134:EB134" si="289">IF(CW$126="j","NEP",IF(CW$126="n",CW37*CW128,IF(CW$126="","")))</f>
        <v/>
      </c>
      <c r="CX134" s="24" t="str">
        <f t="shared" si="289"/>
        <v/>
      </c>
      <c r="CY134" s="24" t="str">
        <f t="shared" si="289"/>
        <v/>
      </c>
      <c r="CZ134" s="24" t="str">
        <f t="shared" si="289"/>
        <v/>
      </c>
      <c r="DA134" s="24" t="str">
        <f t="shared" si="289"/>
        <v/>
      </c>
      <c r="DB134" s="24" t="str">
        <f t="shared" si="289"/>
        <v/>
      </c>
      <c r="DC134" s="24" t="str">
        <f t="shared" si="289"/>
        <v/>
      </c>
      <c r="DD134" s="24" t="str">
        <f t="shared" si="289"/>
        <v/>
      </c>
      <c r="DE134" s="24" t="str">
        <f t="shared" si="289"/>
        <v/>
      </c>
      <c r="DF134" s="24" t="str">
        <f t="shared" si="289"/>
        <v/>
      </c>
      <c r="DG134" s="24" t="str">
        <f t="shared" si="289"/>
        <v/>
      </c>
      <c r="DH134" s="24" t="str">
        <f t="shared" si="289"/>
        <v/>
      </c>
      <c r="DI134" s="24" t="str">
        <f t="shared" si="289"/>
        <v/>
      </c>
      <c r="DJ134" s="24" t="str">
        <f t="shared" si="289"/>
        <v/>
      </c>
      <c r="DK134" s="24" t="str">
        <f t="shared" si="289"/>
        <v/>
      </c>
      <c r="DL134" s="24" t="str">
        <f t="shared" si="289"/>
        <v/>
      </c>
      <c r="DM134" s="24" t="str">
        <f t="shared" si="289"/>
        <v/>
      </c>
      <c r="DN134" s="24" t="str">
        <f t="shared" si="289"/>
        <v/>
      </c>
      <c r="DO134" s="24" t="str">
        <f t="shared" si="289"/>
        <v/>
      </c>
      <c r="DP134" s="24" t="str">
        <f t="shared" si="289"/>
        <v/>
      </c>
      <c r="DQ134" s="24" t="str">
        <f t="shared" si="289"/>
        <v/>
      </c>
      <c r="DR134" s="24" t="str">
        <f t="shared" si="289"/>
        <v/>
      </c>
      <c r="DS134" s="24" t="str">
        <f t="shared" si="289"/>
        <v/>
      </c>
      <c r="DT134" s="24" t="str">
        <f t="shared" si="289"/>
        <v/>
      </c>
      <c r="DU134" s="24" t="str">
        <f t="shared" si="289"/>
        <v/>
      </c>
      <c r="DV134" s="24" t="str">
        <f t="shared" si="289"/>
        <v/>
      </c>
      <c r="DW134" s="24" t="str">
        <f t="shared" si="289"/>
        <v/>
      </c>
      <c r="DX134" s="24" t="str">
        <f t="shared" si="289"/>
        <v/>
      </c>
      <c r="DY134" s="24" t="str">
        <f t="shared" si="289"/>
        <v/>
      </c>
      <c r="DZ134" s="24" t="str">
        <f t="shared" si="289"/>
        <v/>
      </c>
      <c r="EA134" s="24" t="str">
        <f t="shared" si="289"/>
        <v/>
      </c>
      <c r="EB134" s="24" t="str">
        <f t="shared" si="289"/>
        <v/>
      </c>
      <c r="EC134" s="24" t="str">
        <f t="shared" ref="EC134:FM134" si="290">IF(EC$126="j","NEP",IF(EC$126="n",EC37*EC128,IF(EC$126="","")))</f>
        <v/>
      </c>
      <c r="ED134" s="24" t="str">
        <f t="shared" si="290"/>
        <v/>
      </c>
      <c r="EE134" s="24" t="str">
        <f t="shared" si="290"/>
        <v/>
      </c>
      <c r="EF134" s="24" t="str">
        <f t="shared" si="290"/>
        <v/>
      </c>
      <c r="EG134" s="24" t="str">
        <f t="shared" si="290"/>
        <v/>
      </c>
      <c r="EH134" s="24" t="str">
        <f t="shared" si="290"/>
        <v/>
      </c>
      <c r="EI134" s="24" t="str">
        <f t="shared" si="290"/>
        <v/>
      </c>
      <c r="EJ134" s="24" t="str">
        <f t="shared" si="290"/>
        <v/>
      </c>
      <c r="EK134" s="24" t="str">
        <f t="shared" si="290"/>
        <v/>
      </c>
      <c r="EL134" s="24" t="str">
        <f t="shared" si="290"/>
        <v/>
      </c>
      <c r="EM134" s="24" t="str">
        <f t="shared" si="290"/>
        <v/>
      </c>
      <c r="EN134" s="24" t="str">
        <f t="shared" si="290"/>
        <v/>
      </c>
      <c r="EO134" s="24" t="str">
        <f t="shared" si="290"/>
        <v/>
      </c>
      <c r="EP134" s="24" t="str">
        <f t="shared" si="290"/>
        <v/>
      </c>
      <c r="EQ134" s="24" t="str">
        <f t="shared" si="290"/>
        <v/>
      </c>
      <c r="ER134" s="24" t="str">
        <f t="shared" si="290"/>
        <v/>
      </c>
      <c r="ES134" s="24" t="str">
        <f t="shared" si="290"/>
        <v/>
      </c>
      <c r="ET134" s="24" t="str">
        <f t="shared" si="290"/>
        <v/>
      </c>
      <c r="EU134" s="24" t="str">
        <f t="shared" si="290"/>
        <v/>
      </c>
      <c r="EV134" s="24" t="str">
        <f t="shared" si="290"/>
        <v/>
      </c>
      <c r="EW134" s="24" t="str">
        <f t="shared" si="290"/>
        <v/>
      </c>
      <c r="EX134" s="24" t="str">
        <f t="shared" si="290"/>
        <v/>
      </c>
      <c r="EY134" s="24" t="str">
        <f t="shared" si="290"/>
        <v/>
      </c>
      <c r="EZ134" s="24" t="str">
        <f t="shared" si="290"/>
        <v/>
      </c>
      <c r="FA134" s="24" t="str">
        <f t="shared" si="290"/>
        <v/>
      </c>
      <c r="FB134" s="24" t="str">
        <f t="shared" si="290"/>
        <v/>
      </c>
      <c r="FC134" s="24" t="str">
        <f t="shared" si="290"/>
        <v/>
      </c>
      <c r="FD134" s="24" t="str">
        <f t="shared" si="290"/>
        <v/>
      </c>
      <c r="FE134" s="24" t="str">
        <f t="shared" si="290"/>
        <v/>
      </c>
      <c r="FF134" s="24" t="str">
        <f t="shared" si="290"/>
        <v/>
      </c>
      <c r="FG134" s="24" t="str">
        <f t="shared" si="290"/>
        <v/>
      </c>
      <c r="FH134" s="24" t="str">
        <f t="shared" si="290"/>
        <v/>
      </c>
      <c r="FI134" s="24" t="str">
        <f t="shared" si="290"/>
        <v/>
      </c>
      <c r="FJ134" s="24" t="str">
        <f t="shared" si="290"/>
        <v/>
      </c>
      <c r="FK134" s="24" t="str">
        <f t="shared" si="290"/>
        <v/>
      </c>
      <c r="FL134" s="24" t="str">
        <f t="shared" si="290"/>
        <v/>
      </c>
      <c r="FM134" s="24" t="str">
        <f t="shared" si="290"/>
        <v/>
      </c>
      <c r="FN134" s="35">
        <f t="shared" si="284"/>
        <v>3540.8</v>
      </c>
    </row>
    <row r="135" spans="1:170" ht="15" x14ac:dyDescent="0.25">
      <c r="A135" s="23"/>
      <c r="B135" s="23" t="s">
        <v>209</v>
      </c>
      <c r="E135" s="24">
        <f t="shared" ref="E135" si="291">IF(E$126="j","NEP",IF(E$126="n",E45*E128,IF(E$126="","")))</f>
        <v>0</v>
      </c>
      <c r="F135" s="24" t="str">
        <f t="shared" ref="F135:BP135" si="292">IF(F$126="j","NEP",IF(F$126="n",F45*F128,IF(F$126="","")))</f>
        <v/>
      </c>
      <c r="G135" s="24" t="str">
        <f t="shared" si="292"/>
        <v/>
      </c>
      <c r="H135" s="24" t="str">
        <f t="shared" si="292"/>
        <v/>
      </c>
      <c r="I135" s="24" t="str">
        <f t="shared" si="292"/>
        <v/>
      </c>
      <c r="J135" s="24" t="str">
        <f t="shared" si="292"/>
        <v/>
      </c>
      <c r="K135" s="24" t="str">
        <f t="shared" si="292"/>
        <v/>
      </c>
      <c r="L135" s="24" t="str">
        <f t="shared" si="292"/>
        <v/>
      </c>
      <c r="M135" s="24" t="str">
        <f t="shared" si="292"/>
        <v/>
      </c>
      <c r="N135" s="24" t="str">
        <f t="shared" si="292"/>
        <v/>
      </c>
      <c r="O135" s="24" t="str">
        <f t="shared" si="292"/>
        <v/>
      </c>
      <c r="P135" s="24" t="str">
        <f t="shared" si="292"/>
        <v/>
      </c>
      <c r="Q135" s="24" t="str">
        <f t="shared" si="292"/>
        <v/>
      </c>
      <c r="R135" s="24" t="str">
        <f t="shared" si="292"/>
        <v/>
      </c>
      <c r="S135" s="24" t="str">
        <f t="shared" si="292"/>
        <v/>
      </c>
      <c r="T135" s="24" t="str">
        <f t="shared" si="292"/>
        <v/>
      </c>
      <c r="U135" s="24" t="str">
        <f t="shared" si="292"/>
        <v/>
      </c>
      <c r="V135" s="24" t="str">
        <f t="shared" si="292"/>
        <v/>
      </c>
      <c r="W135" s="24" t="str">
        <f t="shared" si="292"/>
        <v/>
      </c>
      <c r="X135" s="24" t="str">
        <f t="shared" si="292"/>
        <v/>
      </c>
      <c r="Y135" s="24" t="str">
        <f t="shared" si="292"/>
        <v/>
      </c>
      <c r="Z135" s="24" t="str">
        <f t="shared" si="292"/>
        <v/>
      </c>
      <c r="AA135" s="24" t="str">
        <f t="shared" si="292"/>
        <v/>
      </c>
      <c r="AB135" s="24" t="str">
        <f t="shared" si="292"/>
        <v/>
      </c>
      <c r="AC135" s="24" t="str">
        <f t="shared" si="292"/>
        <v/>
      </c>
      <c r="AD135" s="24" t="str">
        <f t="shared" si="292"/>
        <v/>
      </c>
      <c r="AE135" s="24" t="str">
        <f t="shared" si="292"/>
        <v/>
      </c>
      <c r="AF135" s="24" t="str">
        <f t="shared" si="292"/>
        <v/>
      </c>
      <c r="AG135" s="24" t="str">
        <f t="shared" si="292"/>
        <v/>
      </c>
      <c r="AH135" s="24" t="str">
        <f t="shared" si="292"/>
        <v/>
      </c>
      <c r="AI135" s="24" t="str">
        <f t="shared" si="292"/>
        <v/>
      </c>
      <c r="AJ135" s="24" t="str">
        <f t="shared" si="292"/>
        <v/>
      </c>
      <c r="AK135" s="24" t="str">
        <f t="shared" si="292"/>
        <v/>
      </c>
      <c r="AL135" s="24" t="str">
        <f t="shared" si="292"/>
        <v/>
      </c>
      <c r="AM135" s="24" t="str">
        <f t="shared" si="292"/>
        <v/>
      </c>
      <c r="AN135" s="24" t="str">
        <f t="shared" si="292"/>
        <v/>
      </c>
      <c r="AO135" s="24" t="str">
        <f t="shared" si="292"/>
        <v/>
      </c>
      <c r="AP135" s="24" t="str">
        <f t="shared" si="292"/>
        <v/>
      </c>
      <c r="AQ135" s="24" t="str">
        <f t="shared" si="292"/>
        <v/>
      </c>
      <c r="AR135" s="24" t="str">
        <f t="shared" si="292"/>
        <v/>
      </c>
      <c r="AS135" s="24" t="str">
        <f t="shared" si="292"/>
        <v/>
      </c>
      <c r="AT135" s="24" t="str">
        <f t="shared" si="292"/>
        <v/>
      </c>
      <c r="AU135" s="24" t="str">
        <f t="shared" si="292"/>
        <v/>
      </c>
      <c r="AV135" s="24" t="str">
        <f t="shared" si="292"/>
        <v/>
      </c>
      <c r="AW135" s="24" t="str">
        <f t="shared" si="292"/>
        <v/>
      </c>
      <c r="AX135" s="24" t="str">
        <f t="shared" si="292"/>
        <v/>
      </c>
      <c r="AY135" s="24" t="str">
        <f t="shared" si="292"/>
        <v/>
      </c>
      <c r="AZ135" s="24" t="str">
        <f t="shared" si="292"/>
        <v/>
      </c>
      <c r="BA135" s="24" t="str">
        <f t="shared" si="292"/>
        <v/>
      </c>
      <c r="BB135" s="24" t="str">
        <f t="shared" si="292"/>
        <v/>
      </c>
      <c r="BC135" s="24" t="str">
        <f t="shared" si="292"/>
        <v/>
      </c>
      <c r="BD135" s="24" t="str">
        <f t="shared" si="292"/>
        <v/>
      </c>
      <c r="BE135" s="24" t="str">
        <f t="shared" si="292"/>
        <v/>
      </c>
      <c r="BF135" s="24" t="str">
        <f t="shared" si="292"/>
        <v/>
      </c>
      <c r="BG135" s="24" t="str">
        <f t="shared" si="292"/>
        <v/>
      </c>
      <c r="BH135" s="24" t="str">
        <f t="shared" si="292"/>
        <v/>
      </c>
      <c r="BI135" s="24" t="str">
        <f t="shared" si="292"/>
        <v/>
      </c>
      <c r="BJ135" s="24" t="str">
        <f t="shared" si="292"/>
        <v/>
      </c>
      <c r="BK135" s="24" t="str">
        <f t="shared" si="292"/>
        <v/>
      </c>
      <c r="BL135" s="24" t="str">
        <f t="shared" si="292"/>
        <v/>
      </c>
      <c r="BM135" s="24" t="str">
        <f t="shared" si="292"/>
        <v/>
      </c>
      <c r="BN135" s="24" t="str">
        <f t="shared" si="292"/>
        <v/>
      </c>
      <c r="BO135" s="24" t="str">
        <f t="shared" si="292"/>
        <v/>
      </c>
      <c r="BP135" s="24" t="str">
        <f t="shared" si="292"/>
        <v/>
      </c>
      <c r="BQ135" s="24" t="str">
        <f t="shared" ref="BQ135:CN135" si="293">IF(BQ$126="j","NEP",IF(BQ$126="n",BQ45*BQ128,IF(BQ$126="","")))</f>
        <v/>
      </c>
      <c r="BR135" s="24" t="str">
        <f t="shared" si="293"/>
        <v/>
      </c>
      <c r="BS135" s="24" t="str">
        <f t="shared" si="293"/>
        <v/>
      </c>
      <c r="BT135" s="24" t="str">
        <f t="shared" si="293"/>
        <v/>
      </c>
      <c r="BU135" s="24" t="str">
        <f t="shared" si="293"/>
        <v/>
      </c>
      <c r="BV135" s="24" t="str">
        <f t="shared" si="293"/>
        <v/>
      </c>
      <c r="BW135" s="24" t="str">
        <f t="shared" si="293"/>
        <v/>
      </c>
      <c r="BX135" s="24" t="str">
        <f t="shared" si="293"/>
        <v/>
      </c>
      <c r="BY135" s="24" t="str">
        <f t="shared" si="293"/>
        <v/>
      </c>
      <c r="BZ135" s="24" t="str">
        <f t="shared" si="293"/>
        <v/>
      </c>
      <c r="CA135" s="24" t="str">
        <f t="shared" si="293"/>
        <v/>
      </c>
      <c r="CB135" s="24" t="str">
        <f t="shared" si="293"/>
        <v/>
      </c>
      <c r="CC135" s="24" t="str">
        <f t="shared" si="293"/>
        <v/>
      </c>
      <c r="CD135" s="24" t="str">
        <f t="shared" si="293"/>
        <v/>
      </c>
      <c r="CE135" s="24" t="str">
        <f t="shared" si="293"/>
        <v/>
      </c>
      <c r="CF135" s="24" t="str">
        <f t="shared" si="293"/>
        <v/>
      </c>
      <c r="CG135" s="24" t="str">
        <f t="shared" si="293"/>
        <v/>
      </c>
      <c r="CH135" s="24" t="str">
        <f t="shared" si="293"/>
        <v/>
      </c>
      <c r="CI135" s="24" t="str">
        <f t="shared" si="293"/>
        <v/>
      </c>
      <c r="CJ135" s="24" t="str">
        <f t="shared" si="293"/>
        <v/>
      </c>
      <c r="CK135" s="24" t="str">
        <f t="shared" si="293"/>
        <v/>
      </c>
      <c r="CL135" s="24" t="str">
        <f t="shared" si="293"/>
        <v/>
      </c>
      <c r="CM135" s="24" t="str">
        <f t="shared" si="293"/>
        <v/>
      </c>
      <c r="CN135" s="24" t="str">
        <f t="shared" si="293"/>
        <v/>
      </c>
      <c r="CO135" s="24" t="str">
        <f t="shared" ref="CO135:CV135" si="294">IF(CO$126="j","NEP",IF(CO$126="n",CO45*CO128,IF(CO$126="","")))</f>
        <v/>
      </c>
      <c r="CP135" s="24" t="str">
        <f t="shared" si="294"/>
        <v/>
      </c>
      <c r="CQ135" s="24" t="str">
        <f t="shared" si="294"/>
        <v/>
      </c>
      <c r="CR135" s="24" t="str">
        <f t="shared" si="294"/>
        <v/>
      </c>
      <c r="CS135" s="24" t="str">
        <f t="shared" si="294"/>
        <v/>
      </c>
      <c r="CT135" s="24" t="str">
        <f t="shared" si="294"/>
        <v/>
      </c>
      <c r="CU135" s="24" t="str">
        <f t="shared" si="294"/>
        <v/>
      </c>
      <c r="CV135" s="24" t="str">
        <f t="shared" si="294"/>
        <v/>
      </c>
      <c r="CW135" s="24" t="str">
        <f t="shared" ref="CW135:EB135" si="295">IF(CW$126="j","NEP",IF(CW$126="n",CW45*CW128,IF(CW$126="","")))</f>
        <v/>
      </c>
      <c r="CX135" s="24" t="str">
        <f t="shared" si="295"/>
        <v/>
      </c>
      <c r="CY135" s="24" t="str">
        <f t="shared" si="295"/>
        <v/>
      </c>
      <c r="CZ135" s="24" t="str">
        <f t="shared" si="295"/>
        <v/>
      </c>
      <c r="DA135" s="24" t="str">
        <f t="shared" si="295"/>
        <v/>
      </c>
      <c r="DB135" s="24" t="str">
        <f t="shared" si="295"/>
        <v/>
      </c>
      <c r="DC135" s="24" t="str">
        <f t="shared" si="295"/>
        <v/>
      </c>
      <c r="DD135" s="24" t="str">
        <f t="shared" si="295"/>
        <v/>
      </c>
      <c r="DE135" s="24" t="str">
        <f t="shared" si="295"/>
        <v/>
      </c>
      <c r="DF135" s="24" t="str">
        <f t="shared" si="295"/>
        <v/>
      </c>
      <c r="DG135" s="24" t="str">
        <f t="shared" si="295"/>
        <v/>
      </c>
      <c r="DH135" s="24" t="str">
        <f t="shared" si="295"/>
        <v/>
      </c>
      <c r="DI135" s="24" t="str">
        <f t="shared" si="295"/>
        <v/>
      </c>
      <c r="DJ135" s="24" t="str">
        <f t="shared" si="295"/>
        <v/>
      </c>
      <c r="DK135" s="24" t="str">
        <f t="shared" si="295"/>
        <v/>
      </c>
      <c r="DL135" s="24" t="str">
        <f t="shared" si="295"/>
        <v/>
      </c>
      <c r="DM135" s="24" t="str">
        <f t="shared" si="295"/>
        <v/>
      </c>
      <c r="DN135" s="24" t="str">
        <f t="shared" si="295"/>
        <v/>
      </c>
      <c r="DO135" s="24" t="str">
        <f t="shared" si="295"/>
        <v/>
      </c>
      <c r="DP135" s="24" t="str">
        <f t="shared" si="295"/>
        <v/>
      </c>
      <c r="DQ135" s="24" t="str">
        <f t="shared" si="295"/>
        <v/>
      </c>
      <c r="DR135" s="24" t="str">
        <f t="shared" si="295"/>
        <v/>
      </c>
      <c r="DS135" s="24" t="str">
        <f t="shared" si="295"/>
        <v/>
      </c>
      <c r="DT135" s="24" t="str">
        <f t="shared" si="295"/>
        <v/>
      </c>
      <c r="DU135" s="24" t="str">
        <f t="shared" si="295"/>
        <v/>
      </c>
      <c r="DV135" s="24" t="str">
        <f t="shared" si="295"/>
        <v/>
      </c>
      <c r="DW135" s="24" t="str">
        <f t="shared" si="295"/>
        <v/>
      </c>
      <c r="DX135" s="24" t="str">
        <f t="shared" si="295"/>
        <v/>
      </c>
      <c r="DY135" s="24" t="str">
        <f t="shared" si="295"/>
        <v/>
      </c>
      <c r="DZ135" s="24" t="str">
        <f t="shared" si="295"/>
        <v/>
      </c>
      <c r="EA135" s="24" t="str">
        <f t="shared" si="295"/>
        <v/>
      </c>
      <c r="EB135" s="24" t="str">
        <f t="shared" si="295"/>
        <v/>
      </c>
      <c r="EC135" s="24" t="str">
        <f t="shared" ref="EC135:FM135" si="296">IF(EC$126="j","NEP",IF(EC$126="n",EC45*EC128,IF(EC$126="","")))</f>
        <v/>
      </c>
      <c r="ED135" s="24" t="str">
        <f t="shared" si="296"/>
        <v/>
      </c>
      <c r="EE135" s="24" t="str">
        <f t="shared" si="296"/>
        <v/>
      </c>
      <c r="EF135" s="24" t="str">
        <f t="shared" si="296"/>
        <v/>
      </c>
      <c r="EG135" s="24" t="str">
        <f t="shared" si="296"/>
        <v/>
      </c>
      <c r="EH135" s="24" t="str">
        <f t="shared" si="296"/>
        <v/>
      </c>
      <c r="EI135" s="24" t="str">
        <f t="shared" si="296"/>
        <v/>
      </c>
      <c r="EJ135" s="24" t="str">
        <f t="shared" si="296"/>
        <v/>
      </c>
      <c r="EK135" s="24" t="str">
        <f t="shared" si="296"/>
        <v/>
      </c>
      <c r="EL135" s="24" t="str">
        <f t="shared" si="296"/>
        <v/>
      </c>
      <c r="EM135" s="24" t="str">
        <f t="shared" si="296"/>
        <v/>
      </c>
      <c r="EN135" s="24" t="str">
        <f t="shared" si="296"/>
        <v/>
      </c>
      <c r="EO135" s="24" t="str">
        <f t="shared" si="296"/>
        <v/>
      </c>
      <c r="EP135" s="24" t="str">
        <f t="shared" si="296"/>
        <v/>
      </c>
      <c r="EQ135" s="24" t="str">
        <f t="shared" si="296"/>
        <v/>
      </c>
      <c r="ER135" s="24" t="str">
        <f t="shared" si="296"/>
        <v/>
      </c>
      <c r="ES135" s="24" t="str">
        <f t="shared" si="296"/>
        <v/>
      </c>
      <c r="ET135" s="24" t="str">
        <f t="shared" si="296"/>
        <v/>
      </c>
      <c r="EU135" s="24" t="str">
        <f t="shared" si="296"/>
        <v/>
      </c>
      <c r="EV135" s="24" t="str">
        <f t="shared" si="296"/>
        <v/>
      </c>
      <c r="EW135" s="24" t="str">
        <f t="shared" si="296"/>
        <v/>
      </c>
      <c r="EX135" s="24" t="str">
        <f t="shared" si="296"/>
        <v/>
      </c>
      <c r="EY135" s="24" t="str">
        <f t="shared" si="296"/>
        <v/>
      </c>
      <c r="EZ135" s="24" t="str">
        <f t="shared" si="296"/>
        <v/>
      </c>
      <c r="FA135" s="24" t="str">
        <f t="shared" si="296"/>
        <v/>
      </c>
      <c r="FB135" s="24" t="str">
        <f t="shared" si="296"/>
        <v/>
      </c>
      <c r="FC135" s="24" t="str">
        <f t="shared" si="296"/>
        <v/>
      </c>
      <c r="FD135" s="24" t="str">
        <f t="shared" si="296"/>
        <v/>
      </c>
      <c r="FE135" s="24" t="str">
        <f t="shared" si="296"/>
        <v/>
      </c>
      <c r="FF135" s="24" t="str">
        <f t="shared" si="296"/>
        <v/>
      </c>
      <c r="FG135" s="24" t="str">
        <f t="shared" si="296"/>
        <v/>
      </c>
      <c r="FH135" s="24" t="str">
        <f t="shared" si="296"/>
        <v/>
      </c>
      <c r="FI135" s="24" t="str">
        <f t="shared" si="296"/>
        <v/>
      </c>
      <c r="FJ135" s="24" t="str">
        <f t="shared" si="296"/>
        <v/>
      </c>
      <c r="FK135" s="24" t="str">
        <f t="shared" si="296"/>
        <v/>
      </c>
      <c r="FL135" s="24" t="str">
        <f t="shared" si="296"/>
        <v/>
      </c>
      <c r="FM135" s="24" t="str">
        <f t="shared" si="296"/>
        <v/>
      </c>
      <c r="FN135" s="35">
        <f t="shared" si="284"/>
        <v>0</v>
      </c>
    </row>
    <row r="136" spans="1:170" ht="15" x14ac:dyDescent="0.25">
      <c r="A136" s="23"/>
      <c r="B136" s="23" t="s">
        <v>214</v>
      </c>
      <c r="E136" s="24">
        <f t="shared" ref="E136" si="297">IF(E$126="j","NEP",IF(E$126="n",(E60+E67)*E128,IF(E$126="","")))</f>
        <v>524.79999999999995</v>
      </c>
      <c r="F136" s="24" t="str">
        <f t="shared" ref="F136:BP136" si="298">IF(F$126="j","NEP",IF(F$126="n",(F60+F67)*F128,IF(F$126="","")))</f>
        <v/>
      </c>
      <c r="G136" s="24" t="str">
        <f t="shared" si="298"/>
        <v/>
      </c>
      <c r="H136" s="24" t="str">
        <f t="shared" si="298"/>
        <v/>
      </c>
      <c r="I136" s="24" t="str">
        <f t="shared" si="298"/>
        <v/>
      </c>
      <c r="J136" s="24" t="str">
        <f t="shared" si="298"/>
        <v/>
      </c>
      <c r="K136" s="24" t="str">
        <f t="shared" si="298"/>
        <v/>
      </c>
      <c r="L136" s="24" t="str">
        <f t="shared" si="298"/>
        <v/>
      </c>
      <c r="M136" s="24" t="str">
        <f t="shared" si="298"/>
        <v/>
      </c>
      <c r="N136" s="24" t="str">
        <f t="shared" si="298"/>
        <v/>
      </c>
      <c r="O136" s="24" t="str">
        <f t="shared" si="298"/>
        <v/>
      </c>
      <c r="P136" s="24" t="str">
        <f t="shared" si="298"/>
        <v/>
      </c>
      <c r="Q136" s="24" t="str">
        <f t="shared" si="298"/>
        <v/>
      </c>
      <c r="R136" s="24" t="str">
        <f t="shared" si="298"/>
        <v/>
      </c>
      <c r="S136" s="24" t="str">
        <f t="shared" si="298"/>
        <v/>
      </c>
      <c r="T136" s="24" t="str">
        <f t="shared" si="298"/>
        <v/>
      </c>
      <c r="U136" s="24" t="str">
        <f t="shared" si="298"/>
        <v/>
      </c>
      <c r="V136" s="24" t="str">
        <f t="shared" si="298"/>
        <v/>
      </c>
      <c r="W136" s="24" t="str">
        <f t="shared" si="298"/>
        <v/>
      </c>
      <c r="X136" s="24" t="str">
        <f t="shared" si="298"/>
        <v/>
      </c>
      <c r="Y136" s="24" t="str">
        <f t="shared" si="298"/>
        <v/>
      </c>
      <c r="Z136" s="24" t="str">
        <f t="shared" si="298"/>
        <v/>
      </c>
      <c r="AA136" s="24" t="str">
        <f t="shared" si="298"/>
        <v/>
      </c>
      <c r="AB136" s="24" t="str">
        <f t="shared" si="298"/>
        <v/>
      </c>
      <c r="AC136" s="24" t="str">
        <f t="shared" si="298"/>
        <v/>
      </c>
      <c r="AD136" s="24" t="str">
        <f t="shared" si="298"/>
        <v/>
      </c>
      <c r="AE136" s="24" t="str">
        <f t="shared" si="298"/>
        <v/>
      </c>
      <c r="AF136" s="24" t="str">
        <f t="shared" si="298"/>
        <v/>
      </c>
      <c r="AG136" s="24" t="str">
        <f t="shared" si="298"/>
        <v/>
      </c>
      <c r="AH136" s="24" t="str">
        <f t="shared" si="298"/>
        <v/>
      </c>
      <c r="AI136" s="24" t="str">
        <f t="shared" si="298"/>
        <v/>
      </c>
      <c r="AJ136" s="24" t="str">
        <f t="shared" si="298"/>
        <v/>
      </c>
      <c r="AK136" s="24" t="str">
        <f t="shared" si="298"/>
        <v/>
      </c>
      <c r="AL136" s="24" t="str">
        <f t="shared" si="298"/>
        <v/>
      </c>
      <c r="AM136" s="24" t="str">
        <f t="shared" si="298"/>
        <v/>
      </c>
      <c r="AN136" s="24" t="str">
        <f t="shared" si="298"/>
        <v/>
      </c>
      <c r="AO136" s="24" t="str">
        <f t="shared" si="298"/>
        <v/>
      </c>
      <c r="AP136" s="24" t="str">
        <f t="shared" si="298"/>
        <v/>
      </c>
      <c r="AQ136" s="24" t="str">
        <f t="shared" si="298"/>
        <v/>
      </c>
      <c r="AR136" s="24" t="str">
        <f t="shared" si="298"/>
        <v/>
      </c>
      <c r="AS136" s="24" t="str">
        <f t="shared" si="298"/>
        <v/>
      </c>
      <c r="AT136" s="24" t="str">
        <f t="shared" si="298"/>
        <v/>
      </c>
      <c r="AU136" s="24" t="str">
        <f t="shared" si="298"/>
        <v/>
      </c>
      <c r="AV136" s="24" t="str">
        <f t="shared" si="298"/>
        <v/>
      </c>
      <c r="AW136" s="24" t="str">
        <f t="shared" si="298"/>
        <v/>
      </c>
      <c r="AX136" s="24" t="str">
        <f t="shared" si="298"/>
        <v/>
      </c>
      <c r="AY136" s="24" t="str">
        <f t="shared" si="298"/>
        <v/>
      </c>
      <c r="AZ136" s="24" t="str">
        <f t="shared" si="298"/>
        <v/>
      </c>
      <c r="BA136" s="24" t="str">
        <f t="shared" si="298"/>
        <v/>
      </c>
      <c r="BB136" s="24" t="str">
        <f t="shared" si="298"/>
        <v/>
      </c>
      <c r="BC136" s="24" t="str">
        <f t="shared" si="298"/>
        <v/>
      </c>
      <c r="BD136" s="24" t="str">
        <f t="shared" si="298"/>
        <v/>
      </c>
      <c r="BE136" s="24" t="str">
        <f t="shared" si="298"/>
        <v/>
      </c>
      <c r="BF136" s="24" t="str">
        <f t="shared" si="298"/>
        <v/>
      </c>
      <c r="BG136" s="24" t="str">
        <f t="shared" si="298"/>
        <v/>
      </c>
      <c r="BH136" s="24" t="str">
        <f t="shared" si="298"/>
        <v/>
      </c>
      <c r="BI136" s="24" t="str">
        <f t="shared" si="298"/>
        <v/>
      </c>
      <c r="BJ136" s="24" t="str">
        <f t="shared" si="298"/>
        <v/>
      </c>
      <c r="BK136" s="24" t="str">
        <f t="shared" si="298"/>
        <v/>
      </c>
      <c r="BL136" s="24" t="str">
        <f t="shared" si="298"/>
        <v/>
      </c>
      <c r="BM136" s="24" t="str">
        <f t="shared" si="298"/>
        <v/>
      </c>
      <c r="BN136" s="24" t="str">
        <f t="shared" si="298"/>
        <v/>
      </c>
      <c r="BO136" s="24" t="str">
        <f t="shared" si="298"/>
        <v/>
      </c>
      <c r="BP136" s="24" t="str">
        <f t="shared" si="298"/>
        <v/>
      </c>
      <c r="BQ136" s="24" t="str">
        <f t="shared" ref="BQ136:CN136" si="299">IF(BQ$126="j","NEP",IF(BQ$126="n",(BQ60+BQ67)*BQ128,IF(BQ$126="","")))</f>
        <v/>
      </c>
      <c r="BR136" s="24" t="str">
        <f t="shared" si="299"/>
        <v/>
      </c>
      <c r="BS136" s="24" t="str">
        <f t="shared" si="299"/>
        <v/>
      </c>
      <c r="BT136" s="24" t="str">
        <f t="shared" si="299"/>
        <v/>
      </c>
      <c r="BU136" s="24" t="str">
        <f t="shared" si="299"/>
        <v/>
      </c>
      <c r="BV136" s="24" t="str">
        <f t="shared" si="299"/>
        <v/>
      </c>
      <c r="BW136" s="24" t="str">
        <f t="shared" si="299"/>
        <v/>
      </c>
      <c r="BX136" s="24" t="str">
        <f t="shared" si="299"/>
        <v/>
      </c>
      <c r="BY136" s="24" t="str">
        <f t="shared" si="299"/>
        <v/>
      </c>
      <c r="BZ136" s="24" t="str">
        <f t="shared" si="299"/>
        <v/>
      </c>
      <c r="CA136" s="24" t="str">
        <f t="shared" si="299"/>
        <v/>
      </c>
      <c r="CB136" s="24" t="str">
        <f t="shared" si="299"/>
        <v/>
      </c>
      <c r="CC136" s="24" t="str">
        <f t="shared" si="299"/>
        <v/>
      </c>
      <c r="CD136" s="24" t="str">
        <f t="shared" si="299"/>
        <v/>
      </c>
      <c r="CE136" s="24" t="str">
        <f t="shared" si="299"/>
        <v/>
      </c>
      <c r="CF136" s="24" t="str">
        <f t="shared" si="299"/>
        <v/>
      </c>
      <c r="CG136" s="24" t="str">
        <f t="shared" si="299"/>
        <v/>
      </c>
      <c r="CH136" s="24" t="str">
        <f t="shared" si="299"/>
        <v/>
      </c>
      <c r="CI136" s="24" t="str">
        <f t="shared" si="299"/>
        <v/>
      </c>
      <c r="CJ136" s="24" t="str">
        <f t="shared" si="299"/>
        <v/>
      </c>
      <c r="CK136" s="24" t="str">
        <f t="shared" si="299"/>
        <v/>
      </c>
      <c r="CL136" s="24" t="str">
        <f t="shared" si="299"/>
        <v/>
      </c>
      <c r="CM136" s="24" t="str">
        <f t="shared" si="299"/>
        <v/>
      </c>
      <c r="CN136" s="24" t="str">
        <f t="shared" si="299"/>
        <v/>
      </c>
      <c r="CO136" s="24" t="str">
        <f t="shared" ref="CO136:DD136" si="300">IF(CO$126="j","NEP",IF(CO$126="n",(CO60+CO67)*CO128,IF(CO$126="","")))</f>
        <v/>
      </c>
      <c r="CP136" s="24" t="str">
        <f t="shared" si="300"/>
        <v/>
      </c>
      <c r="CQ136" s="24" t="str">
        <f t="shared" si="300"/>
        <v/>
      </c>
      <c r="CR136" s="24" t="str">
        <f t="shared" si="300"/>
        <v/>
      </c>
      <c r="CS136" s="24" t="str">
        <f t="shared" si="300"/>
        <v/>
      </c>
      <c r="CT136" s="24" t="str">
        <f t="shared" si="300"/>
        <v/>
      </c>
      <c r="CU136" s="24" t="str">
        <f t="shared" si="300"/>
        <v/>
      </c>
      <c r="CV136" s="24" t="str">
        <f t="shared" si="300"/>
        <v/>
      </c>
      <c r="CW136" s="24" t="str">
        <f t="shared" si="300"/>
        <v/>
      </c>
      <c r="CX136" s="24" t="str">
        <f t="shared" si="300"/>
        <v/>
      </c>
      <c r="CY136" s="24" t="str">
        <f t="shared" si="300"/>
        <v/>
      </c>
      <c r="CZ136" s="24" t="str">
        <f t="shared" si="300"/>
        <v/>
      </c>
      <c r="DA136" s="24" t="str">
        <f t="shared" si="300"/>
        <v/>
      </c>
      <c r="DB136" s="24" t="str">
        <f t="shared" si="300"/>
        <v/>
      </c>
      <c r="DC136" s="24" t="str">
        <f t="shared" si="300"/>
        <v/>
      </c>
      <c r="DD136" s="24" t="str">
        <f t="shared" si="300"/>
        <v/>
      </c>
      <c r="DE136" s="24" t="str">
        <f t="shared" ref="DE136:EC136" si="301">IF(DE$126="j","NEP",IF(DE$126="n",(DE60+DE67)*DE128,IF(DE$126="","")))</f>
        <v/>
      </c>
      <c r="DF136" s="24" t="str">
        <f t="shared" si="301"/>
        <v/>
      </c>
      <c r="DG136" s="24" t="str">
        <f t="shared" si="301"/>
        <v/>
      </c>
      <c r="DH136" s="24" t="str">
        <f t="shared" si="301"/>
        <v/>
      </c>
      <c r="DI136" s="24" t="str">
        <f t="shared" si="301"/>
        <v/>
      </c>
      <c r="DJ136" s="24" t="str">
        <f t="shared" si="301"/>
        <v/>
      </c>
      <c r="DK136" s="24" t="str">
        <f t="shared" si="301"/>
        <v/>
      </c>
      <c r="DL136" s="24" t="str">
        <f t="shared" si="301"/>
        <v/>
      </c>
      <c r="DM136" s="24" t="str">
        <f t="shared" si="301"/>
        <v/>
      </c>
      <c r="DN136" s="24" t="str">
        <f t="shared" si="301"/>
        <v/>
      </c>
      <c r="DO136" s="24" t="str">
        <f t="shared" si="301"/>
        <v/>
      </c>
      <c r="DP136" s="24" t="str">
        <f t="shared" si="301"/>
        <v/>
      </c>
      <c r="DQ136" s="24" t="str">
        <f t="shared" si="301"/>
        <v/>
      </c>
      <c r="DR136" s="24" t="str">
        <f t="shared" si="301"/>
        <v/>
      </c>
      <c r="DS136" s="24" t="str">
        <f t="shared" si="301"/>
        <v/>
      </c>
      <c r="DT136" s="24" t="str">
        <f t="shared" si="301"/>
        <v/>
      </c>
      <c r="DU136" s="24" t="str">
        <f t="shared" si="301"/>
        <v/>
      </c>
      <c r="DV136" s="24" t="str">
        <f t="shared" si="301"/>
        <v/>
      </c>
      <c r="DW136" s="24" t="str">
        <f t="shared" si="301"/>
        <v/>
      </c>
      <c r="DX136" s="24" t="str">
        <f t="shared" si="301"/>
        <v/>
      </c>
      <c r="DY136" s="24" t="str">
        <f t="shared" si="301"/>
        <v/>
      </c>
      <c r="DZ136" s="24" t="str">
        <f t="shared" si="301"/>
        <v/>
      </c>
      <c r="EA136" s="24" t="str">
        <f t="shared" si="301"/>
        <v/>
      </c>
      <c r="EB136" s="24" t="str">
        <f t="shared" si="301"/>
        <v/>
      </c>
      <c r="EC136" s="24" t="str">
        <f t="shared" si="301"/>
        <v/>
      </c>
      <c r="ED136" s="24" t="str">
        <f t="shared" ref="ED136:FM136" si="302">IF(ED$126="j","NEP",IF(ED$126="n",(ED60+ED67)*ED128,IF(ED$126="","")))</f>
        <v/>
      </c>
      <c r="EE136" s="24" t="str">
        <f t="shared" si="302"/>
        <v/>
      </c>
      <c r="EF136" s="24" t="str">
        <f t="shared" si="302"/>
        <v/>
      </c>
      <c r="EG136" s="24" t="str">
        <f t="shared" si="302"/>
        <v/>
      </c>
      <c r="EH136" s="24" t="str">
        <f t="shared" si="302"/>
        <v/>
      </c>
      <c r="EI136" s="24" t="str">
        <f t="shared" si="302"/>
        <v/>
      </c>
      <c r="EJ136" s="24" t="str">
        <f t="shared" si="302"/>
        <v/>
      </c>
      <c r="EK136" s="24" t="str">
        <f t="shared" si="302"/>
        <v/>
      </c>
      <c r="EL136" s="24" t="str">
        <f t="shared" si="302"/>
        <v/>
      </c>
      <c r="EM136" s="24" t="str">
        <f t="shared" si="302"/>
        <v/>
      </c>
      <c r="EN136" s="24" t="str">
        <f t="shared" si="302"/>
        <v/>
      </c>
      <c r="EO136" s="24" t="str">
        <f t="shared" si="302"/>
        <v/>
      </c>
      <c r="EP136" s="24" t="str">
        <f t="shared" si="302"/>
        <v/>
      </c>
      <c r="EQ136" s="24" t="str">
        <f t="shared" si="302"/>
        <v/>
      </c>
      <c r="ER136" s="24" t="str">
        <f t="shared" si="302"/>
        <v/>
      </c>
      <c r="ES136" s="24" t="str">
        <f t="shared" si="302"/>
        <v/>
      </c>
      <c r="ET136" s="24" t="str">
        <f t="shared" si="302"/>
        <v/>
      </c>
      <c r="EU136" s="24" t="str">
        <f t="shared" si="302"/>
        <v/>
      </c>
      <c r="EV136" s="24" t="str">
        <f t="shared" si="302"/>
        <v/>
      </c>
      <c r="EW136" s="24" t="str">
        <f t="shared" si="302"/>
        <v/>
      </c>
      <c r="EX136" s="24" t="str">
        <f t="shared" si="302"/>
        <v/>
      </c>
      <c r="EY136" s="24" t="str">
        <f t="shared" si="302"/>
        <v/>
      </c>
      <c r="EZ136" s="24" t="str">
        <f t="shared" si="302"/>
        <v/>
      </c>
      <c r="FA136" s="24" t="str">
        <f t="shared" si="302"/>
        <v/>
      </c>
      <c r="FB136" s="24" t="str">
        <f t="shared" si="302"/>
        <v/>
      </c>
      <c r="FC136" s="24" t="str">
        <f t="shared" si="302"/>
        <v/>
      </c>
      <c r="FD136" s="24" t="str">
        <f t="shared" si="302"/>
        <v/>
      </c>
      <c r="FE136" s="24" t="str">
        <f t="shared" si="302"/>
        <v/>
      </c>
      <c r="FF136" s="24" t="str">
        <f t="shared" si="302"/>
        <v/>
      </c>
      <c r="FG136" s="24" t="str">
        <f t="shared" si="302"/>
        <v/>
      </c>
      <c r="FH136" s="24" t="str">
        <f t="shared" si="302"/>
        <v/>
      </c>
      <c r="FI136" s="24" t="str">
        <f t="shared" si="302"/>
        <v/>
      </c>
      <c r="FJ136" s="24" t="str">
        <f t="shared" si="302"/>
        <v/>
      </c>
      <c r="FK136" s="24" t="str">
        <f t="shared" si="302"/>
        <v/>
      </c>
      <c r="FL136" s="24" t="str">
        <f t="shared" si="302"/>
        <v/>
      </c>
      <c r="FM136" s="24" t="str">
        <f t="shared" si="302"/>
        <v/>
      </c>
      <c r="FN136" s="35">
        <f t="shared" si="284"/>
        <v>524.79999999999995</v>
      </c>
    </row>
    <row r="137" spans="1:170" ht="15" x14ac:dyDescent="0.25">
      <c r="A137" s="23"/>
      <c r="B137" s="23" t="s">
        <v>210</v>
      </c>
      <c r="E137" s="24">
        <f t="shared" ref="E137" si="303">IF(E$126="j","NEP",IF(E$126="n",E91*E128,IF(E$126="","")))</f>
        <v>392</v>
      </c>
      <c r="F137" s="24" t="str">
        <f t="shared" ref="F137:BP137" si="304">IF(F$126="j","NEP",IF(F$126="n",F91*F128,IF(F$126="","")))</f>
        <v/>
      </c>
      <c r="G137" s="24" t="str">
        <f t="shared" si="304"/>
        <v/>
      </c>
      <c r="H137" s="24" t="str">
        <f t="shared" si="304"/>
        <v/>
      </c>
      <c r="I137" s="24" t="str">
        <f t="shared" si="304"/>
        <v/>
      </c>
      <c r="J137" s="24" t="str">
        <f t="shared" si="304"/>
        <v/>
      </c>
      <c r="K137" s="24" t="str">
        <f t="shared" si="304"/>
        <v/>
      </c>
      <c r="L137" s="24" t="str">
        <f t="shared" si="304"/>
        <v/>
      </c>
      <c r="M137" s="24" t="str">
        <f t="shared" si="304"/>
        <v/>
      </c>
      <c r="N137" s="24" t="str">
        <f t="shared" si="304"/>
        <v/>
      </c>
      <c r="O137" s="24" t="str">
        <f t="shared" si="304"/>
        <v/>
      </c>
      <c r="P137" s="24" t="str">
        <f t="shared" si="304"/>
        <v/>
      </c>
      <c r="Q137" s="24" t="str">
        <f t="shared" si="304"/>
        <v/>
      </c>
      <c r="R137" s="24" t="str">
        <f t="shared" si="304"/>
        <v/>
      </c>
      <c r="S137" s="24" t="str">
        <f t="shared" si="304"/>
        <v/>
      </c>
      <c r="T137" s="24" t="str">
        <f t="shared" si="304"/>
        <v/>
      </c>
      <c r="U137" s="24" t="str">
        <f t="shared" si="304"/>
        <v/>
      </c>
      <c r="V137" s="24" t="str">
        <f t="shared" si="304"/>
        <v/>
      </c>
      <c r="W137" s="24" t="str">
        <f t="shared" si="304"/>
        <v/>
      </c>
      <c r="X137" s="24" t="str">
        <f t="shared" si="304"/>
        <v/>
      </c>
      <c r="Y137" s="24" t="str">
        <f t="shared" si="304"/>
        <v/>
      </c>
      <c r="Z137" s="24" t="str">
        <f t="shared" si="304"/>
        <v/>
      </c>
      <c r="AA137" s="24" t="str">
        <f t="shared" si="304"/>
        <v/>
      </c>
      <c r="AB137" s="24" t="str">
        <f t="shared" si="304"/>
        <v/>
      </c>
      <c r="AC137" s="24" t="str">
        <f t="shared" si="304"/>
        <v/>
      </c>
      <c r="AD137" s="24" t="str">
        <f t="shared" si="304"/>
        <v/>
      </c>
      <c r="AE137" s="24" t="str">
        <f t="shared" si="304"/>
        <v/>
      </c>
      <c r="AF137" s="24" t="str">
        <f t="shared" si="304"/>
        <v/>
      </c>
      <c r="AG137" s="24" t="str">
        <f t="shared" si="304"/>
        <v/>
      </c>
      <c r="AH137" s="24" t="str">
        <f t="shared" si="304"/>
        <v/>
      </c>
      <c r="AI137" s="24" t="str">
        <f t="shared" si="304"/>
        <v/>
      </c>
      <c r="AJ137" s="24" t="str">
        <f t="shared" si="304"/>
        <v/>
      </c>
      <c r="AK137" s="24" t="str">
        <f t="shared" si="304"/>
        <v/>
      </c>
      <c r="AL137" s="24" t="str">
        <f t="shared" si="304"/>
        <v/>
      </c>
      <c r="AM137" s="24" t="str">
        <f t="shared" si="304"/>
        <v/>
      </c>
      <c r="AN137" s="24" t="str">
        <f t="shared" si="304"/>
        <v/>
      </c>
      <c r="AO137" s="24" t="str">
        <f t="shared" si="304"/>
        <v/>
      </c>
      <c r="AP137" s="24" t="str">
        <f t="shared" si="304"/>
        <v/>
      </c>
      <c r="AQ137" s="24" t="str">
        <f t="shared" si="304"/>
        <v/>
      </c>
      <c r="AR137" s="24" t="str">
        <f t="shared" si="304"/>
        <v/>
      </c>
      <c r="AS137" s="24" t="str">
        <f t="shared" si="304"/>
        <v/>
      </c>
      <c r="AT137" s="24" t="str">
        <f t="shared" si="304"/>
        <v/>
      </c>
      <c r="AU137" s="24" t="str">
        <f t="shared" si="304"/>
        <v/>
      </c>
      <c r="AV137" s="24" t="str">
        <f t="shared" si="304"/>
        <v/>
      </c>
      <c r="AW137" s="24" t="str">
        <f t="shared" si="304"/>
        <v/>
      </c>
      <c r="AX137" s="24" t="str">
        <f t="shared" si="304"/>
        <v/>
      </c>
      <c r="AY137" s="24" t="str">
        <f t="shared" si="304"/>
        <v/>
      </c>
      <c r="AZ137" s="24" t="str">
        <f t="shared" si="304"/>
        <v/>
      </c>
      <c r="BA137" s="24" t="str">
        <f t="shared" si="304"/>
        <v/>
      </c>
      <c r="BB137" s="24" t="str">
        <f t="shared" si="304"/>
        <v/>
      </c>
      <c r="BC137" s="24" t="str">
        <f t="shared" si="304"/>
        <v/>
      </c>
      <c r="BD137" s="24" t="str">
        <f t="shared" si="304"/>
        <v/>
      </c>
      <c r="BE137" s="24" t="str">
        <f t="shared" si="304"/>
        <v/>
      </c>
      <c r="BF137" s="24" t="str">
        <f t="shared" si="304"/>
        <v/>
      </c>
      <c r="BG137" s="24" t="str">
        <f t="shared" si="304"/>
        <v/>
      </c>
      <c r="BH137" s="24" t="str">
        <f t="shared" si="304"/>
        <v/>
      </c>
      <c r="BI137" s="24" t="str">
        <f t="shared" si="304"/>
        <v/>
      </c>
      <c r="BJ137" s="24" t="str">
        <f t="shared" si="304"/>
        <v/>
      </c>
      <c r="BK137" s="24" t="str">
        <f t="shared" si="304"/>
        <v/>
      </c>
      <c r="BL137" s="24" t="str">
        <f t="shared" si="304"/>
        <v/>
      </c>
      <c r="BM137" s="24" t="str">
        <f t="shared" si="304"/>
        <v/>
      </c>
      <c r="BN137" s="24" t="str">
        <f t="shared" si="304"/>
        <v/>
      </c>
      <c r="BO137" s="24" t="str">
        <f t="shared" si="304"/>
        <v/>
      </c>
      <c r="BP137" s="24" t="str">
        <f t="shared" si="304"/>
        <v/>
      </c>
      <c r="BQ137" s="24" t="str">
        <f t="shared" ref="BQ137:CN137" si="305">IF(BQ$126="j","NEP",IF(BQ$126="n",BQ91*BQ128,IF(BQ$126="","")))</f>
        <v/>
      </c>
      <c r="BR137" s="24" t="str">
        <f t="shared" si="305"/>
        <v/>
      </c>
      <c r="BS137" s="24" t="str">
        <f t="shared" si="305"/>
        <v/>
      </c>
      <c r="BT137" s="24" t="str">
        <f t="shared" si="305"/>
        <v/>
      </c>
      <c r="BU137" s="24" t="str">
        <f t="shared" si="305"/>
        <v/>
      </c>
      <c r="BV137" s="24" t="str">
        <f t="shared" si="305"/>
        <v/>
      </c>
      <c r="BW137" s="24" t="str">
        <f t="shared" si="305"/>
        <v/>
      </c>
      <c r="BX137" s="24" t="str">
        <f t="shared" si="305"/>
        <v/>
      </c>
      <c r="BY137" s="24" t="str">
        <f t="shared" si="305"/>
        <v/>
      </c>
      <c r="BZ137" s="24" t="str">
        <f t="shared" si="305"/>
        <v/>
      </c>
      <c r="CA137" s="24" t="str">
        <f t="shared" si="305"/>
        <v/>
      </c>
      <c r="CB137" s="24" t="str">
        <f t="shared" si="305"/>
        <v/>
      </c>
      <c r="CC137" s="24" t="str">
        <f t="shared" si="305"/>
        <v/>
      </c>
      <c r="CD137" s="24" t="str">
        <f t="shared" si="305"/>
        <v/>
      </c>
      <c r="CE137" s="24" t="str">
        <f t="shared" si="305"/>
        <v/>
      </c>
      <c r="CF137" s="24" t="str">
        <f t="shared" si="305"/>
        <v/>
      </c>
      <c r="CG137" s="24" t="str">
        <f t="shared" si="305"/>
        <v/>
      </c>
      <c r="CH137" s="24" t="str">
        <f t="shared" si="305"/>
        <v/>
      </c>
      <c r="CI137" s="24" t="str">
        <f t="shared" si="305"/>
        <v/>
      </c>
      <c r="CJ137" s="24" t="str">
        <f t="shared" si="305"/>
        <v/>
      </c>
      <c r="CK137" s="24" t="str">
        <f t="shared" si="305"/>
        <v/>
      </c>
      <c r="CL137" s="24" t="str">
        <f t="shared" si="305"/>
        <v/>
      </c>
      <c r="CM137" s="24" t="str">
        <f t="shared" si="305"/>
        <v/>
      </c>
      <c r="CN137" s="24" t="str">
        <f t="shared" si="305"/>
        <v/>
      </c>
      <c r="CO137" s="24" t="str">
        <f t="shared" ref="CO137:DD137" si="306">IF(CO$126="j","NEP",IF(CO$126="n",CO91*CO128,IF(CO$126="","")))</f>
        <v/>
      </c>
      <c r="CP137" s="24" t="str">
        <f t="shared" si="306"/>
        <v/>
      </c>
      <c r="CQ137" s="24" t="str">
        <f t="shared" si="306"/>
        <v/>
      </c>
      <c r="CR137" s="24" t="str">
        <f t="shared" si="306"/>
        <v/>
      </c>
      <c r="CS137" s="24" t="str">
        <f t="shared" si="306"/>
        <v/>
      </c>
      <c r="CT137" s="24" t="str">
        <f t="shared" si="306"/>
        <v/>
      </c>
      <c r="CU137" s="24" t="str">
        <f t="shared" si="306"/>
        <v/>
      </c>
      <c r="CV137" s="24" t="str">
        <f t="shared" si="306"/>
        <v/>
      </c>
      <c r="CW137" s="24" t="str">
        <f t="shared" si="306"/>
        <v/>
      </c>
      <c r="CX137" s="24" t="str">
        <f t="shared" si="306"/>
        <v/>
      </c>
      <c r="CY137" s="24" t="str">
        <f t="shared" si="306"/>
        <v/>
      </c>
      <c r="CZ137" s="24" t="str">
        <f t="shared" si="306"/>
        <v/>
      </c>
      <c r="DA137" s="24" t="str">
        <f t="shared" si="306"/>
        <v/>
      </c>
      <c r="DB137" s="24" t="str">
        <f t="shared" si="306"/>
        <v/>
      </c>
      <c r="DC137" s="24" t="str">
        <f t="shared" si="306"/>
        <v/>
      </c>
      <c r="DD137" s="24" t="str">
        <f t="shared" si="306"/>
        <v/>
      </c>
      <c r="DE137" s="24" t="str">
        <f t="shared" ref="DE137:EC137" si="307">IF(DE$126="j","NEP",IF(DE$126="n",DE91*DE128,IF(DE$126="","")))</f>
        <v/>
      </c>
      <c r="DF137" s="24" t="str">
        <f t="shared" si="307"/>
        <v/>
      </c>
      <c r="DG137" s="24" t="str">
        <f t="shared" si="307"/>
        <v/>
      </c>
      <c r="DH137" s="24" t="str">
        <f t="shared" si="307"/>
        <v/>
      </c>
      <c r="DI137" s="24" t="str">
        <f t="shared" si="307"/>
        <v/>
      </c>
      <c r="DJ137" s="24" t="str">
        <f t="shared" si="307"/>
        <v/>
      </c>
      <c r="DK137" s="24" t="str">
        <f t="shared" si="307"/>
        <v/>
      </c>
      <c r="DL137" s="24" t="str">
        <f t="shared" si="307"/>
        <v/>
      </c>
      <c r="DM137" s="24" t="str">
        <f t="shared" si="307"/>
        <v/>
      </c>
      <c r="DN137" s="24" t="str">
        <f t="shared" si="307"/>
        <v/>
      </c>
      <c r="DO137" s="24" t="str">
        <f t="shared" si="307"/>
        <v/>
      </c>
      <c r="DP137" s="24" t="str">
        <f t="shared" si="307"/>
        <v/>
      </c>
      <c r="DQ137" s="24" t="str">
        <f t="shared" si="307"/>
        <v/>
      </c>
      <c r="DR137" s="24" t="str">
        <f t="shared" si="307"/>
        <v/>
      </c>
      <c r="DS137" s="24" t="str">
        <f t="shared" si="307"/>
        <v/>
      </c>
      <c r="DT137" s="24" t="str">
        <f t="shared" si="307"/>
        <v/>
      </c>
      <c r="DU137" s="24" t="str">
        <f t="shared" si="307"/>
        <v/>
      </c>
      <c r="DV137" s="24" t="str">
        <f t="shared" si="307"/>
        <v/>
      </c>
      <c r="DW137" s="24" t="str">
        <f t="shared" si="307"/>
        <v/>
      </c>
      <c r="DX137" s="24" t="str">
        <f t="shared" si="307"/>
        <v/>
      </c>
      <c r="DY137" s="24" t="str">
        <f t="shared" si="307"/>
        <v/>
      </c>
      <c r="DZ137" s="24" t="str">
        <f t="shared" si="307"/>
        <v/>
      </c>
      <c r="EA137" s="24" t="str">
        <f t="shared" si="307"/>
        <v/>
      </c>
      <c r="EB137" s="24" t="str">
        <f t="shared" si="307"/>
        <v/>
      </c>
      <c r="EC137" s="24" t="str">
        <f t="shared" si="307"/>
        <v/>
      </c>
      <c r="ED137" s="24" t="str">
        <f t="shared" ref="ED137:FM137" si="308">IF(ED$126="j","NEP",IF(ED$126="n",ED91*ED128,IF(ED$126="","")))</f>
        <v/>
      </c>
      <c r="EE137" s="24" t="str">
        <f t="shared" si="308"/>
        <v/>
      </c>
      <c r="EF137" s="24" t="str">
        <f t="shared" si="308"/>
        <v/>
      </c>
      <c r="EG137" s="24" t="str">
        <f t="shared" si="308"/>
        <v/>
      </c>
      <c r="EH137" s="24" t="str">
        <f t="shared" si="308"/>
        <v/>
      </c>
      <c r="EI137" s="24" t="str">
        <f t="shared" si="308"/>
        <v/>
      </c>
      <c r="EJ137" s="24" t="str">
        <f t="shared" si="308"/>
        <v/>
      </c>
      <c r="EK137" s="24" t="str">
        <f t="shared" si="308"/>
        <v/>
      </c>
      <c r="EL137" s="24" t="str">
        <f t="shared" si="308"/>
        <v/>
      </c>
      <c r="EM137" s="24" t="str">
        <f t="shared" si="308"/>
        <v/>
      </c>
      <c r="EN137" s="24" t="str">
        <f t="shared" si="308"/>
        <v/>
      </c>
      <c r="EO137" s="24" t="str">
        <f t="shared" si="308"/>
        <v/>
      </c>
      <c r="EP137" s="24" t="str">
        <f t="shared" si="308"/>
        <v/>
      </c>
      <c r="EQ137" s="24" t="str">
        <f t="shared" si="308"/>
        <v/>
      </c>
      <c r="ER137" s="24" t="str">
        <f t="shared" si="308"/>
        <v/>
      </c>
      <c r="ES137" s="24" t="str">
        <f t="shared" si="308"/>
        <v/>
      </c>
      <c r="ET137" s="24" t="str">
        <f t="shared" si="308"/>
        <v/>
      </c>
      <c r="EU137" s="24" t="str">
        <f t="shared" si="308"/>
        <v/>
      </c>
      <c r="EV137" s="24" t="str">
        <f t="shared" si="308"/>
        <v/>
      </c>
      <c r="EW137" s="24" t="str">
        <f t="shared" si="308"/>
        <v/>
      </c>
      <c r="EX137" s="24" t="str">
        <f t="shared" si="308"/>
        <v/>
      </c>
      <c r="EY137" s="24" t="str">
        <f t="shared" si="308"/>
        <v/>
      </c>
      <c r="EZ137" s="24" t="str">
        <f t="shared" si="308"/>
        <v/>
      </c>
      <c r="FA137" s="24" t="str">
        <f t="shared" si="308"/>
        <v/>
      </c>
      <c r="FB137" s="24" t="str">
        <f t="shared" si="308"/>
        <v/>
      </c>
      <c r="FC137" s="24" t="str">
        <f t="shared" si="308"/>
        <v/>
      </c>
      <c r="FD137" s="24" t="str">
        <f t="shared" si="308"/>
        <v/>
      </c>
      <c r="FE137" s="24" t="str">
        <f t="shared" si="308"/>
        <v/>
      </c>
      <c r="FF137" s="24" t="str">
        <f t="shared" si="308"/>
        <v/>
      </c>
      <c r="FG137" s="24" t="str">
        <f t="shared" si="308"/>
        <v/>
      </c>
      <c r="FH137" s="24" t="str">
        <f t="shared" si="308"/>
        <v/>
      </c>
      <c r="FI137" s="24" t="str">
        <f t="shared" si="308"/>
        <v/>
      </c>
      <c r="FJ137" s="24" t="str">
        <f t="shared" si="308"/>
        <v/>
      </c>
      <c r="FK137" s="24" t="str">
        <f t="shared" si="308"/>
        <v/>
      </c>
      <c r="FL137" s="24" t="str">
        <f t="shared" si="308"/>
        <v/>
      </c>
      <c r="FM137" s="24" t="str">
        <f t="shared" si="308"/>
        <v/>
      </c>
      <c r="FN137" s="35">
        <f t="shared" si="284"/>
        <v>392</v>
      </c>
    </row>
    <row r="138" spans="1:170" ht="15" x14ac:dyDescent="0.25">
      <c r="A138" s="23"/>
      <c r="B138" s="23" t="s">
        <v>230</v>
      </c>
      <c r="E138" s="24">
        <f t="shared" ref="E138" si="309">IF(E$126="j","NEP",IF(E$126="n",E74*E128,IF(E$126="","")))</f>
        <v>0</v>
      </c>
      <c r="F138" s="24" t="str">
        <f t="shared" ref="F138:BP138" si="310">IF(F$126="j","NEP",IF(F$126="n",F74*F128,IF(F$126="","")))</f>
        <v/>
      </c>
      <c r="G138" s="24" t="str">
        <f t="shared" si="310"/>
        <v/>
      </c>
      <c r="H138" s="24" t="str">
        <f t="shared" si="310"/>
        <v/>
      </c>
      <c r="I138" s="24" t="str">
        <f t="shared" si="310"/>
        <v/>
      </c>
      <c r="J138" s="24" t="str">
        <f t="shared" si="310"/>
        <v/>
      </c>
      <c r="K138" s="24" t="str">
        <f t="shared" si="310"/>
        <v/>
      </c>
      <c r="L138" s="24" t="str">
        <f t="shared" si="310"/>
        <v/>
      </c>
      <c r="M138" s="24" t="str">
        <f t="shared" si="310"/>
        <v/>
      </c>
      <c r="N138" s="24" t="str">
        <f t="shared" si="310"/>
        <v/>
      </c>
      <c r="O138" s="24" t="str">
        <f t="shared" si="310"/>
        <v/>
      </c>
      <c r="P138" s="24" t="str">
        <f t="shared" si="310"/>
        <v/>
      </c>
      <c r="Q138" s="24" t="str">
        <f t="shared" si="310"/>
        <v/>
      </c>
      <c r="R138" s="24" t="str">
        <f t="shared" si="310"/>
        <v/>
      </c>
      <c r="S138" s="24" t="str">
        <f t="shared" si="310"/>
        <v/>
      </c>
      <c r="T138" s="24" t="str">
        <f t="shared" si="310"/>
        <v/>
      </c>
      <c r="U138" s="24" t="str">
        <f t="shared" si="310"/>
        <v/>
      </c>
      <c r="V138" s="24" t="str">
        <f t="shared" si="310"/>
        <v/>
      </c>
      <c r="W138" s="24" t="str">
        <f t="shared" si="310"/>
        <v/>
      </c>
      <c r="X138" s="24" t="str">
        <f t="shared" si="310"/>
        <v/>
      </c>
      <c r="Y138" s="24" t="str">
        <f t="shared" si="310"/>
        <v/>
      </c>
      <c r="Z138" s="24" t="str">
        <f t="shared" si="310"/>
        <v/>
      </c>
      <c r="AA138" s="24" t="str">
        <f t="shared" si="310"/>
        <v/>
      </c>
      <c r="AB138" s="24" t="str">
        <f t="shared" si="310"/>
        <v/>
      </c>
      <c r="AC138" s="24" t="str">
        <f t="shared" si="310"/>
        <v/>
      </c>
      <c r="AD138" s="24" t="str">
        <f t="shared" si="310"/>
        <v/>
      </c>
      <c r="AE138" s="24" t="str">
        <f t="shared" si="310"/>
        <v/>
      </c>
      <c r="AF138" s="24" t="str">
        <f t="shared" si="310"/>
        <v/>
      </c>
      <c r="AG138" s="24" t="str">
        <f t="shared" si="310"/>
        <v/>
      </c>
      <c r="AH138" s="24" t="str">
        <f t="shared" si="310"/>
        <v/>
      </c>
      <c r="AI138" s="24" t="str">
        <f t="shared" si="310"/>
        <v/>
      </c>
      <c r="AJ138" s="24" t="str">
        <f t="shared" si="310"/>
        <v/>
      </c>
      <c r="AK138" s="24" t="str">
        <f t="shared" si="310"/>
        <v/>
      </c>
      <c r="AL138" s="24" t="str">
        <f t="shared" si="310"/>
        <v/>
      </c>
      <c r="AM138" s="24" t="str">
        <f t="shared" si="310"/>
        <v/>
      </c>
      <c r="AN138" s="24" t="str">
        <f t="shared" si="310"/>
        <v/>
      </c>
      <c r="AO138" s="24" t="str">
        <f t="shared" si="310"/>
        <v/>
      </c>
      <c r="AP138" s="24" t="str">
        <f t="shared" si="310"/>
        <v/>
      </c>
      <c r="AQ138" s="24" t="str">
        <f t="shared" si="310"/>
        <v/>
      </c>
      <c r="AR138" s="24" t="str">
        <f t="shared" si="310"/>
        <v/>
      </c>
      <c r="AS138" s="24" t="str">
        <f t="shared" si="310"/>
        <v/>
      </c>
      <c r="AT138" s="24" t="str">
        <f t="shared" si="310"/>
        <v/>
      </c>
      <c r="AU138" s="24" t="str">
        <f t="shared" si="310"/>
        <v/>
      </c>
      <c r="AV138" s="24" t="str">
        <f t="shared" si="310"/>
        <v/>
      </c>
      <c r="AW138" s="24" t="str">
        <f t="shared" si="310"/>
        <v/>
      </c>
      <c r="AX138" s="24" t="str">
        <f t="shared" si="310"/>
        <v/>
      </c>
      <c r="AY138" s="24" t="str">
        <f t="shared" si="310"/>
        <v/>
      </c>
      <c r="AZ138" s="24" t="str">
        <f t="shared" si="310"/>
        <v/>
      </c>
      <c r="BA138" s="24" t="str">
        <f t="shared" si="310"/>
        <v/>
      </c>
      <c r="BB138" s="24" t="str">
        <f t="shared" si="310"/>
        <v/>
      </c>
      <c r="BC138" s="24" t="str">
        <f t="shared" si="310"/>
        <v/>
      </c>
      <c r="BD138" s="24" t="str">
        <f t="shared" si="310"/>
        <v/>
      </c>
      <c r="BE138" s="24" t="str">
        <f t="shared" si="310"/>
        <v/>
      </c>
      <c r="BF138" s="24" t="str">
        <f t="shared" si="310"/>
        <v/>
      </c>
      <c r="BG138" s="24" t="str">
        <f t="shared" si="310"/>
        <v/>
      </c>
      <c r="BH138" s="24" t="str">
        <f t="shared" si="310"/>
        <v/>
      </c>
      <c r="BI138" s="24" t="str">
        <f t="shared" si="310"/>
        <v/>
      </c>
      <c r="BJ138" s="24" t="str">
        <f t="shared" si="310"/>
        <v/>
      </c>
      <c r="BK138" s="24" t="str">
        <f t="shared" si="310"/>
        <v/>
      </c>
      <c r="BL138" s="24" t="str">
        <f t="shared" si="310"/>
        <v/>
      </c>
      <c r="BM138" s="24" t="str">
        <f t="shared" si="310"/>
        <v/>
      </c>
      <c r="BN138" s="24" t="str">
        <f t="shared" si="310"/>
        <v/>
      </c>
      <c r="BO138" s="24" t="str">
        <f t="shared" si="310"/>
        <v/>
      </c>
      <c r="BP138" s="24" t="str">
        <f t="shared" si="310"/>
        <v/>
      </c>
      <c r="BQ138" s="24" t="str">
        <f t="shared" ref="BQ138:CN138" si="311">IF(BQ$126="j","NEP",IF(BQ$126="n",BQ74*BQ128,IF(BQ$126="","")))</f>
        <v/>
      </c>
      <c r="BR138" s="24" t="str">
        <f t="shared" si="311"/>
        <v/>
      </c>
      <c r="BS138" s="24" t="str">
        <f t="shared" si="311"/>
        <v/>
      </c>
      <c r="BT138" s="24" t="str">
        <f t="shared" si="311"/>
        <v/>
      </c>
      <c r="BU138" s="24" t="str">
        <f t="shared" si="311"/>
        <v/>
      </c>
      <c r="BV138" s="24" t="str">
        <f t="shared" si="311"/>
        <v/>
      </c>
      <c r="BW138" s="24" t="str">
        <f t="shared" si="311"/>
        <v/>
      </c>
      <c r="BX138" s="24" t="str">
        <f t="shared" si="311"/>
        <v/>
      </c>
      <c r="BY138" s="24" t="str">
        <f t="shared" si="311"/>
        <v/>
      </c>
      <c r="BZ138" s="24" t="str">
        <f t="shared" si="311"/>
        <v/>
      </c>
      <c r="CA138" s="24" t="str">
        <f t="shared" si="311"/>
        <v/>
      </c>
      <c r="CB138" s="24" t="str">
        <f t="shared" si="311"/>
        <v/>
      </c>
      <c r="CC138" s="24" t="str">
        <f t="shared" si="311"/>
        <v/>
      </c>
      <c r="CD138" s="24" t="str">
        <f t="shared" si="311"/>
        <v/>
      </c>
      <c r="CE138" s="24" t="str">
        <f t="shared" si="311"/>
        <v/>
      </c>
      <c r="CF138" s="24" t="str">
        <f t="shared" si="311"/>
        <v/>
      </c>
      <c r="CG138" s="24" t="str">
        <f t="shared" si="311"/>
        <v/>
      </c>
      <c r="CH138" s="24" t="str">
        <f t="shared" si="311"/>
        <v/>
      </c>
      <c r="CI138" s="24" t="str">
        <f t="shared" si="311"/>
        <v/>
      </c>
      <c r="CJ138" s="24" t="str">
        <f t="shared" si="311"/>
        <v/>
      </c>
      <c r="CK138" s="24" t="str">
        <f t="shared" si="311"/>
        <v/>
      </c>
      <c r="CL138" s="24" t="str">
        <f t="shared" si="311"/>
        <v/>
      </c>
      <c r="CM138" s="24" t="str">
        <f t="shared" si="311"/>
        <v/>
      </c>
      <c r="CN138" s="24" t="str">
        <f t="shared" si="311"/>
        <v/>
      </c>
      <c r="CO138" s="24" t="str">
        <f t="shared" ref="CO138:DD138" si="312">IF(CO$126="j","NEP",IF(CO$126="n",CO74*CO128,IF(CO$126="","")))</f>
        <v/>
      </c>
      <c r="CP138" s="24" t="str">
        <f t="shared" si="312"/>
        <v/>
      </c>
      <c r="CQ138" s="24" t="str">
        <f t="shared" si="312"/>
        <v/>
      </c>
      <c r="CR138" s="24" t="str">
        <f t="shared" si="312"/>
        <v/>
      </c>
      <c r="CS138" s="24" t="str">
        <f t="shared" si="312"/>
        <v/>
      </c>
      <c r="CT138" s="24" t="str">
        <f t="shared" si="312"/>
        <v/>
      </c>
      <c r="CU138" s="24" t="str">
        <f t="shared" si="312"/>
        <v/>
      </c>
      <c r="CV138" s="24" t="str">
        <f t="shared" si="312"/>
        <v/>
      </c>
      <c r="CW138" s="24" t="str">
        <f t="shared" si="312"/>
        <v/>
      </c>
      <c r="CX138" s="24" t="str">
        <f t="shared" si="312"/>
        <v/>
      </c>
      <c r="CY138" s="24" t="str">
        <f t="shared" si="312"/>
        <v/>
      </c>
      <c r="CZ138" s="24" t="str">
        <f t="shared" si="312"/>
        <v/>
      </c>
      <c r="DA138" s="24" t="str">
        <f t="shared" si="312"/>
        <v/>
      </c>
      <c r="DB138" s="24" t="str">
        <f t="shared" si="312"/>
        <v/>
      </c>
      <c r="DC138" s="24" t="str">
        <f t="shared" si="312"/>
        <v/>
      </c>
      <c r="DD138" s="24" t="str">
        <f t="shared" si="312"/>
        <v/>
      </c>
      <c r="DE138" s="24" t="str">
        <f t="shared" ref="DE138:EC138" si="313">IF(DE$126="j","NEP",IF(DE$126="n",DE74*DE128,IF(DE$126="","")))</f>
        <v/>
      </c>
      <c r="DF138" s="24" t="str">
        <f t="shared" si="313"/>
        <v/>
      </c>
      <c r="DG138" s="24" t="str">
        <f t="shared" si="313"/>
        <v/>
      </c>
      <c r="DH138" s="24" t="str">
        <f t="shared" si="313"/>
        <v/>
      </c>
      <c r="DI138" s="24" t="str">
        <f t="shared" si="313"/>
        <v/>
      </c>
      <c r="DJ138" s="24" t="str">
        <f t="shared" si="313"/>
        <v/>
      </c>
      <c r="DK138" s="24" t="str">
        <f t="shared" si="313"/>
        <v/>
      </c>
      <c r="DL138" s="24" t="str">
        <f t="shared" si="313"/>
        <v/>
      </c>
      <c r="DM138" s="24" t="str">
        <f t="shared" si="313"/>
        <v/>
      </c>
      <c r="DN138" s="24" t="str">
        <f t="shared" si="313"/>
        <v/>
      </c>
      <c r="DO138" s="24" t="str">
        <f t="shared" si="313"/>
        <v/>
      </c>
      <c r="DP138" s="24" t="str">
        <f t="shared" si="313"/>
        <v/>
      </c>
      <c r="DQ138" s="24" t="str">
        <f t="shared" si="313"/>
        <v/>
      </c>
      <c r="DR138" s="24" t="str">
        <f t="shared" si="313"/>
        <v/>
      </c>
      <c r="DS138" s="24" t="str">
        <f t="shared" si="313"/>
        <v/>
      </c>
      <c r="DT138" s="24" t="str">
        <f t="shared" si="313"/>
        <v/>
      </c>
      <c r="DU138" s="24" t="str">
        <f t="shared" si="313"/>
        <v/>
      </c>
      <c r="DV138" s="24" t="str">
        <f t="shared" si="313"/>
        <v/>
      </c>
      <c r="DW138" s="24" t="str">
        <f t="shared" si="313"/>
        <v/>
      </c>
      <c r="DX138" s="24" t="str">
        <f t="shared" si="313"/>
        <v/>
      </c>
      <c r="DY138" s="24" t="str">
        <f t="shared" si="313"/>
        <v/>
      </c>
      <c r="DZ138" s="24" t="str">
        <f t="shared" si="313"/>
        <v/>
      </c>
      <c r="EA138" s="24" t="str">
        <f t="shared" si="313"/>
        <v/>
      </c>
      <c r="EB138" s="24" t="str">
        <f t="shared" si="313"/>
        <v/>
      </c>
      <c r="EC138" s="24" t="str">
        <f t="shared" si="313"/>
        <v/>
      </c>
      <c r="ED138" s="24" t="str">
        <f t="shared" ref="ED138:FM138" si="314">IF(ED$126="j","NEP",IF(ED$126="n",ED74*ED128,IF(ED$126="","")))</f>
        <v/>
      </c>
      <c r="EE138" s="24" t="str">
        <f t="shared" si="314"/>
        <v/>
      </c>
      <c r="EF138" s="24" t="str">
        <f t="shared" si="314"/>
        <v/>
      </c>
      <c r="EG138" s="24" t="str">
        <f t="shared" si="314"/>
        <v/>
      </c>
      <c r="EH138" s="24" t="str">
        <f t="shared" si="314"/>
        <v/>
      </c>
      <c r="EI138" s="24" t="str">
        <f t="shared" si="314"/>
        <v/>
      </c>
      <c r="EJ138" s="24" t="str">
        <f t="shared" si="314"/>
        <v/>
      </c>
      <c r="EK138" s="24" t="str">
        <f t="shared" si="314"/>
        <v/>
      </c>
      <c r="EL138" s="24" t="str">
        <f t="shared" si="314"/>
        <v/>
      </c>
      <c r="EM138" s="24" t="str">
        <f t="shared" si="314"/>
        <v/>
      </c>
      <c r="EN138" s="24" t="str">
        <f t="shared" si="314"/>
        <v/>
      </c>
      <c r="EO138" s="24" t="str">
        <f t="shared" si="314"/>
        <v/>
      </c>
      <c r="EP138" s="24" t="str">
        <f t="shared" si="314"/>
        <v/>
      </c>
      <c r="EQ138" s="24" t="str">
        <f t="shared" si="314"/>
        <v/>
      </c>
      <c r="ER138" s="24" t="str">
        <f t="shared" si="314"/>
        <v/>
      </c>
      <c r="ES138" s="24" t="str">
        <f t="shared" si="314"/>
        <v/>
      </c>
      <c r="ET138" s="24" t="str">
        <f t="shared" si="314"/>
        <v/>
      </c>
      <c r="EU138" s="24" t="str">
        <f t="shared" si="314"/>
        <v/>
      </c>
      <c r="EV138" s="24" t="str">
        <f t="shared" si="314"/>
        <v/>
      </c>
      <c r="EW138" s="24" t="str">
        <f t="shared" si="314"/>
        <v/>
      </c>
      <c r="EX138" s="24" t="str">
        <f t="shared" si="314"/>
        <v/>
      </c>
      <c r="EY138" s="24" t="str">
        <f t="shared" si="314"/>
        <v/>
      </c>
      <c r="EZ138" s="24" t="str">
        <f t="shared" si="314"/>
        <v/>
      </c>
      <c r="FA138" s="24" t="str">
        <f t="shared" si="314"/>
        <v/>
      </c>
      <c r="FB138" s="24" t="str">
        <f t="shared" si="314"/>
        <v/>
      </c>
      <c r="FC138" s="24" t="str">
        <f t="shared" si="314"/>
        <v/>
      </c>
      <c r="FD138" s="24" t="str">
        <f t="shared" si="314"/>
        <v/>
      </c>
      <c r="FE138" s="24" t="str">
        <f t="shared" si="314"/>
        <v/>
      </c>
      <c r="FF138" s="24" t="str">
        <f t="shared" si="314"/>
        <v/>
      </c>
      <c r="FG138" s="24" t="str">
        <f t="shared" si="314"/>
        <v/>
      </c>
      <c r="FH138" s="24" t="str">
        <f t="shared" si="314"/>
        <v/>
      </c>
      <c r="FI138" s="24" t="str">
        <f t="shared" si="314"/>
        <v/>
      </c>
      <c r="FJ138" s="24" t="str">
        <f t="shared" si="314"/>
        <v/>
      </c>
      <c r="FK138" s="24" t="str">
        <f t="shared" si="314"/>
        <v/>
      </c>
      <c r="FL138" s="24" t="str">
        <f t="shared" si="314"/>
        <v/>
      </c>
      <c r="FM138" s="24" t="str">
        <f t="shared" si="314"/>
        <v/>
      </c>
      <c r="FN138" s="35">
        <f t="shared" si="284"/>
        <v>0</v>
      </c>
    </row>
    <row r="139" spans="1:170" ht="15" x14ac:dyDescent="0.25">
      <c r="A139" s="23"/>
      <c r="B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35"/>
    </row>
    <row r="140" spans="1:170" ht="15" x14ac:dyDescent="0.25">
      <c r="A140" s="23"/>
      <c r="B140" s="23" t="s">
        <v>216</v>
      </c>
      <c r="E140" s="24">
        <f t="shared" ref="E140" si="315">IF(E$126="j","NEP",IF(E$126="n",E105*E128,IF(E$126="","")))</f>
        <v>0</v>
      </c>
      <c r="F140" s="24" t="str">
        <f t="shared" ref="F140:BP140" si="316">IF(F$126="j","NEP",IF(F$126="n",F105*F128,IF(F$126="","")))</f>
        <v/>
      </c>
      <c r="G140" s="24" t="str">
        <f t="shared" si="316"/>
        <v/>
      </c>
      <c r="H140" s="24" t="str">
        <f t="shared" si="316"/>
        <v/>
      </c>
      <c r="I140" s="24" t="str">
        <f t="shared" si="316"/>
        <v/>
      </c>
      <c r="J140" s="24" t="str">
        <f t="shared" si="316"/>
        <v/>
      </c>
      <c r="K140" s="24" t="str">
        <f t="shared" si="316"/>
        <v/>
      </c>
      <c r="L140" s="24" t="str">
        <f t="shared" si="316"/>
        <v/>
      </c>
      <c r="M140" s="24" t="str">
        <f t="shared" si="316"/>
        <v/>
      </c>
      <c r="N140" s="24" t="str">
        <f t="shared" si="316"/>
        <v/>
      </c>
      <c r="O140" s="24" t="str">
        <f t="shared" si="316"/>
        <v/>
      </c>
      <c r="P140" s="24" t="str">
        <f t="shared" si="316"/>
        <v/>
      </c>
      <c r="Q140" s="24" t="str">
        <f t="shared" si="316"/>
        <v/>
      </c>
      <c r="R140" s="24" t="str">
        <f t="shared" si="316"/>
        <v/>
      </c>
      <c r="S140" s="24" t="str">
        <f t="shared" si="316"/>
        <v/>
      </c>
      <c r="T140" s="24" t="str">
        <f t="shared" si="316"/>
        <v/>
      </c>
      <c r="U140" s="24" t="str">
        <f t="shared" si="316"/>
        <v/>
      </c>
      <c r="V140" s="24" t="str">
        <f t="shared" si="316"/>
        <v/>
      </c>
      <c r="W140" s="24" t="str">
        <f t="shared" si="316"/>
        <v/>
      </c>
      <c r="X140" s="24" t="str">
        <f t="shared" si="316"/>
        <v/>
      </c>
      <c r="Y140" s="24" t="str">
        <f t="shared" si="316"/>
        <v/>
      </c>
      <c r="Z140" s="24" t="str">
        <f t="shared" si="316"/>
        <v/>
      </c>
      <c r="AA140" s="24" t="str">
        <f t="shared" si="316"/>
        <v/>
      </c>
      <c r="AB140" s="24" t="str">
        <f t="shared" si="316"/>
        <v/>
      </c>
      <c r="AC140" s="24" t="str">
        <f t="shared" si="316"/>
        <v/>
      </c>
      <c r="AD140" s="24" t="str">
        <f t="shared" si="316"/>
        <v/>
      </c>
      <c r="AE140" s="24" t="str">
        <f t="shared" si="316"/>
        <v/>
      </c>
      <c r="AF140" s="24" t="str">
        <f t="shared" si="316"/>
        <v/>
      </c>
      <c r="AG140" s="24" t="str">
        <f t="shared" si="316"/>
        <v/>
      </c>
      <c r="AH140" s="24" t="str">
        <f t="shared" si="316"/>
        <v/>
      </c>
      <c r="AI140" s="24" t="str">
        <f t="shared" si="316"/>
        <v/>
      </c>
      <c r="AJ140" s="24" t="str">
        <f t="shared" si="316"/>
        <v/>
      </c>
      <c r="AK140" s="24" t="str">
        <f t="shared" si="316"/>
        <v/>
      </c>
      <c r="AL140" s="24" t="str">
        <f t="shared" si="316"/>
        <v/>
      </c>
      <c r="AM140" s="24" t="str">
        <f t="shared" si="316"/>
        <v/>
      </c>
      <c r="AN140" s="24" t="str">
        <f t="shared" si="316"/>
        <v/>
      </c>
      <c r="AO140" s="24" t="str">
        <f t="shared" si="316"/>
        <v/>
      </c>
      <c r="AP140" s="24" t="str">
        <f t="shared" si="316"/>
        <v/>
      </c>
      <c r="AQ140" s="24" t="str">
        <f t="shared" si="316"/>
        <v/>
      </c>
      <c r="AR140" s="24" t="str">
        <f t="shared" si="316"/>
        <v/>
      </c>
      <c r="AS140" s="24" t="str">
        <f t="shared" si="316"/>
        <v/>
      </c>
      <c r="AT140" s="24" t="str">
        <f t="shared" si="316"/>
        <v/>
      </c>
      <c r="AU140" s="24" t="str">
        <f t="shared" si="316"/>
        <v/>
      </c>
      <c r="AV140" s="24" t="str">
        <f t="shared" si="316"/>
        <v/>
      </c>
      <c r="AW140" s="24" t="str">
        <f t="shared" si="316"/>
        <v/>
      </c>
      <c r="AX140" s="24" t="str">
        <f t="shared" si="316"/>
        <v/>
      </c>
      <c r="AY140" s="24" t="str">
        <f t="shared" si="316"/>
        <v/>
      </c>
      <c r="AZ140" s="24" t="str">
        <f t="shared" si="316"/>
        <v/>
      </c>
      <c r="BA140" s="24" t="str">
        <f t="shared" si="316"/>
        <v/>
      </c>
      <c r="BB140" s="24" t="str">
        <f t="shared" si="316"/>
        <v/>
      </c>
      <c r="BC140" s="24" t="str">
        <f t="shared" si="316"/>
        <v/>
      </c>
      <c r="BD140" s="24" t="str">
        <f t="shared" si="316"/>
        <v/>
      </c>
      <c r="BE140" s="24" t="str">
        <f t="shared" si="316"/>
        <v/>
      </c>
      <c r="BF140" s="24" t="str">
        <f t="shared" si="316"/>
        <v/>
      </c>
      <c r="BG140" s="24" t="str">
        <f t="shared" si="316"/>
        <v/>
      </c>
      <c r="BH140" s="24" t="str">
        <f t="shared" si="316"/>
        <v/>
      </c>
      <c r="BI140" s="24" t="str">
        <f t="shared" si="316"/>
        <v/>
      </c>
      <c r="BJ140" s="24" t="str">
        <f t="shared" si="316"/>
        <v/>
      </c>
      <c r="BK140" s="24" t="str">
        <f t="shared" si="316"/>
        <v/>
      </c>
      <c r="BL140" s="24" t="str">
        <f t="shared" si="316"/>
        <v/>
      </c>
      <c r="BM140" s="24" t="str">
        <f t="shared" si="316"/>
        <v/>
      </c>
      <c r="BN140" s="24" t="str">
        <f t="shared" si="316"/>
        <v/>
      </c>
      <c r="BO140" s="24" t="str">
        <f t="shared" si="316"/>
        <v/>
      </c>
      <c r="BP140" s="24" t="str">
        <f t="shared" si="316"/>
        <v/>
      </c>
      <c r="BQ140" s="24" t="str">
        <f t="shared" ref="BQ140:CN140" si="317">IF(BQ$126="j","NEP",IF(BQ$126="n",BQ105*BQ128,IF(BQ$126="","")))</f>
        <v/>
      </c>
      <c r="BR140" s="24" t="str">
        <f t="shared" si="317"/>
        <v/>
      </c>
      <c r="BS140" s="24" t="str">
        <f t="shared" si="317"/>
        <v/>
      </c>
      <c r="BT140" s="24" t="str">
        <f t="shared" si="317"/>
        <v/>
      </c>
      <c r="BU140" s="24" t="str">
        <f t="shared" si="317"/>
        <v/>
      </c>
      <c r="BV140" s="24" t="str">
        <f t="shared" si="317"/>
        <v/>
      </c>
      <c r="BW140" s="24" t="str">
        <f t="shared" si="317"/>
        <v/>
      </c>
      <c r="BX140" s="24" t="str">
        <f t="shared" si="317"/>
        <v/>
      </c>
      <c r="BY140" s="24" t="str">
        <f t="shared" si="317"/>
        <v/>
      </c>
      <c r="BZ140" s="24" t="str">
        <f t="shared" si="317"/>
        <v/>
      </c>
      <c r="CA140" s="24" t="str">
        <f t="shared" si="317"/>
        <v/>
      </c>
      <c r="CB140" s="24" t="str">
        <f t="shared" si="317"/>
        <v/>
      </c>
      <c r="CC140" s="24" t="str">
        <f t="shared" si="317"/>
        <v/>
      </c>
      <c r="CD140" s="24" t="str">
        <f t="shared" si="317"/>
        <v/>
      </c>
      <c r="CE140" s="24" t="str">
        <f t="shared" si="317"/>
        <v/>
      </c>
      <c r="CF140" s="24" t="str">
        <f t="shared" si="317"/>
        <v/>
      </c>
      <c r="CG140" s="24" t="str">
        <f t="shared" si="317"/>
        <v/>
      </c>
      <c r="CH140" s="24" t="str">
        <f t="shared" si="317"/>
        <v/>
      </c>
      <c r="CI140" s="24" t="str">
        <f t="shared" si="317"/>
        <v/>
      </c>
      <c r="CJ140" s="24" t="str">
        <f t="shared" si="317"/>
        <v/>
      </c>
      <c r="CK140" s="24" t="str">
        <f t="shared" si="317"/>
        <v/>
      </c>
      <c r="CL140" s="24" t="str">
        <f t="shared" si="317"/>
        <v/>
      </c>
      <c r="CM140" s="24" t="str">
        <f t="shared" si="317"/>
        <v/>
      </c>
      <c r="CN140" s="24" t="str">
        <f t="shared" si="317"/>
        <v/>
      </c>
      <c r="CO140" s="24" t="str">
        <f t="shared" ref="CO140:DD140" si="318">IF(CO$126="j","NEP",IF(CO$126="n",CO105*CO128,IF(CO$126="","")))</f>
        <v/>
      </c>
      <c r="CP140" s="24" t="str">
        <f t="shared" si="318"/>
        <v/>
      </c>
      <c r="CQ140" s="24" t="str">
        <f t="shared" si="318"/>
        <v/>
      </c>
      <c r="CR140" s="24" t="str">
        <f t="shared" si="318"/>
        <v/>
      </c>
      <c r="CS140" s="24" t="str">
        <f t="shared" si="318"/>
        <v/>
      </c>
      <c r="CT140" s="24" t="str">
        <f t="shared" si="318"/>
        <v/>
      </c>
      <c r="CU140" s="24" t="str">
        <f t="shared" si="318"/>
        <v/>
      </c>
      <c r="CV140" s="24" t="str">
        <f t="shared" si="318"/>
        <v/>
      </c>
      <c r="CW140" s="24" t="str">
        <f t="shared" si="318"/>
        <v/>
      </c>
      <c r="CX140" s="24" t="str">
        <f t="shared" si="318"/>
        <v/>
      </c>
      <c r="CY140" s="24" t="str">
        <f t="shared" si="318"/>
        <v/>
      </c>
      <c r="CZ140" s="24" t="str">
        <f t="shared" si="318"/>
        <v/>
      </c>
      <c r="DA140" s="24" t="str">
        <f t="shared" si="318"/>
        <v/>
      </c>
      <c r="DB140" s="24" t="str">
        <f t="shared" si="318"/>
        <v/>
      </c>
      <c r="DC140" s="24" t="str">
        <f t="shared" si="318"/>
        <v/>
      </c>
      <c r="DD140" s="24" t="str">
        <f t="shared" si="318"/>
        <v/>
      </c>
      <c r="DE140" s="24" t="str">
        <f t="shared" ref="DE140:EC140" si="319">IF(DE$126="j","NEP",IF(DE$126="n",DE105*DE128,IF(DE$126="","")))</f>
        <v/>
      </c>
      <c r="DF140" s="24" t="str">
        <f t="shared" si="319"/>
        <v/>
      </c>
      <c r="DG140" s="24" t="str">
        <f t="shared" si="319"/>
        <v/>
      </c>
      <c r="DH140" s="24" t="str">
        <f t="shared" si="319"/>
        <v/>
      </c>
      <c r="DI140" s="24" t="str">
        <f t="shared" si="319"/>
        <v/>
      </c>
      <c r="DJ140" s="24" t="str">
        <f t="shared" si="319"/>
        <v/>
      </c>
      <c r="DK140" s="24" t="str">
        <f t="shared" si="319"/>
        <v/>
      </c>
      <c r="DL140" s="24" t="str">
        <f t="shared" si="319"/>
        <v/>
      </c>
      <c r="DM140" s="24" t="str">
        <f t="shared" si="319"/>
        <v/>
      </c>
      <c r="DN140" s="24" t="str">
        <f t="shared" si="319"/>
        <v/>
      </c>
      <c r="DO140" s="24" t="str">
        <f t="shared" si="319"/>
        <v/>
      </c>
      <c r="DP140" s="24" t="str">
        <f t="shared" si="319"/>
        <v/>
      </c>
      <c r="DQ140" s="24" t="str">
        <f t="shared" si="319"/>
        <v/>
      </c>
      <c r="DR140" s="24" t="str">
        <f t="shared" si="319"/>
        <v/>
      </c>
      <c r="DS140" s="24" t="str">
        <f t="shared" si="319"/>
        <v/>
      </c>
      <c r="DT140" s="24" t="str">
        <f t="shared" si="319"/>
        <v/>
      </c>
      <c r="DU140" s="24" t="str">
        <f t="shared" si="319"/>
        <v/>
      </c>
      <c r="DV140" s="24" t="str">
        <f t="shared" si="319"/>
        <v/>
      </c>
      <c r="DW140" s="24" t="str">
        <f t="shared" si="319"/>
        <v/>
      </c>
      <c r="DX140" s="24" t="str">
        <f t="shared" si="319"/>
        <v/>
      </c>
      <c r="DY140" s="24" t="str">
        <f t="shared" si="319"/>
        <v/>
      </c>
      <c r="DZ140" s="24" t="str">
        <f t="shared" si="319"/>
        <v/>
      </c>
      <c r="EA140" s="24" t="str">
        <f t="shared" si="319"/>
        <v/>
      </c>
      <c r="EB140" s="24" t="str">
        <f t="shared" si="319"/>
        <v/>
      </c>
      <c r="EC140" s="24" t="str">
        <f t="shared" si="319"/>
        <v/>
      </c>
      <c r="ED140" s="24" t="str">
        <f t="shared" ref="ED140:FM140" si="320">IF(ED$126="j","NEP",IF(ED$126="n",ED105*ED128,IF(ED$126="","")))</f>
        <v/>
      </c>
      <c r="EE140" s="24" t="str">
        <f t="shared" si="320"/>
        <v/>
      </c>
      <c r="EF140" s="24" t="str">
        <f t="shared" si="320"/>
        <v/>
      </c>
      <c r="EG140" s="24" t="str">
        <f t="shared" si="320"/>
        <v/>
      </c>
      <c r="EH140" s="24" t="str">
        <f t="shared" si="320"/>
        <v/>
      </c>
      <c r="EI140" s="24" t="str">
        <f t="shared" si="320"/>
        <v/>
      </c>
      <c r="EJ140" s="24" t="str">
        <f t="shared" si="320"/>
        <v/>
      </c>
      <c r="EK140" s="24" t="str">
        <f t="shared" si="320"/>
        <v/>
      </c>
      <c r="EL140" s="24" t="str">
        <f t="shared" si="320"/>
        <v/>
      </c>
      <c r="EM140" s="24" t="str">
        <f t="shared" si="320"/>
        <v/>
      </c>
      <c r="EN140" s="24" t="str">
        <f t="shared" si="320"/>
        <v/>
      </c>
      <c r="EO140" s="24" t="str">
        <f t="shared" si="320"/>
        <v/>
      </c>
      <c r="EP140" s="24" t="str">
        <f t="shared" si="320"/>
        <v/>
      </c>
      <c r="EQ140" s="24" t="str">
        <f t="shared" si="320"/>
        <v/>
      </c>
      <c r="ER140" s="24" t="str">
        <f t="shared" si="320"/>
        <v/>
      </c>
      <c r="ES140" s="24" t="str">
        <f t="shared" si="320"/>
        <v/>
      </c>
      <c r="ET140" s="24" t="str">
        <f t="shared" si="320"/>
        <v/>
      </c>
      <c r="EU140" s="24" t="str">
        <f t="shared" si="320"/>
        <v/>
      </c>
      <c r="EV140" s="24" t="str">
        <f t="shared" si="320"/>
        <v/>
      </c>
      <c r="EW140" s="24" t="str">
        <f t="shared" si="320"/>
        <v/>
      </c>
      <c r="EX140" s="24" t="str">
        <f t="shared" si="320"/>
        <v/>
      </c>
      <c r="EY140" s="24" t="str">
        <f t="shared" si="320"/>
        <v/>
      </c>
      <c r="EZ140" s="24" t="str">
        <f t="shared" si="320"/>
        <v/>
      </c>
      <c r="FA140" s="24" t="str">
        <f t="shared" si="320"/>
        <v/>
      </c>
      <c r="FB140" s="24" t="str">
        <f t="shared" si="320"/>
        <v/>
      </c>
      <c r="FC140" s="24" t="str">
        <f t="shared" si="320"/>
        <v/>
      </c>
      <c r="FD140" s="24" t="str">
        <f t="shared" si="320"/>
        <v/>
      </c>
      <c r="FE140" s="24" t="str">
        <f t="shared" si="320"/>
        <v/>
      </c>
      <c r="FF140" s="24" t="str">
        <f t="shared" si="320"/>
        <v/>
      </c>
      <c r="FG140" s="24" t="str">
        <f t="shared" si="320"/>
        <v/>
      </c>
      <c r="FH140" s="24" t="str">
        <f t="shared" si="320"/>
        <v/>
      </c>
      <c r="FI140" s="24" t="str">
        <f t="shared" si="320"/>
        <v/>
      </c>
      <c r="FJ140" s="24" t="str">
        <f t="shared" si="320"/>
        <v/>
      </c>
      <c r="FK140" s="24" t="str">
        <f t="shared" si="320"/>
        <v/>
      </c>
      <c r="FL140" s="24" t="str">
        <f t="shared" si="320"/>
        <v/>
      </c>
      <c r="FM140" s="24" t="str">
        <f t="shared" si="320"/>
        <v/>
      </c>
      <c r="FN140" s="35">
        <f>SUM(E140:FM140)</f>
        <v>0</v>
      </c>
    </row>
    <row r="141" spans="1:170" ht="15" x14ac:dyDescent="0.25">
      <c r="A141" s="23"/>
      <c r="B141" s="23" t="s">
        <v>21</v>
      </c>
      <c r="E141" s="24">
        <f t="shared" ref="E141" si="321">IF(E$126="j","NEP",IF(E$126="n",E98*E128,IF(E$126="","")))</f>
        <v>0</v>
      </c>
      <c r="F141" s="24" t="str">
        <f t="shared" ref="F141:BP141" si="322">IF(F$126="j","NEP",IF(F$126="n",F98*F128,IF(F$126="","")))</f>
        <v/>
      </c>
      <c r="G141" s="24" t="str">
        <f t="shared" si="322"/>
        <v/>
      </c>
      <c r="H141" s="24" t="str">
        <f t="shared" si="322"/>
        <v/>
      </c>
      <c r="I141" s="24" t="str">
        <f t="shared" si="322"/>
        <v/>
      </c>
      <c r="J141" s="24" t="str">
        <f t="shared" si="322"/>
        <v/>
      </c>
      <c r="K141" s="24" t="str">
        <f t="shared" si="322"/>
        <v/>
      </c>
      <c r="L141" s="24" t="str">
        <f t="shared" si="322"/>
        <v/>
      </c>
      <c r="M141" s="24" t="str">
        <f t="shared" si="322"/>
        <v/>
      </c>
      <c r="N141" s="24" t="str">
        <f t="shared" si="322"/>
        <v/>
      </c>
      <c r="O141" s="24" t="str">
        <f t="shared" si="322"/>
        <v/>
      </c>
      <c r="P141" s="24" t="str">
        <f t="shared" si="322"/>
        <v/>
      </c>
      <c r="Q141" s="24" t="str">
        <f t="shared" si="322"/>
        <v/>
      </c>
      <c r="R141" s="24" t="str">
        <f t="shared" si="322"/>
        <v/>
      </c>
      <c r="S141" s="24" t="str">
        <f t="shared" si="322"/>
        <v/>
      </c>
      <c r="T141" s="24" t="str">
        <f t="shared" si="322"/>
        <v/>
      </c>
      <c r="U141" s="24" t="str">
        <f t="shared" si="322"/>
        <v/>
      </c>
      <c r="V141" s="24" t="str">
        <f t="shared" si="322"/>
        <v/>
      </c>
      <c r="W141" s="24" t="str">
        <f t="shared" si="322"/>
        <v/>
      </c>
      <c r="X141" s="24" t="str">
        <f t="shared" si="322"/>
        <v/>
      </c>
      <c r="Y141" s="24" t="str">
        <f t="shared" si="322"/>
        <v/>
      </c>
      <c r="Z141" s="24" t="str">
        <f t="shared" si="322"/>
        <v/>
      </c>
      <c r="AA141" s="24" t="str">
        <f t="shared" si="322"/>
        <v/>
      </c>
      <c r="AB141" s="24" t="str">
        <f t="shared" si="322"/>
        <v/>
      </c>
      <c r="AC141" s="24" t="str">
        <f t="shared" si="322"/>
        <v/>
      </c>
      <c r="AD141" s="24" t="str">
        <f t="shared" si="322"/>
        <v/>
      </c>
      <c r="AE141" s="24" t="str">
        <f t="shared" si="322"/>
        <v/>
      </c>
      <c r="AF141" s="24" t="str">
        <f t="shared" si="322"/>
        <v/>
      </c>
      <c r="AG141" s="24" t="str">
        <f t="shared" si="322"/>
        <v/>
      </c>
      <c r="AH141" s="24" t="str">
        <f t="shared" si="322"/>
        <v/>
      </c>
      <c r="AI141" s="24" t="str">
        <f t="shared" si="322"/>
        <v/>
      </c>
      <c r="AJ141" s="24" t="str">
        <f t="shared" si="322"/>
        <v/>
      </c>
      <c r="AK141" s="24" t="str">
        <f t="shared" si="322"/>
        <v/>
      </c>
      <c r="AL141" s="24" t="str">
        <f t="shared" si="322"/>
        <v/>
      </c>
      <c r="AM141" s="24" t="str">
        <f t="shared" si="322"/>
        <v/>
      </c>
      <c r="AN141" s="24" t="str">
        <f t="shared" si="322"/>
        <v/>
      </c>
      <c r="AO141" s="24" t="str">
        <f t="shared" si="322"/>
        <v/>
      </c>
      <c r="AP141" s="24" t="str">
        <f t="shared" si="322"/>
        <v/>
      </c>
      <c r="AQ141" s="24" t="str">
        <f t="shared" si="322"/>
        <v/>
      </c>
      <c r="AR141" s="24" t="str">
        <f t="shared" si="322"/>
        <v/>
      </c>
      <c r="AS141" s="24" t="str">
        <f t="shared" si="322"/>
        <v/>
      </c>
      <c r="AT141" s="24" t="str">
        <f t="shared" si="322"/>
        <v/>
      </c>
      <c r="AU141" s="24" t="str">
        <f t="shared" si="322"/>
        <v/>
      </c>
      <c r="AV141" s="24" t="str">
        <f t="shared" si="322"/>
        <v/>
      </c>
      <c r="AW141" s="24" t="str">
        <f t="shared" si="322"/>
        <v/>
      </c>
      <c r="AX141" s="24" t="str">
        <f t="shared" si="322"/>
        <v/>
      </c>
      <c r="AY141" s="24" t="str">
        <f t="shared" si="322"/>
        <v/>
      </c>
      <c r="AZ141" s="24" t="str">
        <f t="shared" si="322"/>
        <v/>
      </c>
      <c r="BA141" s="24" t="str">
        <f t="shared" si="322"/>
        <v/>
      </c>
      <c r="BB141" s="24" t="str">
        <f t="shared" si="322"/>
        <v/>
      </c>
      <c r="BC141" s="24" t="str">
        <f t="shared" si="322"/>
        <v/>
      </c>
      <c r="BD141" s="24" t="str">
        <f t="shared" si="322"/>
        <v/>
      </c>
      <c r="BE141" s="24" t="str">
        <f t="shared" si="322"/>
        <v/>
      </c>
      <c r="BF141" s="24" t="str">
        <f t="shared" si="322"/>
        <v/>
      </c>
      <c r="BG141" s="24" t="str">
        <f t="shared" si="322"/>
        <v/>
      </c>
      <c r="BH141" s="24" t="str">
        <f t="shared" si="322"/>
        <v/>
      </c>
      <c r="BI141" s="24" t="str">
        <f t="shared" si="322"/>
        <v/>
      </c>
      <c r="BJ141" s="24" t="str">
        <f t="shared" si="322"/>
        <v/>
      </c>
      <c r="BK141" s="24" t="str">
        <f t="shared" si="322"/>
        <v/>
      </c>
      <c r="BL141" s="24" t="str">
        <f t="shared" si="322"/>
        <v/>
      </c>
      <c r="BM141" s="24" t="str">
        <f t="shared" si="322"/>
        <v/>
      </c>
      <c r="BN141" s="24" t="str">
        <f t="shared" si="322"/>
        <v/>
      </c>
      <c r="BO141" s="24" t="str">
        <f t="shared" si="322"/>
        <v/>
      </c>
      <c r="BP141" s="24" t="str">
        <f t="shared" si="322"/>
        <v/>
      </c>
      <c r="BQ141" s="24" t="str">
        <f t="shared" ref="BQ141:CN141" si="323">IF(BQ$126="j","NEP",IF(BQ$126="n",BQ98*BQ128,IF(BQ$126="","")))</f>
        <v/>
      </c>
      <c r="BR141" s="24" t="str">
        <f t="shared" si="323"/>
        <v/>
      </c>
      <c r="BS141" s="24" t="str">
        <f t="shared" si="323"/>
        <v/>
      </c>
      <c r="BT141" s="24" t="str">
        <f t="shared" si="323"/>
        <v/>
      </c>
      <c r="BU141" s="24" t="str">
        <f t="shared" si="323"/>
        <v/>
      </c>
      <c r="BV141" s="24" t="str">
        <f t="shared" si="323"/>
        <v/>
      </c>
      <c r="BW141" s="24" t="str">
        <f t="shared" si="323"/>
        <v/>
      </c>
      <c r="BX141" s="24" t="str">
        <f t="shared" si="323"/>
        <v/>
      </c>
      <c r="BY141" s="24" t="str">
        <f t="shared" si="323"/>
        <v/>
      </c>
      <c r="BZ141" s="24" t="str">
        <f t="shared" si="323"/>
        <v/>
      </c>
      <c r="CA141" s="24" t="str">
        <f t="shared" si="323"/>
        <v/>
      </c>
      <c r="CB141" s="24" t="str">
        <f t="shared" si="323"/>
        <v/>
      </c>
      <c r="CC141" s="24" t="str">
        <f t="shared" si="323"/>
        <v/>
      </c>
      <c r="CD141" s="24" t="str">
        <f t="shared" si="323"/>
        <v/>
      </c>
      <c r="CE141" s="24" t="str">
        <f t="shared" si="323"/>
        <v/>
      </c>
      <c r="CF141" s="24" t="str">
        <f t="shared" si="323"/>
        <v/>
      </c>
      <c r="CG141" s="24" t="str">
        <f t="shared" si="323"/>
        <v/>
      </c>
      <c r="CH141" s="24" t="str">
        <f t="shared" si="323"/>
        <v/>
      </c>
      <c r="CI141" s="24" t="str">
        <f t="shared" si="323"/>
        <v/>
      </c>
      <c r="CJ141" s="24" t="str">
        <f t="shared" si="323"/>
        <v/>
      </c>
      <c r="CK141" s="24" t="str">
        <f t="shared" si="323"/>
        <v/>
      </c>
      <c r="CL141" s="24" t="str">
        <f t="shared" si="323"/>
        <v/>
      </c>
      <c r="CM141" s="24" t="str">
        <f t="shared" si="323"/>
        <v/>
      </c>
      <c r="CN141" s="24" t="str">
        <f t="shared" si="323"/>
        <v/>
      </c>
      <c r="CO141" s="24" t="str">
        <f t="shared" ref="CO141:DD141" si="324">IF(CO$126="j","NEP",IF(CO$126="n",CO98*CO128,IF(CO$126="","")))</f>
        <v/>
      </c>
      <c r="CP141" s="24" t="str">
        <f t="shared" si="324"/>
        <v/>
      </c>
      <c r="CQ141" s="24" t="str">
        <f t="shared" si="324"/>
        <v/>
      </c>
      <c r="CR141" s="24" t="str">
        <f t="shared" si="324"/>
        <v/>
      </c>
      <c r="CS141" s="24" t="str">
        <f t="shared" si="324"/>
        <v/>
      </c>
      <c r="CT141" s="24" t="str">
        <f t="shared" si="324"/>
        <v/>
      </c>
      <c r="CU141" s="24" t="str">
        <f t="shared" si="324"/>
        <v/>
      </c>
      <c r="CV141" s="24" t="str">
        <f t="shared" si="324"/>
        <v/>
      </c>
      <c r="CW141" s="24" t="str">
        <f t="shared" si="324"/>
        <v/>
      </c>
      <c r="CX141" s="24" t="str">
        <f t="shared" si="324"/>
        <v/>
      </c>
      <c r="CY141" s="24" t="str">
        <f t="shared" si="324"/>
        <v/>
      </c>
      <c r="CZ141" s="24" t="str">
        <f t="shared" si="324"/>
        <v/>
      </c>
      <c r="DA141" s="24" t="str">
        <f t="shared" si="324"/>
        <v/>
      </c>
      <c r="DB141" s="24" t="str">
        <f t="shared" si="324"/>
        <v/>
      </c>
      <c r="DC141" s="24" t="str">
        <f t="shared" si="324"/>
        <v/>
      </c>
      <c r="DD141" s="24" t="str">
        <f t="shared" si="324"/>
        <v/>
      </c>
      <c r="DE141" s="24" t="str">
        <f t="shared" ref="DE141:EC141" si="325">IF(DE$126="j","NEP",IF(DE$126="n",DE98*DE128,IF(DE$126="","")))</f>
        <v/>
      </c>
      <c r="DF141" s="24" t="str">
        <f t="shared" si="325"/>
        <v/>
      </c>
      <c r="DG141" s="24" t="str">
        <f t="shared" si="325"/>
        <v/>
      </c>
      <c r="DH141" s="24" t="str">
        <f t="shared" si="325"/>
        <v/>
      </c>
      <c r="DI141" s="24" t="str">
        <f t="shared" si="325"/>
        <v/>
      </c>
      <c r="DJ141" s="24" t="str">
        <f t="shared" si="325"/>
        <v/>
      </c>
      <c r="DK141" s="24" t="str">
        <f t="shared" si="325"/>
        <v/>
      </c>
      <c r="DL141" s="24" t="str">
        <f t="shared" si="325"/>
        <v/>
      </c>
      <c r="DM141" s="24" t="str">
        <f t="shared" si="325"/>
        <v/>
      </c>
      <c r="DN141" s="24" t="str">
        <f t="shared" si="325"/>
        <v/>
      </c>
      <c r="DO141" s="24" t="str">
        <f t="shared" si="325"/>
        <v/>
      </c>
      <c r="DP141" s="24" t="str">
        <f t="shared" si="325"/>
        <v/>
      </c>
      <c r="DQ141" s="24" t="str">
        <f t="shared" si="325"/>
        <v/>
      </c>
      <c r="DR141" s="24" t="str">
        <f t="shared" si="325"/>
        <v/>
      </c>
      <c r="DS141" s="24" t="str">
        <f t="shared" si="325"/>
        <v/>
      </c>
      <c r="DT141" s="24" t="str">
        <f t="shared" si="325"/>
        <v/>
      </c>
      <c r="DU141" s="24" t="str">
        <f t="shared" si="325"/>
        <v/>
      </c>
      <c r="DV141" s="24" t="str">
        <f t="shared" si="325"/>
        <v/>
      </c>
      <c r="DW141" s="24" t="str">
        <f t="shared" si="325"/>
        <v/>
      </c>
      <c r="DX141" s="24" t="str">
        <f t="shared" si="325"/>
        <v/>
      </c>
      <c r="DY141" s="24" t="str">
        <f t="shared" si="325"/>
        <v/>
      </c>
      <c r="DZ141" s="24" t="str">
        <f t="shared" si="325"/>
        <v/>
      </c>
      <c r="EA141" s="24" t="str">
        <f t="shared" si="325"/>
        <v/>
      </c>
      <c r="EB141" s="24" t="str">
        <f t="shared" si="325"/>
        <v/>
      </c>
      <c r="EC141" s="24" t="str">
        <f t="shared" si="325"/>
        <v/>
      </c>
      <c r="ED141" s="24" t="str">
        <f t="shared" ref="ED141:FM141" si="326">IF(ED$126="j","NEP",IF(ED$126="n",ED98*ED128,IF(ED$126="","")))</f>
        <v/>
      </c>
      <c r="EE141" s="24" t="str">
        <f t="shared" si="326"/>
        <v/>
      </c>
      <c r="EF141" s="24" t="str">
        <f t="shared" si="326"/>
        <v/>
      </c>
      <c r="EG141" s="24" t="str">
        <f t="shared" si="326"/>
        <v/>
      </c>
      <c r="EH141" s="24" t="str">
        <f t="shared" si="326"/>
        <v/>
      </c>
      <c r="EI141" s="24" t="str">
        <f t="shared" si="326"/>
        <v/>
      </c>
      <c r="EJ141" s="24" t="str">
        <f t="shared" si="326"/>
        <v/>
      </c>
      <c r="EK141" s="24" t="str">
        <f t="shared" si="326"/>
        <v/>
      </c>
      <c r="EL141" s="24" t="str">
        <f t="shared" si="326"/>
        <v/>
      </c>
      <c r="EM141" s="24" t="str">
        <f t="shared" si="326"/>
        <v/>
      </c>
      <c r="EN141" s="24" t="str">
        <f t="shared" si="326"/>
        <v/>
      </c>
      <c r="EO141" s="24" t="str">
        <f t="shared" si="326"/>
        <v/>
      </c>
      <c r="EP141" s="24" t="str">
        <f t="shared" si="326"/>
        <v/>
      </c>
      <c r="EQ141" s="24" t="str">
        <f t="shared" si="326"/>
        <v/>
      </c>
      <c r="ER141" s="24" t="str">
        <f t="shared" si="326"/>
        <v/>
      </c>
      <c r="ES141" s="24" t="str">
        <f t="shared" si="326"/>
        <v/>
      </c>
      <c r="ET141" s="24" t="str">
        <f t="shared" si="326"/>
        <v/>
      </c>
      <c r="EU141" s="24" t="str">
        <f t="shared" si="326"/>
        <v/>
      </c>
      <c r="EV141" s="24" t="str">
        <f t="shared" si="326"/>
        <v/>
      </c>
      <c r="EW141" s="24" t="str">
        <f t="shared" si="326"/>
        <v/>
      </c>
      <c r="EX141" s="24" t="str">
        <f t="shared" si="326"/>
        <v/>
      </c>
      <c r="EY141" s="24" t="str">
        <f t="shared" si="326"/>
        <v/>
      </c>
      <c r="EZ141" s="24" t="str">
        <f t="shared" si="326"/>
        <v/>
      </c>
      <c r="FA141" s="24" t="str">
        <f t="shared" si="326"/>
        <v/>
      </c>
      <c r="FB141" s="24" t="str">
        <f t="shared" si="326"/>
        <v/>
      </c>
      <c r="FC141" s="24" t="str">
        <f t="shared" si="326"/>
        <v/>
      </c>
      <c r="FD141" s="24" t="str">
        <f t="shared" si="326"/>
        <v/>
      </c>
      <c r="FE141" s="24" t="str">
        <f t="shared" si="326"/>
        <v/>
      </c>
      <c r="FF141" s="24" t="str">
        <f t="shared" si="326"/>
        <v/>
      </c>
      <c r="FG141" s="24" t="str">
        <f t="shared" si="326"/>
        <v/>
      </c>
      <c r="FH141" s="24" t="str">
        <f t="shared" si="326"/>
        <v/>
      </c>
      <c r="FI141" s="24" t="str">
        <f t="shared" si="326"/>
        <v/>
      </c>
      <c r="FJ141" s="24" t="str">
        <f t="shared" si="326"/>
        <v/>
      </c>
      <c r="FK141" s="24" t="str">
        <f t="shared" si="326"/>
        <v/>
      </c>
      <c r="FL141" s="24" t="str">
        <f t="shared" si="326"/>
        <v/>
      </c>
      <c r="FM141" s="24" t="str">
        <f t="shared" si="326"/>
        <v/>
      </c>
      <c r="FN141" s="35">
        <f>SUM(E141:FM141)</f>
        <v>0</v>
      </c>
    </row>
    <row r="142" spans="1:170" ht="15" x14ac:dyDescent="0.25">
      <c r="A142" s="23"/>
      <c r="B142" s="23" t="s">
        <v>201</v>
      </c>
      <c r="E142" s="24">
        <f t="shared" ref="E142" si="327">IF(E$126="j","NEP",IF(E$126="n",E100*E128,IF(E$126="","")))</f>
        <v>1944.1600000000003</v>
      </c>
      <c r="F142" s="24" t="str">
        <f t="shared" ref="F142:BP142" si="328">IF(F$126="j","NEP",IF(F$126="n",F100*F128,IF(F$126="","")))</f>
        <v/>
      </c>
      <c r="G142" s="24" t="str">
        <f t="shared" si="328"/>
        <v/>
      </c>
      <c r="H142" s="24" t="str">
        <f t="shared" si="328"/>
        <v/>
      </c>
      <c r="I142" s="24" t="str">
        <f t="shared" si="328"/>
        <v/>
      </c>
      <c r="J142" s="24" t="str">
        <f t="shared" si="328"/>
        <v/>
      </c>
      <c r="K142" s="24" t="str">
        <f t="shared" si="328"/>
        <v/>
      </c>
      <c r="L142" s="24" t="str">
        <f t="shared" si="328"/>
        <v/>
      </c>
      <c r="M142" s="24" t="str">
        <f t="shared" si="328"/>
        <v/>
      </c>
      <c r="N142" s="24" t="str">
        <f t="shared" si="328"/>
        <v/>
      </c>
      <c r="O142" s="24" t="str">
        <f t="shared" si="328"/>
        <v/>
      </c>
      <c r="P142" s="24" t="str">
        <f t="shared" si="328"/>
        <v/>
      </c>
      <c r="Q142" s="24" t="str">
        <f t="shared" si="328"/>
        <v/>
      </c>
      <c r="R142" s="24" t="str">
        <f t="shared" si="328"/>
        <v/>
      </c>
      <c r="S142" s="24" t="str">
        <f t="shared" si="328"/>
        <v/>
      </c>
      <c r="T142" s="24" t="str">
        <f t="shared" si="328"/>
        <v/>
      </c>
      <c r="U142" s="24" t="str">
        <f t="shared" si="328"/>
        <v/>
      </c>
      <c r="V142" s="24" t="str">
        <f t="shared" si="328"/>
        <v/>
      </c>
      <c r="W142" s="24" t="str">
        <f t="shared" si="328"/>
        <v/>
      </c>
      <c r="X142" s="24" t="str">
        <f t="shared" si="328"/>
        <v/>
      </c>
      <c r="Y142" s="24" t="str">
        <f t="shared" si="328"/>
        <v/>
      </c>
      <c r="Z142" s="24" t="str">
        <f t="shared" si="328"/>
        <v/>
      </c>
      <c r="AA142" s="24" t="str">
        <f t="shared" si="328"/>
        <v/>
      </c>
      <c r="AB142" s="24" t="str">
        <f t="shared" si="328"/>
        <v/>
      </c>
      <c r="AC142" s="24" t="str">
        <f t="shared" si="328"/>
        <v/>
      </c>
      <c r="AD142" s="24" t="str">
        <f t="shared" si="328"/>
        <v/>
      </c>
      <c r="AE142" s="24" t="str">
        <f t="shared" si="328"/>
        <v/>
      </c>
      <c r="AF142" s="24" t="str">
        <f t="shared" si="328"/>
        <v/>
      </c>
      <c r="AG142" s="24" t="str">
        <f t="shared" si="328"/>
        <v/>
      </c>
      <c r="AH142" s="24" t="str">
        <f t="shared" si="328"/>
        <v/>
      </c>
      <c r="AI142" s="24" t="str">
        <f t="shared" si="328"/>
        <v/>
      </c>
      <c r="AJ142" s="24" t="str">
        <f t="shared" si="328"/>
        <v/>
      </c>
      <c r="AK142" s="24" t="str">
        <f t="shared" si="328"/>
        <v/>
      </c>
      <c r="AL142" s="24" t="str">
        <f t="shared" si="328"/>
        <v/>
      </c>
      <c r="AM142" s="24" t="str">
        <f t="shared" si="328"/>
        <v/>
      </c>
      <c r="AN142" s="24" t="str">
        <f t="shared" si="328"/>
        <v/>
      </c>
      <c r="AO142" s="24" t="str">
        <f t="shared" si="328"/>
        <v/>
      </c>
      <c r="AP142" s="24" t="str">
        <f t="shared" si="328"/>
        <v/>
      </c>
      <c r="AQ142" s="24" t="str">
        <f t="shared" si="328"/>
        <v/>
      </c>
      <c r="AR142" s="24" t="str">
        <f t="shared" si="328"/>
        <v/>
      </c>
      <c r="AS142" s="24" t="str">
        <f t="shared" si="328"/>
        <v/>
      </c>
      <c r="AT142" s="24" t="str">
        <f t="shared" si="328"/>
        <v/>
      </c>
      <c r="AU142" s="24" t="str">
        <f t="shared" si="328"/>
        <v/>
      </c>
      <c r="AV142" s="24" t="str">
        <f t="shared" si="328"/>
        <v/>
      </c>
      <c r="AW142" s="24" t="str">
        <f t="shared" si="328"/>
        <v/>
      </c>
      <c r="AX142" s="24" t="str">
        <f t="shared" si="328"/>
        <v/>
      </c>
      <c r="AY142" s="24" t="str">
        <f t="shared" si="328"/>
        <v/>
      </c>
      <c r="AZ142" s="24" t="str">
        <f t="shared" si="328"/>
        <v/>
      </c>
      <c r="BA142" s="24" t="str">
        <f t="shared" si="328"/>
        <v/>
      </c>
      <c r="BB142" s="24" t="str">
        <f t="shared" si="328"/>
        <v/>
      </c>
      <c r="BC142" s="24" t="str">
        <f t="shared" si="328"/>
        <v/>
      </c>
      <c r="BD142" s="24" t="str">
        <f t="shared" si="328"/>
        <v/>
      </c>
      <c r="BE142" s="24" t="str">
        <f t="shared" si="328"/>
        <v/>
      </c>
      <c r="BF142" s="24" t="str">
        <f t="shared" si="328"/>
        <v/>
      </c>
      <c r="BG142" s="24" t="str">
        <f t="shared" si="328"/>
        <v/>
      </c>
      <c r="BH142" s="24" t="str">
        <f t="shared" si="328"/>
        <v/>
      </c>
      <c r="BI142" s="24" t="str">
        <f t="shared" si="328"/>
        <v/>
      </c>
      <c r="BJ142" s="24" t="str">
        <f t="shared" si="328"/>
        <v/>
      </c>
      <c r="BK142" s="24" t="str">
        <f t="shared" si="328"/>
        <v/>
      </c>
      <c r="BL142" s="24" t="str">
        <f t="shared" si="328"/>
        <v/>
      </c>
      <c r="BM142" s="24" t="str">
        <f t="shared" si="328"/>
        <v/>
      </c>
      <c r="BN142" s="24" t="str">
        <f t="shared" si="328"/>
        <v/>
      </c>
      <c r="BO142" s="24" t="str">
        <f t="shared" si="328"/>
        <v/>
      </c>
      <c r="BP142" s="24" t="str">
        <f t="shared" si="328"/>
        <v/>
      </c>
      <c r="BQ142" s="24" t="str">
        <f t="shared" ref="BQ142:CN142" si="329">IF(BQ$126="j","NEP",IF(BQ$126="n",BQ100*BQ128,IF(BQ$126="","")))</f>
        <v/>
      </c>
      <c r="BR142" s="24" t="str">
        <f t="shared" si="329"/>
        <v/>
      </c>
      <c r="BS142" s="24" t="str">
        <f t="shared" si="329"/>
        <v/>
      </c>
      <c r="BT142" s="24" t="str">
        <f t="shared" si="329"/>
        <v/>
      </c>
      <c r="BU142" s="24" t="str">
        <f t="shared" si="329"/>
        <v/>
      </c>
      <c r="BV142" s="24" t="str">
        <f t="shared" si="329"/>
        <v/>
      </c>
      <c r="BW142" s="24" t="str">
        <f t="shared" si="329"/>
        <v/>
      </c>
      <c r="BX142" s="24" t="str">
        <f t="shared" si="329"/>
        <v/>
      </c>
      <c r="BY142" s="24" t="str">
        <f t="shared" si="329"/>
        <v/>
      </c>
      <c r="BZ142" s="24" t="str">
        <f t="shared" si="329"/>
        <v/>
      </c>
      <c r="CA142" s="24" t="str">
        <f t="shared" si="329"/>
        <v/>
      </c>
      <c r="CB142" s="24" t="str">
        <f t="shared" si="329"/>
        <v/>
      </c>
      <c r="CC142" s="24" t="str">
        <f t="shared" si="329"/>
        <v/>
      </c>
      <c r="CD142" s="24" t="str">
        <f t="shared" si="329"/>
        <v/>
      </c>
      <c r="CE142" s="24" t="str">
        <f t="shared" si="329"/>
        <v/>
      </c>
      <c r="CF142" s="24" t="str">
        <f t="shared" si="329"/>
        <v/>
      </c>
      <c r="CG142" s="24" t="str">
        <f t="shared" si="329"/>
        <v/>
      </c>
      <c r="CH142" s="24" t="str">
        <f t="shared" si="329"/>
        <v/>
      </c>
      <c r="CI142" s="24" t="str">
        <f t="shared" si="329"/>
        <v/>
      </c>
      <c r="CJ142" s="24" t="str">
        <f t="shared" si="329"/>
        <v/>
      </c>
      <c r="CK142" s="24" t="str">
        <f t="shared" si="329"/>
        <v/>
      </c>
      <c r="CL142" s="24" t="str">
        <f t="shared" si="329"/>
        <v/>
      </c>
      <c r="CM142" s="24" t="str">
        <f t="shared" si="329"/>
        <v/>
      </c>
      <c r="CN142" s="24" t="str">
        <f t="shared" si="329"/>
        <v/>
      </c>
      <c r="CO142" s="24" t="str">
        <f t="shared" ref="CO142:DD142" si="330">IF(CO$126="j","NEP",IF(CO$126="n",CO100*CO128,IF(CO$126="","")))</f>
        <v/>
      </c>
      <c r="CP142" s="24" t="str">
        <f t="shared" si="330"/>
        <v/>
      </c>
      <c r="CQ142" s="24" t="str">
        <f t="shared" si="330"/>
        <v/>
      </c>
      <c r="CR142" s="24" t="str">
        <f t="shared" si="330"/>
        <v/>
      </c>
      <c r="CS142" s="24" t="str">
        <f t="shared" si="330"/>
        <v/>
      </c>
      <c r="CT142" s="24" t="str">
        <f t="shared" si="330"/>
        <v/>
      </c>
      <c r="CU142" s="24" t="str">
        <f t="shared" si="330"/>
        <v/>
      </c>
      <c r="CV142" s="24" t="str">
        <f t="shared" si="330"/>
        <v/>
      </c>
      <c r="CW142" s="24" t="str">
        <f t="shared" si="330"/>
        <v/>
      </c>
      <c r="CX142" s="24" t="str">
        <f t="shared" si="330"/>
        <v/>
      </c>
      <c r="CY142" s="24" t="str">
        <f t="shared" si="330"/>
        <v/>
      </c>
      <c r="CZ142" s="24" t="str">
        <f t="shared" si="330"/>
        <v/>
      </c>
      <c r="DA142" s="24" t="str">
        <f t="shared" si="330"/>
        <v/>
      </c>
      <c r="DB142" s="24" t="str">
        <f t="shared" si="330"/>
        <v/>
      </c>
      <c r="DC142" s="24" t="str">
        <f t="shared" si="330"/>
        <v/>
      </c>
      <c r="DD142" s="24" t="str">
        <f t="shared" si="330"/>
        <v/>
      </c>
      <c r="DE142" s="24" t="str">
        <f t="shared" ref="DE142:EC142" si="331">IF(DE$126="j","NEP",IF(DE$126="n",DE100*DE128,IF(DE$126="","")))</f>
        <v/>
      </c>
      <c r="DF142" s="24" t="str">
        <f t="shared" si="331"/>
        <v/>
      </c>
      <c r="DG142" s="24" t="str">
        <f t="shared" si="331"/>
        <v/>
      </c>
      <c r="DH142" s="24" t="str">
        <f t="shared" si="331"/>
        <v/>
      </c>
      <c r="DI142" s="24" t="str">
        <f t="shared" si="331"/>
        <v/>
      </c>
      <c r="DJ142" s="24" t="str">
        <f t="shared" si="331"/>
        <v/>
      </c>
      <c r="DK142" s="24" t="str">
        <f t="shared" si="331"/>
        <v/>
      </c>
      <c r="DL142" s="24" t="str">
        <f t="shared" si="331"/>
        <v/>
      </c>
      <c r="DM142" s="24" t="str">
        <f t="shared" si="331"/>
        <v/>
      </c>
      <c r="DN142" s="24" t="str">
        <f t="shared" si="331"/>
        <v/>
      </c>
      <c r="DO142" s="24" t="str">
        <f t="shared" si="331"/>
        <v/>
      </c>
      <c r="DP142" s="24" t="str">
        <f t="shared" si="331"/>
        <v/>
      </c>
      <c r="DQ142" s="24" t="str">
        <f t="shared" si="331"/>
        <v/>
      </c>
      <c r="DR142" s="24" t="str">
        <f t="shared" si="331"/>
        <v/>
      </c>
      <c r="DS142" s="24" t="str">
        <f t="shared" si="331"/>
        <v/>
      </c>
      <c r="DT142" s="24" t="str">
        <f t="shared" si="331"/>
        <v/>
      </c>
      <c r="DU142" s="24" t="str">
        <f t="shared" si="331"/>
        <v/>
      </c>
      <c r="DV142" s="24" t="str">
        <f t="shared" si="331"/>
        <v/>
      </c>
      <c r="DW142" s="24" t="str">
        <f t="shared" si="331"/>
        <v/>
      </c>
      <c r="DX142" s="24" t="str">
        <f t="shared" si="331"/>
        <v/>
      </c>
      <c r="DY142" s="24" t="str">
        <f t="shared" si="331"/>
        <v/>
      </c>
      <c r="DZ142" s="24" t="str">
        <f t="shared" si="331"/>
        <v/>
      </c>
      <c r="EA142" s="24" t="str">
        <f t="shared" si="331"/>
        <v/>
      </c>
      <c r="EB142" s="24" t="str">
        <f t="shared" si="331"/>
        <v/>
      </c>
      <c r="EC142" s="24" t="str">
        <f t="shared" si="331"/>
        <v/>
      </c>
      <c r="ED142" s="24" t="str">
        <f t="shared" ref="ED142:FM142" si="332">IF(ED$126="j","NEP",IF(ED$126="n",ED100*ED128,IF(ED$126="","")))</f>
        <v/>
      </c>
      <c r="EE142" s="24" t="str">
        <f t="shared" si="332"/>
        <v/>
      </c>
      <c r="EF142" s="24" t="str">
        <f t="shared" si="332"/>
        <v/>
      </c>
      <c r="EG142" s="24" t="str">
        <f t="shared" si="332"/>
        <v/>
      </c>
      <c r="EH142" s="24" t="str">
        <f t="shared" si="332"/>
        <v/>
      </c>
      <c r="EI142" s="24" t="str">
        <f t="shared" si="332"/>
        <v/>
      </c>
      <c r="EJ142" s="24" t="str">
        <f t="shared" si="332"/>
        <v/>
      </c>
      <c r="EK142" s="24" t="str">
        <f t="shared" si="332"/>
        <v/>
      </c>
      <c r="EL142" s="24" t="str">
        <f t="shared" si="332"/>
        <v/>
      </c>
      <c r="EM142" s="24" t="str">
        <f t="shared" si="332"/>
        <v/>
      </c>
      <c r="EN142" s="24" t="str">
        <f t="shared" si="332"/>
        <v/>
      </c>
      <c r="EO142" s="24" t="str">
        <f t="shared" si="332"/>
        <v/>
      </c>
      <c r="EP142" s="24" t="str">
        <f t="shared" si="332"/>
        <v/>
      </c>
      <c r="EQ142" s="24" t="str">
        <f t="shared" si="332"/>
        <v/>
      </c>
      <c r="ER142" s="24" t="str">
        <f t="shared" si="332"/>
        <v/>
      </c>
      <c r="ES142" s="24" t="str">
        <f t="shared" si="332"/>
        <v/>
      </c>
      <c r="ET142" s="24" t="str">
        <f t="shared" si="332"/>
        <v/>
      </c>
      <c r="EU142" s="24" t="str">
        <f t="shared" si="332"/>
        <v/>
      </c>
      <c r="EV142" s="24" t="str">
        <f t="shared" si="332"/>
        <v/>
      </c>
      <c r="EW142" s="24" t="str">
        <f t="shared" si="332"/>
        <v/>
      </c>
      <c r="EX142" s="24" t="str">
        <f t="shared" si="332"/>
        <v/>
      </c>
      <c r="EY142" s="24" t="str">
        <f t="shared" si="332"/>
        <v/>
      </c>
      <c r="EZ142" s="24" t="str">
        <f t="shared" si="332"/>
        <v/>
      </c>
      <c r="FA142" s="24" t="str">
        <f t="shared" si="332"/>
        <v/>
      </c>
      <c r="FB142" s="24" t="str">
        <f t="shared" si="332"/>
        <v/>
      </c>
      <c r="FC142" s="24" t="str">
        <f t="shared" si="332"/>
        <v/>
      </c>
      <c r="FD142" s="24" t="str">
        <f t="shared" si="332"/>
        <v/>
      </c>
      <c r="FE142" s="24" t="str">
        <f t="shared" si="332"/>
        <v/>
      </c>
      <c r="FF142" s="24" t="str">
        <f t="shared" si="332"/>
        <v/>
      </c>
      <c r="FG142" s="24" t="str">
        <f t="shared" si="332"/>
        <v/>
      </c>
      <c r="FH142" s="24" t="str">
        <f t="shared" si="332"/>
        <v/>
      </c>
      <c r="FI142" s="24" t="str">
        <f t="shared" si="332"/>
        <v/>
      </c>
      <c r="FJ142" s="24" t="str">
        <f t="shared" si="332"/>
        <v/>
      </c>
      <c r="FK142" s="24" t="str">
        <f t="shared" si="332"/>
        <v/>
      </c>
      <c r="FL142" s="24" t="str">
        <f t="shared" si="332"/>
        <v/>
      </c>
      <c r="FM142" s="24" t="str">
        <f t="shared" si="332"/>
        <v/>
      </c>
      <c r="FN142" s="35">
        <f>SUM(E142:FM142)</f>
        <v>1944.1600000000003</v>
      </c>
    </row>
    <row r="143" spans="1:170" ht="15" x14ac:dyDescent="0.25">
      <c r="A143" s="23"/>
      <c r="B143" s="23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35"/>
    </row>
    <row r="144" spans="1:170" ht="15" x14ac:dyDescent="0.25">
      <c r="A144" s="23"/>
      <c r="B144" s="23" t="s">
        <v>218</v>
      </c>
      <c r="E144" s="24">
        <f t="shared" ref="E144" si="333">IF(E$126="j","NEP",IF(E$126="n",E113*E128,IF(E$126="","")))</f>
        <v>0</v>
      </c>
      <c r="F144" s="24" t="str">
        <f t="shared" ref="F144:BP144" si="334">IF(F$126="j","NEP",IF(F$126="n",F113*F128,IF(F$126="","")))</f>
        <v/>
      </c>
      <c r="G144" s="24" t="str">
        <f t="shared" si="334"/>
        <v/>
      </c>
      <c r="H144" s="24" t="str">
        <f t="shared" si="334"/>
        <v/>
      </c>
      <c r="I144" s="24" t="str">
        <f t="shared" si="334"/>
        <v/>
      </c>
      <c r="J144" s="24" t="str">
        <f t="shared" si="334"/>
        <v/>
      </c>
      <c r="K144" s="24" t="str">
        <f t="shared" si="334"/>
        <v/>
      </c>
      <c r="L144" s="24" t="str">
        <f t="shared" si="334"/>
        <v/>
      </c>
      <c r="M144" s="24" t="str">
        <f t="shared" si="334"/>
        <v/>
      </c>
      <c r="N144" s="24" t="str">
        <f t="shared" si="334"/>
        <v/>
      </c>
      <c r="O144" s="24" t="str">
        <f t="shared" si="334"/>
        <v/>
      </c>
      <c r="P144" s="24" t="str">
        <f t="shared" si="334"/>
        <v/>
      </c>
      <c r="Q144" s="24" t="str">
        <f t="shared" si="334"/>
        <v/>
      </c>
      <c r="R144" s="24" t="str">
        <f t="shared" si="334"/>
        <v/>
      </c>
      <c r="S144" s="24" t="str">
        <f t="shared" si="334"/>
        <v/>
      </c>
      <c r="T144" s="24" t="str">
        <f t="shared" si="334"/>
        <v/>
      </c>
      <c r="U144" s="24" t="str">
        <f t="shared" si="334"/>
        <v/>
      </c>
      <c r="V144" s="24" t="str">
        <f t="shared" si="334"/>
        <v/>
      </c>
      <c r="W144" s="24" t="str">
        <f t="shared" si="334"/>
        <v/>
      </c>
      <c r="X144" s="24" t="str">
        <f t="shared" si="334"/>
        <v/>
      </c>
      <c r="Y144" s="24" t="str">
        <f t="shared" si="334"/>
        <v/>
      </c>
      <c r="Z144" s="24" t="str">
        <f t="shared" si="334"/>
        <v/>
      </c>
      <c r="AA144" s="24" t="str">
        <f t="shared" si="334"/>
        <v/>
      </c>
      <c r="AB144" s="24" t="str">
        <f t="shared" si="334"/>
        <v/>
      </c>
      <c r="AC144" s="24" t="str">
        <f t="shared" si="334"/>
        <v/>
      </c>
      <c r="AD144" s="24" t="str">
        <f t="shared" si="334"/>
        <v/>
      </c>
      <c r="AE144" s="24" t="str">
        <f t="shared" si="334"/>
        <v/>
      </c>
      <c r="AF144" s="24" t="str">
        <f t="shared" si="334"/>
        <v/>
      </c>
      <c r="AG144" s="24" t="str">
        <f t="shared" si="334"/>
        <v/>
      </c>
      <c r="AH144" s="24" t="str">
        <f t="shared" si="334"/>
        <v/>
      </c>
      <c r="AI144" s="24" t="str">
        <f t="shared" si="334"/>
        <v/>
      </c>
      <c r="AJ144" s="24" t="str">
        <f t="shared" si="334"/>
        <v/>
      </c>
      <c r="AK144" s="24" t="str">
        <f t="shared" si="334"/>
        <v/>
      </c>
      <c r="AL144" s="24" t="str">
        <f t="shared" si="334"/>
        <v/>
      </c>
      <c r="AM144" s="24" t="str">
        <f t="shared" si="334"/>
        <v/>
      </c>
      <c r="AN144" s="24" t="str">
        <f t="shared" si="334"/>
        <v/>
      </c>
      <c r="AO144" s="24" t="str">
        <f t="shared" si="334"/>
        <v/>
      </c>
      <c r="AP144" s="24" t="str">
        <f t="shared" si="334"/>
        <v/>
      </c>
      <c r="AQ144" s="24" t="str">
        <f t="shared" si="334"/>
        <v/>
      </c>
      <c r="AR144" s="24" t="str">
        <f t="shared" si="334"/>
        <v/>
      </c>
      <c r="AS144" s="24" t="str">
        <f t="shared" si="334"/>
        <v/>
      </c>
      <c r="AT144" s="24" t="str">
        <f t="shared" si="334"/>
        <v/>
      </c>
      <c r="AU144" s="24" t="str">
        <f t="shared" si="334"/>
        <v/>
      </c>
      <c r="AV144" s="24" t="str">
        <f t="shared" si="334"/>
        <v/>
      </c>
      <c r="AW144" s="24" t="str">
        <f t="shared" si="334"/>
        <v/>
      </c>
      <c r="AX144" s="24" t="str">
        <f t="shared" si="334"/>
        <v/>
      </c>
      <c r="AY144" s="24" t="str">
        <f t="shared" si="334"/>
        <v/>
      </c>
      <c r="AZ144" s="24" t="str">
        <f t="shared" si="334"/>
        <v/>
      </c>
      <c r="BA144" s="24" t="str">
        <f t="shared" si="334"/>
        <v/>
      </c>
      <c r="BB144" s="24" t="str">
        <f t="shared" si="334"/>
        <v/>
      </c>
      <c r="BC144" s="24" t="str">
        <f t="shared" si="334"/>
        <v/>
      </c>
      <c r="BD144" s="24" t="str">
        <f t="shared" si="334"/>
        <v/>
      </c>
      <c r="BE144" s="24" t="str">
        <f t="shared" si="334"/>
        <v/>
      </c>
      <c r="BF144" s="24" t="str">
        <f t="shared" si="334"/>
        <v/>
      </c>
      <c r="BG144" s="24" t="str">
        <f t="shared" si="334"/>
        <v/>
      </c>
      <c r="BH144" s="24" t="str">
        <f t="shared" si="334"/>
        <v/>
      </c>
      <c r="BI144" s="24" t="str">
        <f t="shared" si="334"/>
        <v/>
      </c>
      <c r="BJ144" s="24" t="str">
        <f t="shared" si="334"/>
        <v/>
      </c>
      <c r="BK144" s="24" t="str">
        <f t="shared" si="334"/>
        <v/>
      </c>
      <c r="BL144" s="24" t="str">
        <f t="shared" si="334"/>
        <v/>
      </c>
      <c r="BM144" s="24" t="str">
        <f t="shared" si="334"/>
        <v/>
      </c>
      <c r="BN144" s="24" t="str">
        <f t="shared" si="334"/>
        <v/>
      </c>
      <c r="BO144" s="24" t="str">
        <f t="shared" si="334"/>
        <v/>
      </c>
      <c r="BP144" s="24" t="str">
        <f t="shared" si="334"/>
        <v/>
      </c>
      <c r="BQ144" s="24" t="str">
        <f t="shared" ref="BQ144:CN144" si="335">IF(BQ$126="j","NEP",IF(BQ$126="n",BQ113*BQ128,IF(BQ$126="","")))</f>
        <v/>
      </c>
      <c r="BR144" s="24" t="str">
        <f t="shared" si="335"/>
        <v/>
      </c>
      <c r="BS144" s="24" t="str">
        <f t="shared" si="335"/>
        <v/>
      </c>
      <c r="BT144" s="24" t="str">
        <f t="shared" si="335"/>
        <v/>
      </c>
      <c r="BU144" s="24" t="str">
        <f t="shared" si="335"/>
        <v/>
      </c>
      <c r="BV144" s="24" t="str">
        <f t="shared" si="335"/>
        <v/>
      </c>
      <c r="BW144" s="24" t="str">
        <f t="shared" si="335"/>
        <v/>
      </c>
      <c r="BX144" s="24" t="str">
        <f t="shared" si="335"/>
        <v/>
      </c>
      <c r="BY144" s="24" t="str">
        <f t="shared" si="335"/>
        <v/>
      </c>
      <c r="BZ144" s="24" t="str">
        <f t="shared" si="335"/>
        <v/>
      </c>
      <c r="CA144" s="24" t="str">
        <f t="shared" si="335"/>
        <v/>
      </c>
      <c r="CB144" s="24" t="str">
        <f t="shared" si="335"/>
        <v/>
      </c>
      <c r="CC144" s="24" t="str">
        <f t="shared" si="335"/>
        <v/>
      </c>
      <c r="CD144" s="24" t="str">
        <f t="shared" si="335"/>
        <v/>
      </c>
      <c r="CE144" s="24" t="str">
        <f t="shared" si="335"/>
        <v/>
      </c>
      <c r="CF144" s="24" t="str">
        <f t="shared" si="335"/>
        <v/>
      </c>
      <c r="CG144" s="24" t="str">
        <f t="shared" si="335"/>
        <v/>
      </c>
      <c r="CH144" s="24" t="str">
        <f t="shared" si="335"/>
        <v/>
      </c>
      <c r="CI144" s="24" t="str">
        <f t="shared" si="335"/>
        <v/>
      </c>
      <c r="CJ144" s="24" t="str">
        <f t="shared" si="335"/>
        <v/>
      </c>
      <c r="CK144" s="24" t="str">
        <f t="shared" si="335"/>
        <v/>
      </c>
      <c r="CL144" s="24" t="str">
        <f t="shared" si="335"/>
        <v/>
      </c>
      <c r="CM144" s="24" t="str">
        <f t="shared" si="335"/>
        <v/>
      </c>
      <c r="CN144" s="24" t="str">
        <f t="shared" si="335"/>
        <v/>
      </c>
      <c r="CO144" s="24" t="str">
        <f t="shared" ref="CO144:DD144" si="336">IF(CO$126="j","NEP",IF(CO$126="n",CO113*CO128,IF(CO$126="","")))</f>
        <v/>
      </c>
      <c r="CP144" s="24" t="str">
        <f t="shared" si="336"/>
        <v/>
      </c>
      <c r="CQ144" s="24" t="str">
        <f t="shared" si="336"/>
        <v/>
      </c>
      <c r="CR144" s="24" t="str">
        <f t="shared" si="336"/>
        <v/>
      </c>
      <c r="CS144" s="24" t="str">
        <f t="shared" si="336"/>
        <v/>
      </c>
      <c r="CT144" s="24" t="str">
        <f t="shared" si="336"/>
        <v/>
      </c>
      <c r="CU144" s="24" t="str">
        <f t="shared" si="336"/>
        <v/>
      </c>
      <c r="CV144" s="24" t="str">
        <f t="shared" si="336"/>
        <v/>
      </c>
      <c r="CW144" s="24" t="str">
        <f t="shared" si="336"/>
        <v/>
      </c>
      <c r="CX144" s="24" t="str">
        <f t="shared" si="336"/>
        <v/>
      </c>
      <c r="CY144" s="24" t="str">
        <f t="shared" si="336"/>
        <v/>
      </c>
      <c r="CZ144" s="24" t="str">
        <f t="shared" si="336"/>
        <v/>
      </c>
      <c r="DA144" s="24" t="str">
        <f t="shared" si="336"/>
        <v/>
      </c>
      <c r="DB144" s="24" t="str">
        <f t="shared" si="336"/>
        <v/>
      </c>
      <c r="DC144" s="24" t="str">
        <f t="shared" si="336"/>
        <v/>
      </c>
      <c r="DD144" s="24" t="str">
        <f t="shared" si="336"/>
        <v/>
      </c>
      <c r="DE144" s="24" t="str">
        <f t="shared" ref="DE144:EC144" si="337">IF(DE$126="j","NEP",IF(DE$126="n",DE113*DE128,IF(DE$126="","")))</f>
        <v/>
      </c>
      <c r="DF144" s="24" t="str">
        <f t="shared" si="337"/>
        <v/>
      </c>
      <c r="DG144" s="24" t="str">
        <f t="shared" si="337"/>
        <v/>
      </c>
      <c r="DH144" s="24" t="str">
        <f t="shared" si="337"/>
        <v/>
      </c>
      <c r="DI144" s="24" t="str">
        <f t="shared" si="337"/>
        <v/>
      </c>
      <c r="DJ144" s="24" t="str">
        <f t="shared" si="337"/>
        <v/>
      </c>
      <c r="DK144" s="24" t="str">
        <f t="shared" si="337"/>
        <v/>
      </c>
      <c r="DL144" s="24" t="str">
        <f t="shared" si="337"/>
        <v/>
      </c>
      <c r="DM144" s="24" t="str">
        <f t="shared" si="337"/>
        <v/>
      </c>
      <c r="DN144" s="24" t="str">
        <f t="shared" si="337"/>
        <v/>
      </c>
      <c r="DO144" s="24" t="str">
        <f t="shared" si="337"/>
        <v/>
      </c>
      <c r="DP144" s="24" t="str">
        <f t="shared" si="337"/>
        <v/>
      </c>
      <c r="DQ144" s="24" t="str">
        <f t="shared" si="337"/>
        <v/>
      </c>
      <c r="DR144" s="24" t="str">
        <f t="shared" si="337"/>
        <v/>
      </c>
      <c r="DS144" s="24" t="str">
        <f t="shared" si="337"/>
        <v/>
      </c>
      <c r="DT144" s="24" t="str">
        <f t="shared" si="337"/>
        <v/>
      </c>
      <c r="DU144" s="24" t="str">
        <f t="shared" si="337"/>
        <v/>
      </c>
      <c r="DV144" s="24" t="str">
        <f t="shared" si="337"/>
        <v/>
      </c>
      <c r="DW144" s="24" t="str">
        <f t="shared" si="337"/>
        <v/>
      </c>
      <c r="DX144" s="24" t="str">
        <f t="shared" si="337"/>
        <v/>
      </c>
      <c r="DY144" s="24" t="str">
        <f t="shared" si="337"/>
        <v/>
      </c>
      <c r="DZ144" s="24" t="str">
        <f t="shared" si="337"/>
        <v/>
      </c>
      <c r="EA144" s="24" t="str">
        <f t="shared" si="337"/>
        <v/>
      </c>
      <c r="EB144" s="24" t="str">
        <f t="shared" si="337"/>
        <v/>
      </c>
      <c r="EC144" s="24" t="str">
        <f t="shared" si="337"/>
        <v/>
      </c>
      <c r="ED144" s="24" t="str">
        <f t="shared" ref="ED144:FM144" si="338">IF(ED$126="j","NEP",IF(ED$126="n",ED113*ED128,IF(ED$126="","")))</f>
        <v/>
      </c>
      <c r="EE144" s="24" t="str">
        <f t="shared" si="338"/>
        <v/>
      </c>
      <c r="EF144" s="24" t="str">
        <f t="shared" si="338"/>
        <v/>
      </c>
      <c r="EG144" s="24" t="str">
        <f t="shared" si="338"/>
        <v/>
      </c>
      <c r="EH144" s="24" t="str">
        <f t="shared" si="338"/>
        <v/>
      </c>
      <c r="EI144" s="24" t="str">
        <f t="shared" si="338"/>
        <v/>
      </c>
      <c r="EJ144" s="24" t="str">
        <f t="shared" si="338"/>
        <v/>
      </c>
      <c r="EK144" s="24" t="str">
        <f t="shared" si="338"/>
        <v/>
      </c>
      <c r="EL144" s="24" t="str">
        <f t="shared" si="338"/>
        <v/>
      </c>
      <c r="EM144" s="24" t="str">
        <f t="shared" si="338"/>
        <v/>
      </c>
      <c r="EN144" s="24" t="str">
        <f t="shared" si="338"/>
        <v/>
      </c>
      <c r="EO144" s="24" t="str">
        <f t="shared" si="338"/>
        <v/>
      </c>
      <c r="EP144" s="24" t="str">
        <f t="shared" si="338"/>
        <v/>
      </c>
      <c r="EQ144" s="24" t="str">
        <f t="shared" si="338"/>
        <v/>
      </c>
      <c r="ER144" s="24" t="str">
        <f t="shared" si="338"/>
        <v/>
      </c>
      <c r="ES144" s="24" t="str">
        <f t="shared" si="338"/>
        <v/>
      </c>
      <c r="ET144" s="24" t="str">
        <f t="shared" si="338"/>
        <v/>
      </c>
      <c r="EU144" s="24" t="str">
        <f t="shared" si="338"/>
        <v/>
      </c>
      <c r="EV144" s="24" t="str">
        <f t="shared" si="338"/>
        <v/>
      </c>
      <c r="EW144" s="24" t="str">
        <f t="shared" si="338"/>
        <v/>
      </c>
      <c r="EX144" s="24" t="str">
        <f t="shared" si="338"/>
        <v/>
      </c>
      <c r="EY144" s="24" t="str">
        <f t="shared" si="338"/>
        <v/>
      </c>
      <c r="EZ144" s="24" t="str">
        <f t="shared" si="338"/>
        <v/>
      </c>
      <c r="FA144" s="24" t="str">
        <f t="shared" si="338"/>
        <v/>
      </c>
      <c r="FB144" s="24" t="str">
        <f t="shared" si="338"/>
        <v/>
      </c>
      <c r="FC144" s="24" t="str">
        <f t="shared" si="338"/>
        <v/>
      </c>
      <c r="FD144" s="24" t="str">
        <f t="shared" si="338"/>
        <v/>
      </c>
      <c r="FE144" s="24" t="str">
        <f t="shared" si="338"/>
        <v/>
      </c>
      <c r="FF144" s="24" t="str">
        <f t="shared" si="338"/>
        <v/>
      </c>
      <c r="FG144" s="24" t="str">
        <f t="shared" si="338"/>
        <v/>
      </c>
      <c r="FH144" s="24" t="str">
        <f t="shared" si="338"/>
        <v/>
      </c>
      <c r="FI144" s="24" t="str">
        <f t="shared" si="338"/>
        <v/>
      </c>
      <c r="FJ144" s="24" t="str">
        <f t="shared" si="338"/>
        <v/>
      </c>
      <c r="FK144" s="24" t="str">
        <f t="shared" si="338"/>
        <v/>
      </c>
      <c r="FL144" s="24" t="str">
        <f t="shared" si="338"/>
        <v/>
      </c>
      <c r="FM144" s="24" t="str">
        <f t="shared" si="338"/>
        <v/>
      </c>
      <c r="FN144" s="35">
        <f>SUM(E144:FM144)</f>
        <v>0</v>
      </c>
    </row>
    <row r="145" spans="1:172" ht="15" x14ac:dyDescent="0.25">
      <c r="A145" s="23"/>
      <c r="B145" s="23" t="s">
        <v>10</v>
      </c>
      <c r="E145" s="141">
        <f t="shared" ref="E145" si="339">IF(E$126="j","NEP",IF(E$126="n",E111*E128+E110*E128,IF(E$126="","")))</f>
        <v>0</v>
      </c>
      <c r="F145" s="141" t="str">
        <f t="shared" ref="F145:BP145" si="340">IF(F$126="j","NEP",IF(F$126="n",F111*F128+F110*F128,IF(F$126="","")))</f>
        <v/>
      </c>
      <c r="G145" s="141" t="str">
        <f t="shared" si="340"/>
        <v/>
      </c>
      <c r="H145" s="141" t="str">
        <f t="shared" si="340"/>
        <v/>
      </c>
      <c r="I145" s="141" t="str">
        <f t="shared" si="340"/>
        <v/>
      </c>
      <c r="J145" s="141" t="str">
        <f t="shared" si="340"/>
        <v/>
      </c>
      <c r="K145" s="141" t="str">
        <f t="shared" si="340"/>
        <v/>
      </c>
      <c r="L145" s="141" t="str">
        <f t="shared" si="340"/>
        <v/>
      </c>
      <c r="M145" s="141" t="str">
        <f t="shared" si="340"/>
        <v/>
      </c>
      <c r="N145" s="141" t="str">
        <f t="shared" si="340"/>
        <v/>
      </c>
      <c r="O145" s="141" t="str">
        <f t="shared" si="340"/>
        <v/>
      </c>
      <c r="P145" s="141" t="str">
        <f t="shared" si="340"/>
        <v/>
      </c>
      <c r="Q145" s="141" t="str">
        <f t="shared" si="340"/>
        <v/>
      </c>
      <c r="R145" s="141" t="str">
        <f t="shared" si="340"/>
        <v/>
      </c>
      <c r="S145" s="141" t="str">
        <f t="shared" si="340"/>
        <v/>
      </c>
      <c r="T145" s="141" t="str">
        <f t="shared" si="340"/>
        <v/>
      </c>
      <c r="U145" s="141" t="str">
        <f t="shared" si="340"/>
        <v/>
      </c>
      <c r="V145" s="141" t="str">
        <f t="shared" si="340"/>
        <v/>
      </c>
      <c r="W145" s="141" t="str">
        <f t="shared" si="340"/>
        <v/>
      </c>
      <c r="X145" s="141" t="str">
        <f t="shared" si="340"/>
        <v/>
      </c>
      <c r="Y145" s="141" t="str">
        <f t="shared" si="340"/>
        <v/>
      </c>
      <c r="Z145" s="141" t="str">
        <f t="shared" si="340"/>
        <v/>
      </c>
      <c r="AA145" s="141" t="str">
        <f t="shared" si="340"/>
        <v/>
      </c>
      <c r="AB145" s="141" t="str">
        <f t="shared" si="340"/>
        <v/>
      </c>
      <c r="AC145" s="141" t="str">
        <f t="shared" si="340"/>
        <v/>
      </c>
      <c r="AD145" s="141" t="str">
        <f t="shared" si="340"/>
        <v/>
      </c>
      <c r="AE145" s="141" t="str">
        <f t="shared" si="340"/>
        <v/>
      </c>
      <c r="AF145" s="141" t="str">
        <f t="shared" si="340"/>
        <v/>
      </c>
      <c r="AG145" s="141" t="str">
        <f t="shared" si="340"/>
        <v/>
      </c>
      <c r="AH145" s="141" t="str">
        <f t="shared" si="340"/>
        <v/>
      </c>
      <c r="AI145" s="141" t="str">
        <f t="shared" si="340"/>
        <v/>
      </c>
      <c r="AJ145" s="141" t="str">
        <f t="shared" si="340"/>
        <v/>
      </c>
      <c r="AK145" s="141" t="str">
        <f t="shared" si="340"/>
        <v/>
      </c>
      <c r="AL145" s="141" t="str">
        <f t="shared" si="340"/>
        <v/>
      </c>
      <c r="AM145" s="141" t="str">
        <f t="shared" si="340"/>
        <v/>
      </c>
      <c r="AN145" s="141" t="str">
        <f t="shared" si="340"/>
        <v/>
      </c>
      <c r="AO145" s="141" t="str">
        <f t="shared" si="340"/>
        <v/>
      </c>
      <c r="AP145" s="141" t="str">
        <f t="shared" si="340"/>
        <v/>
      </c>
      <c r="AQ145" s="141" t="str">
        <f t="shared" si="340"/>
        <v/>
      </c>
      <c r="AR145" s="141" t="str">
        <f t="shared" si="340"/>
        <v/>
      </c>
      <c r="AS145" s="141" t="str">
        <f t="shared" si="340"/>
        <v/>
      </c>
      <c r="AT145" s="141" t="str">
        <f t="shared" si="340"/>
        <v/>
      </c>
      <c r="AU145" s="141" t="str">
        <f t="shared" si="340"/>
        <v/>
      </c>
      <c r="AV145" s="141" t="str">
        <f t="shared" si="340"/>
        <v/>
      </c>
      <c r="AW145" s="141" t="str">
        <f t="shared" si="340"/>
        <v/>
      </c>
      <c r="AX145" s="141" t="str">
        <f t="shared" si="340"/>
        <v/>
      </c>
      <c r="AY145" s="141" t="str">
        <f t="shared" si="340"/>
        <v/>
      </c>
      <c r="AZ145" s="141" t="str">
        <f t="shared" si="340"/>
        <v/>
      </c>
      <c r="BA145" s="141" t="str">
        <f t="shared" si="340"/>
        <v/>
      </c>
      <c r="BB145" s="141" t="str">
        <f t="shared" si="340"/>
        <v/>
      </c>
      <c r="BC145" s="141" t="str">
        <f t="shared" si="340"/>
        <v/>
      </c>
      <c r="BD145" s="141" t="str">
        <f t="shared" si="340"/>
        <v/>
      </c>
      <c r="BE145" s="141" t="str">
        <f t="shared" si="340"/>
        <v/>
      </c>
      <c r="BF145" s="141" t="str">
        <f t="shared" si="340"/>
        <v/>
      </c>
      <c r="BG145" s="141" t="str">
        <f t="shared" si="340"/>
        <v/>
      </c>
      <c r="BH145" s="141" t="str">
        <f t="shared" si="340"/>
        <v/>
      </c>
      <c r="BI145" s="141" t="str">
        <f t="shared" si="340"/>
        <v/>
      </c>
      <c r="BJ145" s="141" t="str">
        <f t="shared" si="340"/>
        <v/>
      </c>
      <c r="BK145" s="141" t="str">
        <f t="shared" si="340"/>
        <v/>
      </c>
      <c r="BL145" s="141" t="str">
        <f t="shared" si="340"/>
        <v/>
      </c>
      <c r="BM145" s="141" t="str">
        <f t="shared" si="340"/>
        <v/>
      </c>
      <c r="BN145" s="141" t="str">
        <f t="shared" si="340"/>
        <v/>
      </c>
      <c r="BO145" s="141" t="str">
        <f t="shared" si="340"/>
        <v/>
      </c>
      <c r="BP145" s="141" t="str">
        <f t="shared" si="340"/>
        <v/>
      </c>
      <c r="BQ145" s="141" t="str">
        <f t="shared" ref="BQ145:CN145" si="341">IF(BQ$126="j","NEP",IF(BQ$126="n",BQ111*BQ128+BQ110*BQ128,IF(BQ$126="","")))</f>
        <v/>
      </c>
      <c r="BR145" s="141" t="str">
        <f t="shared" si="341"/>
        <v/>
      </c>
      <c r="BS145" s="141" t="str">
        <f t="shared" si="341"/>
        <v/>
      </c>
      <c r="BT145" s="141" t="str">
        <f t="shared" si="341"/>
        <v/>
      </c>
      <c r="BU145" s="141" t="str">
        <f t="shared" si="341"/>
        <v/>
      </c>
      <c r="BV145" s="141" t="str">
        <f t="shared" si="341"/>
        <v/>
      </c>
      <c r="BW145" s="141" t="str">
        <f t="shared" si="341"/>
        <v/>
      </c>
      <c r="BX145" s="141" t="str">
        <f t="shared" si="341"/>
        <v/>
      </c>
      <c r="BY145" s="141" t="str">
        <f t="shared" si="341"/>
        <v/>
      </c>
      <c r="BZ145" s="141" t="str">
        <f t="shared" si="341"/>
        <v/>
      </c>
      <c r="CA145" s="141" t="str">
        <f t="shared" si="341"/>
        <v/>
      </c>
      <c r="CB145" s="141" t="str">
        <f t="shared" si="341"/>
        <v/>
      </c>
      <c r="CC145" s="141" t="str">
        <f t="shared" si="341"/>
        <v/>
      </c>
      <c r="CD145" s="141" t="str">
        <f t="shared" si="341"/>
        <v/>
      </c>
      <c r="CE145" s="141" t="str">
        <f t="shared" si="341"/>
        <v/>
      </c>
      <c r="CF145" s="141" t="str">
        <f t="shared" si="341"/>
        <v/>
      </c>
      <c r="CG145" s="141" t="str">
        <f t="shared" si="341"/>
        <v/>
      </c>
      <c r="CH145" s="141" t="str">
        <f t="shared" si="341"/>
        <v/>
      </c>
      <c r="CI145" s="141" t="str">
        <f t="shared" si="341"/>
        <v/>
      </c>
      <c r="CJ145" s="141" t="str">
        <f t="shared" si="341"/>
        <v/>
      </c>
      <c r="CK145" s="141" t="str">
        <f t="shared" si="341"/>
        <v/>
      </c>
      <c r="CL145" s="141" t="str">
        <f t="shared" si="341"/>
        <v/>
      </c>
      <c r="CM145" s="141" t="str">
        <f t="shared" si="341"/>
        <v/>
      </c>
      <c r="CN145" s="141" t="str">
        <f t="shared" si="341"/>
        <v/>
      </c>
      <c r="CO145" s="141" t="str">
        <f t="shared" ref="CO145:EC145" si="342">IF(CO$126="j","NEP",IF(CO$126="n",CO111*CO128+CO110*CO128,IF(CO$126="","")))</f>
        <v/>
      </c>
      <c r="CP145" s="141" t="str">
        <f t="shared" si="342"/>
        <v/>
      </c>
      <c r="CQ145" s="141" t="str">
        <f t="shared" si="342"/>
        <v/>
      </c>
      <c r="CR145" s="141" t="str">
        <f t="shared" si="342"/>
        <v/>
      </c>
      <c r="CS145" s="141" t="str">
        <f t="shared" si="342"/>
        <v/>
      </c>
      <c r="CT145" s="141" t="str">
        <f t="shared" si="342"/>
        <v/>
      </c>
      <c r="CU145" s="141" t="str">
        <f t="shared" si="342"/>
        <v/>
      </c>
      <c r="CV145" s="141" t="str">
        <f t="shared" si="342"/>
        <v/>
      </c>
      <c r="CW145" s="141" t="str">
        <f t="shared" si="342"/>
        <v/>
      </c>
      <c r="CX145" s="141" t="str">
        <f t="shared" si="342"/>
        <v/>
      </c>
      <c r="CY145" s="141" t="str">
        <f t="shared" si="342"/>
        <v/>
      </c>
      <c r="CZ145" s="141" t="str">
        <f t="shared" si="342"/>
        <v/>
      </c>
      <c r="DA145" s="141" t="str">
        <f t="shared" si="342"/>
        <v/>
      </c>
      <c r="DB145" s="141" t="str">
        <f t="shared" si="342"/>
        <v/>
      </c>
      <c r="DC145" s="141" t="str">
        <f t="shared" si="342"/>
        <v/>
      </c>
      <c r="DD145" s="141" t="str">
        <f t="shared" si="342"/>
        <v/>
      </c>
      <c r="DE145" s="141" t="str">
        <f t="shared" si="342"/>
        <v/>
      </c>
      <c r="DF145" s="141" t="str">
        <f t="shared" si="342"/>
        <v/>
      </c>
      <c r="DG145" s="141" t="str">
        <f t="shared" si="342"/>
        <v/>
      </c>
      <c r="DH145" s="141" t="str">
        <f t="shared" si="342"/>
        <v/>
      </c>
      <c r="DI145" s="141" t="str">
        <f t="shared" si="342"/>
        <v/>
      </c>
      <c r="DJ145" s="141" t="str">
        <f t="shared" si="342"/>
        <v/>
      </c>
      <c r="DK145" s="141" t="str">
        <f t="shared" si="342"/>
        <v/>
      </c>
      <c r="DL145" s="141" t="str">
        <f t="shared" si="342"/>
        <v/>
      </c>
      <c r="DM145" s="141" t="str">
        <f t="shared" si="342"/>
        <v/>
      </c>
      <c r="DN145" s="141" t="str">
        <f t="shared" si="342"/>
        <v/>
      </c>
      <c r="DO145" s="141" t="str">
        <f t="shared" si="342"/>
        <v/>
      </c>
      <c r="DP145" s="141" t="str">
        <f t="shared" si="342"/>
        <v/>
      </c>
      <c r="DQ145" s="141" t="str">
        <f t="shared" si="342"/>
        <v/>
      </c>
      <c r="DR145" s="141" t="str">
        <f t="shared" si="342"/>
        <v/>
      </c>
      <c r="DS145" s="141" t="str">
        <f t="shared" si="342"/>
        <v/>
      </c>
      <c r="DT145" s="141" t="str">
        <f t="shared" si="342"/>
        <v/>
      </c>
      <c r="DU145" s="141" t="str">
        <f t="shared" si="342"/>
        <v/>
      </c>
      <c r="DV145" s="141" t="str">
        <f t="shared" si="342"/>
        <v/>
      </c>
      <c r="DW145" s="141" t="str">
        <f t="shared" si="342"/>
        <v/>
      </c>
      <c r="DX145" s="141" t="str">
        <f t="shared" si="342"/>
        <v/>
      </c>
      <c r="DY145" s="141" t="str">
        <f t="shared" si="342"/>
        <v/>
      </c>
      <c r="DZ145" s="141" t="str">
        <f t="shared" si="342"/>
        <v/>
      </c>
      <c r="EA145" s="141" t="str">
        <f t="shared" si="342"/>
        <v/>
      </c>
      <c r="EB145" s="141" t="str">
        <f t="shared" si="342"/>
        <v/>
      </c>
      <c r="EC145" s="141" t="str">
        <f t="shared" si="342"/>
        <v/>
      </c>
      <c r="ED145" s="141" t="str">
        <f t="shared" ref="ED145:FM145" si="343">IF(ED$126="j","NEP",IF(ED$126="n",ED111*ED128+ED110*ED128,IF(ED$126="","")))</f>
        <v/>
      </c>
      <c r="EE145" s="141" t="str">
        <f t="shared" si="343"/>
        <v/>
      </c>
      <c r="EF145" s="141" t="str">
        <f t="shared" si="343"/>
        <v/>
      </c>
      <c r="EG145" s="141" t="str">
        <f t="shared" si="343"/>
        <v/>
      </c>
      <c r="EH145" s="141" t="str">
        <f t="shared" si="343"/>
        <v/>
      </c>
      <c r="EI145" s="141" t="str">
        <f t="shared" si="343"/>
        <v/>
      </c>
      <c r="EJ145" s="141" t="str">
        <f t="shared" si="343"/>
        <v/>
      </c>
      <c r="EK145" s="141" t="str">
        <f t="shared" si="343"/>
        <v/>
      </c>
      <c r="EL145" s="141" t="str">
        <f t="shared" si="343"/>
        <v/>
      </c>
      <c r="EM145" s="141" t="str">
        <f t="shared" si="343"/>
        <v/>
      </c>
      <c r="EN145" s="141" t="str">
        <f t="shared" si="343"/>
        <v/>
      </c>
      <c r="EO145" s="141" t="str">
        <f t="shared" si="343"/>
        <v/>
      </c>
      <c r="EP145" s="141" t="str">
        <f t="shared" si="343"/>
        <v/>
      </c>
      <c r="EQ145" s="141" t="str">
        <f t="shared" si="343"/>
        <v/>
      </c>
      <c r="ER145" s="141" t="str">
        <f t="shared" si="343"/>
        <v/>
      </c>
      <c r="ES145" s="141" t="str">
        <f t="shared" si="343"/>
        <v/>
      </c>
      <c r="ET145" s="141" t="str">
        <f t="shared" si="343"/>
        <v/>
      </c>
      <c r="EU145" s="141" t="str">
        <f t="shared" si="343"/>
        <v/>
      </c>
      <c r="EV145" s="141" t="str">
        <f t="shared" si="343"/>
        <v/>
      </c>
      <c r="EW145" s="141" t="str">
        <f t="shared" si="343"/>
        <v/>
      </c>
      <c r="EX145" s="141" t="str">
        <f t="shared" si="343"/>
        <v/>
      </c>
      <c r="EY145" s="141" t="str">
        <f t="shared" si="343"/>
        <v/>
      </c>
      <c r="EZ145" s="141" t="str">
        <f t="shared" si="343"/>
        <v/>
      </c>
      <c r="FA145" s="141" t="str">
        <f t="shared" si="343"/>
        <v/>
      </c>
      <c r="FB145" s="141" t="str">
        <f t="shared" si="343"/>
        <v/>
      </c>
      <c r="FC145" s="141" t="str">
        <f t="shared" si="343"/>
        <v/>
      </c>
      <c r="FD145" s="141" t="str">
        <f t="shared" si="343"/>
        <v/>
      </c>
      <c r="FE145" s="141" t="str">
        <f t="shared" si="343"/>
        <v/>
      </c>
      <c r="FF145" s="141" t="str">
        <f t="shared" si="343"/>
        <v/>
      </c>
      <c r="FG145" s="141" t="str">
        <f t="shared" si="343"/>
        <v/>
      </c>
      <c r="FH145" s="141" t="str">
        <f t="shared" si="343"/>
        <v/>
      </c>
      <c r="FI145" s="141" t="str">
        <f t="shared" si="343"/>
        <v/>
      </c>
      <c r="FJ145" s="141" t="str">
        <f t="shared" si="343"/>
        <v/>
      </c>
      <c r="FK145" s="141" t="str">
        <f t="shared" si="343"/>
        <v/>
      </c>
      <c r="FL145" s="141" t="str">
        <f t="shared" si="343"/>
        <v/>
      </c>
      <c r="FM145" s="141" t="str">
        <f t="shared" si="343"/>
        <v/>
      </c>
      <c r="FN145" s="217">
        <f>SUM(E145:FM145)</f>
        <v>0</v>
      </c>
    </row>
    <row r="146" spans="1:172" ht="15" x14ac:dyDescent="0.25">
      <c r="A146" s="23"/>
      <c r="B146" s="23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69"/>
    </row>
    <row r="147" spans="1:172" ht="15" x14ac:dyDescent="0.25">
      <c r="A147" s="23"/>
      <c r="B147" s="23" t="s">
        <v>220</v>
      </c>
      <c r="E147" s="24">
        <f t="shared" ref="E147" si="344">IF(E$126="j","NEP",IF(E$126="n",E122*E128,IF(E$126="","")))</f>
        <v>3073.28</v>
      </c>
      <c r="F147" s="24" t="str">
        <f t="shared" ref="F147:BP147" si="345">IF(F$126="j","NEP",IF(F$126="n",F122*F128,IF(F$126="","")))</f>
        <v/>
      </c>
      <c r="G147" s="24" t="str">
        <f t="shared" si="345"/>
        <v/>
      </c>
      <c r="H147" s="24" t="str">
        <f t="shared" si="345"/>
        <v/>
      </c>
      <c r="I147" s="24" t="str">
        <f t="shared" si="345"/>
        <v/>
      </c>
      <c r="J147" s="24" t="str">
        <f t="shared" si="345"/>
        <v/>
      </c>
      <c r="K147" s="24" t="str">
        <f t="shared" si="345"/>
        <v/>
      </c>
      <c r="L147" s="24" t="str">
        <f t="shared" si="345"/>
        <v/>
      </c>
      <c r="M147" s="24" t="str">
        <f t="shared" si="345"/>
        <v/>
      </c>
      <c r="N147" s="24" t="str">
        <f t="shared" si="345"/>
        <v/>
      </c>
      <c r="O147" s="24" t="str">
        <f t="shared" si="345"/>
        <v/>
      </c>
      <c r="P147" s="24" t="str">
        <f t="shared" si="345"/>
        <v/>
      </c>
      <c r="Q147" s="24" t="str">
        <f t="shared" si="345"/>
        <v/>
      </c>
      <c r="R147" s="24" t="str">
        <f t="shared" si="345"/>
        <v/>
      </c>
      <c r="S147" s="24" t="str">
        <f t="shared" si="345"/>
        <v/>
      </c>
      <c r="T147" s="24" t="str">
        <f t="shared" si="345"/>
        <v/>
      </c>
      <c r="U147" s="24" t="str">
        <f t="shared" si="345"/>
        <v/>
      </c>
      <c r="V147" s="24" t="str">
        <f t="shared" si="345"/>
        <v/>
      </c>
      <c r="W147" s="24" t="str">
        <f t="shared" si="345"/>
        <v/>
      </c>
      <c r="X147" s="24" t="str">
        <f t="shared" si="345"/>
        <v/>
      </c>
      <c r="Y147" s="24" t="str">
        <f t="shared" si="345"/>
        <v/>
      </c>
      <c r="Z147" s="24" t="str">
        <f t="shared" si="345"/>
        <v/>
      </c>
      <c r="AA147" s="24" t="str">
        <f t="shared" si="345"/>
        <v/>
      </c>
      <c r="AB147" s="24" t="str">
        <f t="shared" si="345"/>
        <v/>
      </c>
      <c r="AC147" s="24" t="str">
        <f t="shared" si="345"/>
        <v/>
      </c>
      <c r="AD147" s="24" t="str">
        <f t="shared" si="345"/>
        <v/>
      </c>
      <c r="AE147" s="24" t="str">
        <f t="shared" si="345"/>
        <v/>
      </c>
      <c r="AF147" s="24" t="str">
        <f t="shared" si="345"/>
        <v/>
      </c>
      <c r="AG147" s="24" t="str">
        <f t="shared" si="345"/>
        <v/>
      </c>
      <c r="AH147" s="24" t="str">
        <f t="shared" si="345"/>
        <v/>
      </c>
      <c r="AI147" s="24" t="str">
        <f t="shared" si="345"/>
        <v/>
      </c>
      <c r="AJ147" s="24" t="str">
        <f t="shared" si="345"/>
        <v/>
      </c>
      <c r="AK147" s="24" t="str">
        <f t="shared" si="345"/>
        <v/>
      </c>
      <c r="AL147" s="24" t="str">
        <f t="shared" si="345"/>
        <v/>
      </c>
      <c r="AM147" s="24" t="str">
        <f t="shared" si="345"/>
        <v/>
      </c>
      <c r="AN147" s="24" t="str">
        <f t="shared" si="345"/>
        <v/>
      </c>
      <c r="AO147" s="24" t="str">
        <f t="shared" si="345"/>
        <v/>
      </c>
      <c r="AP147" s="24" t="str">
        <f t="shared" si="345"/>
        <v/>
      </c>
      <c r="AQ147" s="24" t="str">
        <f t="shared" si="345"/>
        <v/>
      </c>
      <c r="AR147" s="24" t="str">
        <f t="shared" si="345"/>
        <v/>
      </c>
      <c r="AS147" s="24" t="str">
        <f t="shared" si="345"/>
        <v/>
      </c>
      <c r="AT147" s="24" t="str">
        <f t="shared" si="345"/>
        <v/>
      </c>
      <c r="AU147" s="24" t="str">
        <f t="shared" si="345"/>
        <v/>
      </c>
      <c r="AV147" s="24" t="str">
        <f t="shared" si="345"/>
        <v/>
      </c>
      <c r="AW147" s="24" t="str">
        <f t="shared" si="345"/>
        <v/>
      </c>
      <c r="AX147" s="24" t="str">
        <f t="shared" si="345"/>
        <v/>
      </c>
      <c r="AY147" s="24" t="str">
        <f t="shared" si="345"/>
        <v/>
      </c>
      <c r="AZ147" s="24" t="str">
        <f t="shared" si="345"/>
        <v/>
      </c>
      <c r="BA147" s="24" t="str">
        <f t="shared" si="345"/>
        <v/>
      </c>
      <c r="BB147" s="24" t="str">
        <f t="shared" si="345"/>
        <v/>
      </c>
      <c r="BC147" s="24" t="str">
        <f t="shared" si="345"/>
        <v/>
      </c>
      <c r="BD147" s="24" t="str">
        <f t="shared" si="345"/>
        <v/>
      </c>
      <c r="BE147" s="24" t="str">
        <f t="shared" si="345"/>
        <v/>
      </c>
      <c r="BF147" s="24" t="str">
        <f t="shared" si="345"/>
        <v/>
      </c>
      <c r="BG147" s="24" t="str">
        <f t="shared" si="345"/>
        <v/>
      </c>
      <c r="BH147" s="24" t="str">
        <f t="shared" si="345"/>
        <v/>
      </c>
      <c r="BI147" s="24" t="str">
        <f t="shared" si="345"/>
        <v/>
      </c>
      <c r="BJ147" s="24" t="str">
        <f t="shared" si="345"/>
        <v/>
      </c>
      <c r="BK147" s="24" t="str">
        <f t="shared" si="345"/>
        <v/>
      </c>
      <c r="BL147" s="24" t="str">
        <f t="shared" si="345"/>
        <v/>
      </c>
      <c r="BM147" s="24" t="str">
        <f t="shared" si="345"/>
        <v/>
      </c>
      <c r="BN147" s="24" t="str">
        <f t="shared" si="345"/>
        <v/>
      </c>
      <c r="BO147" s="24" t="str">
        <f t="shared" si="345"/>
        <v/>
      </c>
      <c r="BP147" s="24" t="str">
        <f t="shared" si="345"/>
        <v/>
      </c>
      <c r="BQ147" s="24" t="str">
        <f t="shared" ref="BQ147:CN147" si="346">IF(BQ$126="j","NEP",IF(BQ$126="n",BQ122*BQ128,IF(BQ$126="","")))</f>
        <v/>
      </c>
      <c r="BR147" s="24" t="str">
        <f t="shared" si="346"/>
        <v/>
      </c>
      <c r="BS147" s="24" t="str">
        <f t="shared" si="346"/>
        <v/>
      </c>
      <c r="BT147" s="24" t="str">
        <f t="shared" si="346"/>
        <v/>
      </c>
      <c r="BU147" s="24" t="str">
        <f t="shared" si="346"/>
        <v/>
      </c>
      <c r="BV147" s="24" t="str">
        <f t="shared" si="346"/>
        <v/>
      </c>
      <c r="BW147" s="24" t="str">
        <f t="shared" si="346"/>
        <v/>
      </c>
      <c r="BX147" s="24" t="str">
        <f t="shared" si="346"/>
        <v/>
      </c>
      <c r="BY147" s="24" t="str">
        <f t="shared" si="346"/>
        <v/>
      </c>
      <c r="BZ147" s="24" t="str">
        <f t="shared" si="346"/>
        <v/>
      </c>
      <c r="CA147" s="24" t="str">
        <f t="shared" si="346"/>
        <v/>
      </c>
      <c r="CB147" s="24" t="str">
        <f t="shared" si="346"/>
        <v/>
      </c>
      <c r="CC147" s="24" t="str">
        <f t="shared" si="346"/>
        <v/>
      </c>
      <c r="CD147" s="24" t="str">
        <f t="shared" si="346"/>
        <v/>
      </c>
      <c r="CE147" s="24" t="str">
        <f t="shared" si="346"/>
        <v/>
      </c>
      <c r="CF147" s="24" t="str">
        <f t="shared" si="346"/>
        <v/>
      </c>
      <c r="CG147" s="24" t="str">
        <f t="shared" si="346"/>
        <v/>
      </c>
      <c r="CH147" s="24" t="str">
        <f t="shared" si="346"/>
        <v/>
      </c>
      <c r="CI147" s="24" t="str">
        <f t="shared" si="346"/>
        <v/>
      </c>
      <c r="CJ147" s="24" t="str">
        <f t="shared" si="346"/>
        <v/>
      </c>
      <c r="CK147" s="24" t="str">
        <f t="shared" si="346"/>
        <v/>
      </c>
      <c r="CL147" s="24" t="str">
        <f t="shared" si="346"/>
        <v/>
      </c>
      <c r="CM147" s="24" t="str">
        <f t="shared" si="346"/>
        <v/>
      </c>
      <c r="CN147" s="24" t="str">
        <f t="shared" si="346"/>
        <v/>
      </c>
      <c r="CO147" s="24" t="str">
        <f t="shared" ref="CO147:DD147" si="347">IF(CO$126="j","NEP",IF(CO$126="n",CO122*CO128,IF(CO$126="","")))</f>
        <v/>
      </c>
      <c r="CP147" s="24" t="str">
        <f t="shared" si="347"/>
        <v/>
      </c>
      <c r="CQ147" s="24" t="str">
        <f t="shared" si="347"/>
        <v/>
      </c>
      <c r="CR147" s="24" t="str">
        <f t="shared" si="347"/>
        <v/>
      </c>
      <c r="CS147" s="24" t="str">
        <f t="shared" si="347"/>
        <v/>
      </c>
      <c r="CT147" s="24" t="str">
        <f t="shared" si="347"/>
        <v/>
      </c>
      <c r="CU147" s="24" t="str">
        <f t="shared" si="347"/>
        <v/>
      </c>
      <c r="CV147" s="24" t="str">
        <f t="shared" si="347"/>
        <v/>
      </c>
      <c r="CW147" s="24" t="str">
        <f t="shared" si="347"/>
        <v/>
      </c>
      <c r="CX147" s="24" t="str">
        <f t="shared" si="347"/>
        <v/>
      </c>
      <c r="CY147" s="24" t="str">
        <f t="shared" si="347"/>
        <v/>
      </c>
      <c r="CZ147" s="24" t="str">
        <f t="shared" si="347"/>
        <v/>
      </c>
      <c r="DA147" s="24" t="str">
        <f t="shared" si="347"/>
        <v/>
      </c>
      <c r="DB147" s="24" t="str">
        <f t="shared" si="347"/>
        <v/>
      </c>
      <c r="DC147" s="24" t="str">
        <f t="shared" si="347"/>
        <v/>
      </c>
      <c r="DD147" s="24" t="str">
        <f t="shared" si="347"/>
        <v/>
      </c>
      <c r="DE147" s="24" t="str">
        <f t="shared" ref="DE147:EC147" si="348">IF(DE$126="j","NEP",IF(DE$126="n",DE122*DE128,IF(DE$126="","")))</f>
        <v/>
      </c>
      <c r="DF147" s="24" t="str">
        <f t="shared" si="348"/>
        <v/>
      </c>
      <c r="DG147" s="24" t="str">
        <f t="shared" si="348"/>
        <v/>
      </c>
      <c r="DH147" s="24" t="str">
        <f t="shared" si="348"/>
        <v/>
      </c>
      <c r="DI147" s="24" t="str">
        <f t="shared" si="348"/>
        <v/>
      </c>
      <c r="DJ147" s="24" t="str">
        <f t="shared" si="348"/>
        <v/>
      </c>
      <c r="DK147" s="24" t="str">
        <f t="shared" si="348"/>
        <v/>
      </c>
      <c r="DL147" s="24" t="str">
        <f t="shared" si="348"/>
        <v/>
      </c>
      <c r="DM147" s="24" t="str">
        <f t="shared" si="348"/>
        <v/>
      </c>
      <c r="DN147" s="24" t="str">
        <f t="shared" si="348"/>
        <v/>
      </c>
      <c r="DO147" s="24" t="str">
        <f t="shared" si="348"/>
        <v/>
      </c>
      <c r="DP147" s="24" t="str">
        <f t="shared" si="348"/>
        <v/>
      </c>
      <c r="DQ147" s="24" t="str">
        <f t="shared" si="348"/>
        <v/>
      </c>
      <c r="DR147" s="24" t="str">
        <f t="shared" si="348"/>
        <v/>
      </c>
      <c r="DS147" s="24" t="str">
        <f t="shared" si="348"/>
        <v/>
      </c>
      <c r="DT147" s="24" t="str">
        <f t="shared" si="348"/>
        <v/>
      </c>
      <c r="DU147" s="24" t="str">
        <f t="shared" si="348"/>
        <v/>
      </c>
      <c r="DV147" s="24" t="str">
        <f t="shared" si="348"/>
        <v/>
      </c>
      <c r="DW147" s="24" t="str">
        <f t="shared" si="348"/>
        <v/>
      </c>
      <c r="DX147" s="24" t="str">
        <f t="shared" si="348"/>
        <v/>
      </c>
      <c r="DY147" s="24" t="str">
        <f t="shared" si="348"/>
        <v/>
      </c>
      <c r="DZ147" s="24" t="str">
        <f t="shared" si="348"/>
        <v/>
      </c>
      <c r="EA147" s="24" t="str">
        <f t="shared" si="348"/>
        <v/>
      </c>
      <c r="EB147" s="24" t="str">
        <f t="shared" si="348"/>
        <v/>
      </c>
      <c r="EC147" s="24" t="str">
        <f t="shared" si="348"/>
        <v/>
      </c>
      <c r="ED147" s="24" t="str">
        <f t="shared" ref="ED147:FM147" si="349">IF(ED$126="j","NEP",IF(ED$126="n",ED122*ED128,IF(ED$126="","")))</f>
        <v/>
      </c>
      <c r="EE147" s="24" t="str">
        <f t="shared" si="349"/>
        <v/>
      </c>
      <c r="EF147" s="24" t="str">
        <f t="shared" si="349"/>
        <v/>
      </c>
      <c r="EG147" s="24" t="str">
        <f t="shared" si="349"/>
        <v/>
      </c>
      <c r="EH147" s="24" t="str">
        <f t="shared" si="349"/>
        <v/>
      </c>
      <c r="EI147" s="24" t="str">
        <f t="shared" si="349"/>
        <v/>
      </c>
      <c r="EJ147" s="24" t="str">
        <f t="shared" si="349"/>
        <v/>
      </c>
      <c r="EK147" s="24" t="str">
        <f t="shared" si="349"/>
        <v/>
      </c>
      <c r="EL147" s="24" t="str">
        <f t="shared" si="349"/>
        <v/>
      </c>
      <c r="EM147" s="24" t="str">
        <f t="shared" si="349"/>
        <v/>
      </c>
      <c r="EN147" s="24" t="str">
        <f t="shared" si="349"/>
        <v/>
      </c>
      <c r="EO147" s="24" t="str">
        <f t="shared" si="349"/>
        <v/>
      </c>
      <c r="EP147" s="24" t="str">
        <f t="shared" si="349"/>
        <v/>
      </c>
      <c r="EQ147" s="24" t="str">
        <f t="shared" si="349"/>
        <v/>
      </c>
      <c r="ER147" s="24" t="str">
        <f t="shared" si="349"/>
        <v/>
      </c>
      <c r="ES147" s="24" t="str">
        <f t="shared" si="349"/>
        <v/>
      </c>
      <c r="ET147" s="24" t="str">
        <f t="shared" si="349"/>
        <v/>
      </c>
      <c r="EU147" s="24" t="str">
        <f t="shared" si="349"/>
        <v/>
      </c>
      <c r="EV147" s="24" t="str">
        <f t="shared" si="349"/>
        <v/>
      </c>
      <c r="EW147" s="24" t="str">
        <f t="shared" si="349"/>
        <v/>
      </c>
      <c r="EX147" s="24" t="str">
        <f t="shared" si="349"/>
        <v/>
      </c>
      <c r="EY147" s="24" t="str">
        <f t="shared" si="349"/>
        <v/>
      </c>
      <c r="EZ147" s="24" t="str">
        <f t="shared" si="349"/>
        <v/>
      </c>
      <c r="FA147" s="24" t="str">
        <f t="shared" si="349"/>
        <v/>
      </c>
      <c r="FB147" s="24" t="str">
        <f t="shared" si="349"/>
        <v/>
      </c>
      <c r="FC147" s="24" t="str">
        <f t="shared" si="349"/>
        <v/>
      </c>
      <c r="FD147" s="24" t="str">
        <f t="shared" si="349"/>
        <v/>
      </c>
      <c r="FE147" s="24" t="str">
        <f t="shared" si="349"/>
        <v/>
      </c>
      <c r="FF147" s="24" t="str">
        <f t="shared" si="349"/>
        <v/>
      </c>
      <c r="FG147" s="24" t="str">
        <f t="shared" si="349"/>
        <v/>
      </c>
      <c r="FH147" s="24" t="str">
        <f t="shared" si="349"/>
        <v/>
      </c>
      <c r="FI147" s="24" t="str">
        <f t="shared" si="349"/>
        <v/>
      </c>
      <c r="FJ147" s="24" t="str">
        <f t="shared" si="349"/>
        <v/>
      </c>
      <c r="FK147" s="24" t="str">
        <f t="shared" si="349"/>
        <v/>
      </c>
      <c r="FL147" s="24" t="str">
        <f t="shared" si="349"/>
        <v/>
      </c>
      <c r="FM147" s="24" t="str">
        <f t="shared" si="349"/>
        <v/>
      </c>
      <c r="FN147" s="35">
        <f>SUM(E147:FM147)</f>
        <v>3073.28</v>
      </c>
    </row>
    <row r="148" spans="1:172" ht="15" x14ac:dyDescent="0.25">
      <c r="A148" s="23"/>
      <c r="B148" s="23" t="s">
        <v>251</v>
      </c>
      <c r="E148" s="141">
        <f t="shared" ref="E148" si="350">IF(E$126="j","NEP",IF(E$126="n",E120*E128,IF(E$126="","")))</f>
        <v>44.800000000000004</v>
      </c>
      <c r="F148" s="141" t="str">
        <f t="shared" ref="F148:BP148" si="351">IF(F$126="j","NEP",IF(F$126="n",F120*F128,IF(F$126="","")))</f>
        <v/>
      </c>
      <c r="G148" s="141" t="str">
        <f t="shared" si="351"/>
        <v/>
      </c>
      <c r="H148" s="141" t="str">
        <f t="shared" si="351"/>
        <v/>
      </c>
      <c r="I148" s="141" t="str">
        <f t="shared" si="351"/>
        <v/>
      </c>
      <c r="J148" s="141" t="str">
        <f t="shared" si="351"/>
        <v/>
      </c>
      <c r="K148" s="141" t="str">
        <f t="shared" si="351"/>
        <v/>
      </c>
      <c r="L148" s="141" t="str">
        <f t="shared" si="351"/>
        <v/>
      </c>
      <c r="M148" s="141" t="str">
        <f t="shared" si="351"/>
        <v/>
      </c>
      <c r="N148" s="141" t="str">
        <f t="shared" si="351"/>
        <v/>
      </c>
      <c r="O148" s="141" t="str">
        <f t="shared" si="351"/>
        <v/>
      </c>
      <c r="P148" s="141" t="str">
        <f t="shared" si="351"/>
        <v/>
      </c>
      <c r="Q148" s="141" t="str">
        <f t="shared" si="351"/>
        <v/>
      </c>
      <c r="R148" s="141" t="str">
        <f t="shared" si="351"/>
        <v/>
      </c>
      <c r="S148" s="141" t="str">
        <f t="shared" si="351"/>
        <v/>
      </c>
      <c r="T148" s="141" t="str">
        <f t="shared" si="351"/>
        <v/>
      </c>
      <c r="U148" s="141" t="str">
        <f t="shared" si="351"/>
        <v/>
      </c>
      <c r="V148" s="141" t="str">
        <f t="shared" si="351"/>
        <v/>
      </c>
      <c r="W148" s="141" t="str">
        <f t="shared" si="351"/>
        <v/>
      </c>
      <c r="X148" s="141" t="str">
        <f t="shared" si="351"/>
        <v/>
      </c>
      <c r="Y148" s="141" t="str">
        <f t="shared" si="351"/>
        <v/>
      </c>
      <c r="Z148" s="141" t="str">
        <f t="shared" si="351"/>
        <v/>
      </c>
      <c r="AA148" s="141" t="str">
        <f t="shared" si="351"/>
        <v/>
      </c>
      <c r="AB148" s="141" t="str">
        <f t="shared" si="351"/>
        <v/>
      </c>
      <c r="AC148" s="141" t="str">
        <f t="shared" si="351"/>
        <v/>
      </c>
      <c r="AD148" s="141" t="str">
        <f t="shared" si="351"/>
        <v/>
      </c>
      <c r="AE148" s="141" t="str">
        <f t="shared" si="351"/>
        <v/>
      </c>
      <c r="AF148" s="141" t="str">
        <f t="shared" si="351"/>
        <v/>
      </c>
      <c r="AG148" s="141" t="str">
        <f t="shared" si="351"/>
        <v/>
      </c>
      <c r="AH148" s="141" t="str">
        <f t="shared" si="351"/>
        <v/>
      </c>
      <c r="AI148" s="141" t="str">
        <f t="shared" si="351"/>
        <v/>
      </c>
      <c r="AJ148" s="141" t="str">
        <f t="shared" si="351"/>
        <v/>
      </c>
      <c r="AK148" s="141" t="str">
        <f t="shared" si="351"/>
        <v/>
      </c>
      <c r="AL148" s="141" t="str">
        <f t="shared" si="351"/>
        <v/>
      </c>
      <c r="AM148" s="141" t="str">
        <f t="shared" si="351"/>
        <v/>
      </c>
      <c r="AN148" s="141" t="str">
        <f t="shared" si="351"/>
        <v/>
      </c>
      <c r="AO148" s="141" t="str">
        <f t="shared" si="351"/>
        <v/>
      </c>
      <c r="AP148" s="141" t="str">
        <f t="shared" si="351"/>
        <v/>
      </c>
      <c r="AQ148" s="141" t="str">
        <f t="shared" si="351"/>
        <v/>
      </c>
      <c r="AR148" s="141" t="str">
        <f t="shared" si="351"/>
        <v/>
      </c>
      <c r="AS148" s="141" t="str">
        <f t="shared" si="351"/>
        <v/>
      </c>
      <c r="AT148" s="141" t="str">
        <f t="shared" si="351"/>
        <v/>
      </c>
      <c r="AU148" s="141" t="str">
        <f t="shared" si="351"/>
        <v/>
      </c>
      <c r="AV148" s="141" t="str">
        <f t="shared" si="351"/>
        <v/>
      </c>
      <c r="AW148" s="141" t="str">
        <f t="shared" si="351"/>
        <v/>
      </c>
      <c r="AX148" s="141" t="str">
        <f t="shared" si="351"/>
        <v/>
      </c>
      <c r="AY148" s="141" t="str">
        <f t="shared" si="351"/>
        <v/>
      </c>
      <c r="AZ148" s="141" t="str">
        <f t="shared" si="351"/>
        <v/>
      </c>
      <c r="BA148" s="141" t="str">
        <f t="shared" si="351"/>
        <v/>
      </c>
      <c r="BB148" s="141" t="str">
        <f t="shared" si="351"/>
        <v/>
      </c>
      <c r="BC148" s="141" t="str">
        <f t="shared" si="351"/>
        <v/>
      </c>
      <c r="BD148" s="141" t="str">
        <f t="shared" si="351"/>
        <v/>
      </c>
      <c r="BE148" s="141" t="str">
        <f t="shared" si="351"/>
        <v/>
      </c>
      <c r="BF148" s="141" t="str">
        <f t="shared" si="351"/>
        <v/>
      </c>
      <c r="BG148" s="141" t="str">
        <f t="shared" si="351"/>
        <v/>
      </c>
      <c r="BH148" s="141" t="str">
        <f t="shared" si="351"/>
        <v/>
      </c>
      <c r="BI148" s="141" t="str">
        <f t="shared" si="351"/>
        <v/>
      </c>
      <c r="BJ148" s="141" t="str">
        <f t="shared" si="351"/>
        <v/>
      </c>
      <c r="BK148" s="141" t="str">
        <f t="shared" si="351"/>
        <v/>
      </c>
      <c r="BL148" s="141" t="str">
        <f t="shared" si="351"/>
        <v/>
      </c>
      <c r="BM148" s="141" t="str">
        <f t="shared" si="351"/>
        <v/>
      </c>
      <c r="BN148" s="141" t="str">
        <f t="shared" si="351"/>
        <v/>
      </c>
      <c r="BO148" s="141" t="str">
        <f t="shared" si="351"/>
        <v/>
      </c>
      <c r="BP148" s="141" t="str">
        <f t="shared" si="351"/>
        <v/>
      </c>
      <c r="BQ148" s="141" t="str">
        <f t="shared" ref="BQ148:CN148" si="352">IF(BQ$126="j","NEP",IF(BQ$126="n",BQ120*BQ128,IF(BQ$126="","")))</f>
        <v/>
      </c>
      <c r="BR148" s="141" t="str">
        <f t="shared" si="352"/>
        <v/>
      </c>
      <c r="BS148" s="141" t="str">
        <f t="shared" si="352"/>
        <v/>
      </c>
      <c r="BT148" s="141" t="str">
        <f t="shared" si="352"/>
        <v/>
      </c>
      <c r="BU148" s="141" t="str">
        <f t="shared" si="352"/>
        <v/>
      </c>
      <c r="BV148" s="141" t="str">
        <f t="shared" si="352"/>
        <v/>
      </c>
      <c r="BW148" s="141" t="str">
        <f t="shared" si="352"/>
        <v/>
      </c>
      <c r="BX148" s="141" t="str">
        <f t="shared" si="352"/>
        <v/>
      </c>
      <c r="BY148" s="141" t="str">
        <f t="shared" si="352"/>
        <v/>
      </c>
      <c r="BZ148" s="141" t="str">
        <f t="shared" si="352"/>
        <v/>
      </c>
      <c r="CA148" s="141" t="str">
        <f t="shared" si="352"/>
        <v/>
      </c>
      <c r="CB148" s="141" t="str">
        <f t="shared" si="352"/>
        <v/>
      </c>
      <c r="CC148" s="141" t="str">
        <f t="shared" si="352"/>
        <v/>
      </c>
      <c r="CD148" s="141" t="str">
        <f t="shared" si="352"/>
        <v/>
      </c>
      <c r="CE148" s="141" t="str">
        <f t="shared" si="352"/>
        <v/>
      </c>
      <c r="CF148" s="141" t="str">
        <f t="shared" si="352"/>
        <v/>
      </c>
      <c r="CG148" s="141" t="str">
        <f t="shared" si="352"/>
        <v/>
      </c>
      <c r="CH148" s="141" t="str">
        <f t="shared" si="352"/>
        <v/>
      </c>
      <c r="CI148" s="141" t="str">
        <f t="shared" si="352"/>
        <v/>
      </c>
      <c r="CJ148" s="141" t="str">
        <f t="shared" si="352"/>
        <v/>
      </c>
      <c r="CK148" s="141" t="str">
        <f t="shared" si="352"/>
        <v/>
      </c>
      <c r="CL148" s="141" t="str">
        <f t="shared" si="352"/>
        <v/>
      </c>
      <c r="CM148" s="141" t="str">
        <f t="shared" si="352"/>
        <v/>
      </c>
      <c r="CN148" s="141" t="str">
        <f t="shared" si="352"/>
        <v/>
      </c>
      <c r="CO148" s="141" t="str">
        <f t="shared" ref="CO148:DD148" si="353">IF(CO$126="j","NEP",IF(CO$126="n",CO120*CO128,IF(CO$126="","")))</f>
        <v/>
      </c>
      <c r="CP148" s="141" t="str">
        <f t="shared" si="353"/>
        <v/>
      </c>
      <c r="CQ148" s="141" t="str">
        <f t="shared" si="353"/>
        <v/>
      </c>
      <c r="CR148" s="141" t="str">
        <f t="shared" si="353"/>
        <v/>
      </c>
      <c r="CS148" s="141" t="str">
        <f t="shared" si="353"/>
        <v/>
      </c>
      <c r="CT148" s="141" t="str">
        <f t="shared" si="353"/>
        <v/>
      </c>
      <c r="CU148" s="141" t="str">
        <f t="shared" si="353"/>
        <v/>
      </c>
      <c r="CV148" s="141" t="str">
        <f t="shared" si="353"/>
        <v/>
      </c>
      <c r="CW148" s="141" t="str">
        <f t="shared" si="353"/>
        <v/>
      </c>
      <c r="CX148" s="141" t="str">
        <f t="shared" si="353"/>
        <v/>
      </c>
      <c r="CY148" s="141" t="str">
        <f t="shared" si="353"/>
        <v/>
      </c>
      <c r="CZ148" s="141" t="str">
        <f t="shared" si="353"/>
        <v/>
      </c>
      <c r="DA148" s="141" t="str">
        <f t="shared" si="353"/>
        <v/>
      </c>
      <c r="DB148" s="141" t="str">
        <f t="shared" si="353"/>
        <v/>
      </c>
      <c r="DC148" s="141" t="str">
        <f t="shared" si="353"/>
        <v/>
      </c>
      <c r="DD148" s="141" t="str">
        <f t="shared" si="353"/>
        <v/>
      </c>
      <c r="DE148" s="141" t="str">
        <f t="shared" ref="DE148:EC148" si="354">IF(DE$126="j","NEP",IF(DE$126="n",DE120*DE128,IF(DE$126="","")))</f>
        <v/>
      </c>
      <c r="DF148" s="141" t="str">
        <f t="shared" si="354"/>
        <v/>
      </c>
      <c r="DG148" s="141" t="str">
        <f t="shared" si="354"/>
        <v/>
      </c>
      <c r="DH148" s="141" t="str">
        <f t="shared" si="354"/>
        <v/>
      </c>
      <c r="DI148" s="141" t="str">
        <f t="shared" si="354"/>
        <v/>
      </c>
      <c r="DJ148" s="141" t="str">
        <f t="shared" si="354"/>
        <v/>
      </c>
      <c r="DK148" s="141" t="str">
        <f t="shared" si="354"/>
        <v/>
      </c>
      <c r="DL148" s="141" t="str">
        <f t="shared" si="354"/>
        <v/>
      </c>
      <c r="DM148" s="141" t="str">
        <f t="shared" si="354"/>
        <v/>
      </c>
      <c r="DN148" s="141" t="str">
        <f t="shared" si="354"/>
        <v/>
      </c>
      <c r="DO148" s="141" t="str">
        <f t="shared" si="354"/>
        <v/>
      </c>
      <c r="DP148" s="141" t="str">
        <f t="shared" si="354"/>
        <v/>
      </c>
      <c r="DQ148" s="141" t="str">
        <f t="shared" si="354"/>
        <v/>
      </c>
      <c r="DR148" s="141" t="str">
        <f t="shared" si="354"/>
        <v/>
      </c>
      <c r="DS148" s="141" t="str">
        <f t="shared" si="354"/>
        <v/>
      </c>
      <c r="DT148" s="141" t="str">
        <f t="shared" si="354"/>
        <v/>
      </c>
      <c r="DU148" s="141" t="str">
        <f t="shared" si="354"/>
        <v/>
      </c>
      <c r="DV148" s="141" t="str">
        <f t="shared" si="354"/>
        <v/>
      </c>
      <c r="DW148" s="141" t="str">
        <f t="shared" si="354"/>
        <v/>
      </c>
      <c r="DX148" s="141" t="str">
        <f t="shared" si="354"/>
        <v/>
      </c>
      <c r="DY148" s="141" t="str">
        <f t="shared" si="354"/>
        <v/>
      </c>
      <c r="DZ148" s="141" t="str">
        <f t="shared" si="354"/>
        <v/>
      </c>
      <c r="EA148" s="141" t="str">
        <f t="shared" si="354"/>
        <v/>
      </c>
      <c r="EB148" s="141" t="str">
        <f t="shared" si="354"/>
        <v/>
      </c>
      <c r="EC148" s="141" t="str">
        <f t="shared" si="354"/>
        <v/>
      </c>
      <c r="ED148" s="141" t="str">
        <f t="shared" ref="ED148:FM148" si="355">IF(ED$126="j","NEP",IF(ED$126="n",ED120*ED128,IF(ED$126="","")))</f>
        <v/>
      </c>
      <c r="EE148" s="141" t="str">
        <f t="shared" si="355"/>
        <v/>
      </c>
      <c r="EF148" s="141" t="str">
        <f t="shared" si="355"/>
        <v/>
      </c>
      <c r="EG148" s="141" t="str">
        <f t="shared" si="355"/>
        <v/>
      </c>
      <c r="EH148" s="141" t="str">
        <f t="shared" si="355"/>
        <v/>
      </c>
      <c r="EI148" s="141" t="str">
        <f t="shared" si="355"/>
        <v/>
      </c>
      <c r="EJ148" s="141" t="str">
        <f t="shared" si="355"/>
        <v/>
      </c>
      <c r="EK148" s="141" t="str">
        <f t="shared" si="355"/>
        <v/>
      </c>
      <c r="EL148" s="141" t="str">
        <f t="shared" si="355"/>
        <v/>
      </c>
      <c r="EM148" s="141" t="str">
        <f t="shared" si="355"/>
        <v/>
      </c>
      <c r="EN148" s="141" t="str">
        <f t="shared" si="355"/>
        <v/>
      </c>
      <c r="EO148" s="141" t="str">
        <f t="shared" si="355"/>
        <v/>
      </c>
      <c r="EP148" s="141" t="str">
        <f t="shared" si="355"/>
        <v/>
      </c>
      <c r="EQ148" s="141" t="str">
        <f t="shared" si="355"/>
        <v/>
      </c>
      <c r="ER148" s="141" t="str">
        <f t="shared" si="355"/>
        <v/>
      </c>
      <c r="ES148" s="141" t="str">
        <f t="shared" si="355"/>
        <v/>
      </c>
      <c r="ET148" s="141" t="str">
        <f t="shared" si="355"/>
        <v/>
      </c>
      <c r="EU148" s="141" t="str">
        <f t="shared" si="355"/>
        <v/>
      </c>
      <c r="EV148" s="141" t="str">
        <f t="shared" si="355"/>
        <v/>
      </c>
      <c r="EW148" s="141" t="str">
        <f t="shared" si="355"/>
        <v/>
      </c>
      <c r="EX148" s="141" t="str">
        <f t="shared" si="355"/>
        <v/>
      </c>
      <c r="EY148" s="141" t="str">
        <f t="shared" si="355"/>
        <v/>
      </c>
      <c r="EZ148" s="141" t="str">
        <f t="shared" si="355"/>
        <v/>
      </c>
      <c r="FA148" s="141" t="str">
        <f t="shared" si="355"/>
        <v/>
      </c>
      <c r="FB148" s="141" t="str">
        <f t="shared" si="355"/>
        <v/>
      </c>
      <c r="FC148" s="141" t="str">
        <f t="shared" si="355"/>
        <v/>
      </c>
      <c r="FD148" s="141" t="str">
        <f t="shared" si="355"/>
        <v/>
      </c>
      <c r="FE148" s="141" t="str">
        <f t="shared" si="355"/>
        <v/>
      </c>
      <c r="FF148" s="141" t="str">
        <f t="shared" si="355"/>
        <v/>
      </c>
      <c r="FG148" s="141" t="str">
        <f t="shared" si="355"/>
        <v/>
      </c>
      <c r="FH148" s="141" t="str">
        <f t="shared" si="355"/>
        <v/>
      </c>
      <c r="FI148" s="141" t="str">
        <f t="shared" si="355"/>
        <v/>
      </c>
      <c r="FJ148" s="141" t="str">
        <f t="shared" si="355"/>
        <v/>
      </c>
      <c r="FK148" s="141" t="str">
        <f t="shared" si="355"/>
        <v/>
      </c>
      <c r="FL148" s="141" t="str">
        <f t="shared" si="355"/>
        <v/>
      </c>
      <c r="FM148" s="141" t="str">
        <f t="shared" si="355"/>
        <v/>
      </c>
      <c r="FN148" s="217">
        <f>SUM(E148:FM148)</f>
        <v>44.800000000000004</v>
      </c>
    </row>
    <row r="149" spans="1:172" x14ac:dyDescent="0.2">
      <c r="A149" s="20"/>
      <c r="B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</row>
    <row r="150" spans="1:172" s="42" customFormat="1" ht="20.25" x14ac:dyDescent="0.3">
      <c r="A150" s="34" t="s">
        <v>22</v>
      </c>
      <c r="B150" s="142">
        <f>(FN155-FN133-FN134-FN135-FN136-FN137)/(FN145+FN148)/51</f>
        <v>2.2016806722689073</v>
      </c>
      <c r="C150" s="258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N150" s="43"/>
      <c r="FN150" s="43">
        <f>FN130</f>
        <v>9488</v>
      </c>
    </row>
    <row r="151" spans="1:172" x14ac:dyDescent="0.2">
      <c r="FN151" s="20">
        <f>FN150*FO151</f>
        <v>0</v>
      </c>
      <c r="FO151" s="37">
        <v>0</v>
      </c>
      <c r="FP151" s="36" t="s">
        <v>23</v>
      </c>
    </row>
    <row r="152" spans="1:172" x14ac:dyDescent="0.2">
      <c r="FN152" s="20"/>
      <c r="FO152" s="20"/>
      <c r="FP152" s="20"/>
    </row>
    <row r="153" spans="1:172" x14ac:dyDescent="0.2">
      <c r="FN153" s="20">
        <f>SUM(FN150:FN151)</f>
        <v>9488</v>
      </c>
      <c r="FO153" s="20"/>
      <c r="FP153" s="20"/>
    </row>
    <row r="154" spans="1:172" ht="13.5" thickBot="1" x14ac:dyDescent="0.25">
      <c r="FN154" s="38">
        <f>FN153*FO154</f>
        <v>0</v>
      </c>
      <c r="FO154" s="37">
        <v>0</v>
      </c>
      <c r="FP154" s="36" t="s">
        <v>24</v>
      </c>
    </row>
    <row r="155" spans="1:172" ht="15.75" x14ac:dyDescent="0.25"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EM155" s="20"/>
      <c r="EN155" s="20"/>
      <c r="FN155" s="216">
        <f>SUM(FN153:FN154)</f>
        <v>9488</v>
      </c>
    </row>
  </sheetData>
  <phoneticPr fontId="0" type="noConversion"/>
  <pageMargins left="0.78740157499999996" right="0.78740157499999996" top="0.2" bottom="0.22" header="0.17" footer="0.17"/>
  <pageSetup paperSize="9" scale="36" orientation="portrait" horizontalDpi="4294967293" r:id="rId1"/>
  <headerFooter alignWithMargins="0"/>
  <ignoredErrors>
    <ignoredError sqref="FM11" numberStoredAsText="1"/>
    <ignoredError sqref="CO3:FM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T155"/>
  <sheetViews>
    <sheetView zoomScale="70" zoomScaleNormal="75" workbookViewId="0">
      <pane xSplit="4" ySplit="11" topLeftCell="FA93" activePane="bottomRight" state="frozen"/>
      <selection activeCell="B6" sqref="B6"/>
      <selection pane="topRight" activeCell="B6" sqref="B6"/>
      <selection pane="bottomLeft" activeCell="B6" sqref="B6"/>
      <selection pane="bottomRight" activeCell="D13" sqref="D13:D124"/>
    </sheetView>
  </sheetViews>
  <sheetFormatPr baseColWidth="10" defaultRowHeight="12.75" outlineLevelRow="3" outlineLevelCol="2" x14ac:dyDescent="0.2"/>
  <cols>
    <col min="1" max="1" width="15" customWidth="1"/>
    <col min="2" max="2" width="51.140625" customWidth="1"/>
    <col min="3" max="3" width="16.140625" customWidth="1"/>
    <col min="4" max="4" width="12.140625" bestFit="1" customWidth="1"/>
    <col min="5" max="26" width="14.28515625" customWidth="1" outlineLevel="2"/>
    <col min="27" max="27" width="14.28515625" customWidth="1" outlineLevel="1"/>
    <col min="28" max="52" width="14.28515625" customWidth="1" outlineLevel="2"/>
    <col min="53" max="53" width="14.28515625" customWidth="1" outlineLevel="1"/>
    <col min="54" max="78" width="14.28515625" customWidth="1" outlineLevel="2"/>
    <col min="79" max="79" width="14.28515625" customWidth="1" outlineLevel="1"/>
    <col min="80" max="104" width="14.28515625" customWidth="1" outlineLevel="2"/>
    <col min="105" max="105" width="14.28515625" customWidth="1" outlineLevel="1"/>
    <col min="106" max="130" width="14.28515625" customWidth="1" outlineLevel="2"/>
    <col min="131" max="131" width="14.28515625" customWidth="1" outlineLevel="1"/>
    <col min="132" max="156" width="14.28515625" customWidth="1" outlineLevel="2"/>
    <col min="157" max="157" width="14.28515625" customWidth="1" outlineLevel="1"/>
    <col min="158" max="169" width="14.28515625" customWidth="1" outlineLevel="2"/>
    <col min="170" max="170" width="17.42578125" customWidth="1"/>
  </cols>
  <sheetData>
    <row r="1" spans="1:228" s="79" customFormat="1" ht="28.5" customHeight="1" x14ac:dyDescent="0.4">
      <c r="A1" s="80" t="s">
        <v>253</v>
      </c>
      <c r="B1" s="176"/>
      <c r="C1" s="178"/>
    </row>
    <row r="2" spans="1:228" ht="15" x14ac:dyDescent="0.25">
      <c r="A2" s="81" t="str">
        <f>Grundkalkulation!A2</f>
        <v>Angebot-Nr.:</v>
      </c>
      <c r="B2" s="219"/>
      <c r="C2" s="19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1:228" ht="15" x14ac:dyDescent="0.25">
      <c r="A3" s="81" t="str">
        <f>Grundkalkulation!A3</f>
        <v>Projekt-Nr.:</v>
      </c>
      <c r="B3" s="219" t="str">
        <f>Grundkalkulation!B3</f>
        <v>W-0044</v>
      </c>
      <c r="C3" s="193"/>
      <c r="D3" s="1" t="s">
        <v>277</v>
      </c>
      <c r="E3" s="220" t="e">
        <f t="shared" ref="E3:G3" si="0">ROUNDUP(E124/E10,0)</f>
        <v>#VALUE!</v>
      </c>
      <c r="F3" s="220" t="e">
        <f t="shared" si="0"/>
        <v>#VALUE!</v>
      </c>
      <c r="G3" s="220" t="e">
        <f t="shared" si="0"/>
        <v>#VALUE!</v>
      </c>
      <c r="H3" s="220" t="e">
        <f t="shared" ref="H3:AJ3" si="1">ROUNDUP(H124/H10,0)</f>
        <v>#VALUE!</v>
      </c>
      <c r="I3" s="220" t="e">
        <f t="shared" si="1"/>
        <v>#VALUE!</v>
      </c>
      <c r="J3" s="220" t="e">
        <f t="shared" si="1"/>
        <v>#VALUE!</v>
      </c>
      <c r="K3" s="220" t="e">
        <f t="shared" si="1"/>
        <v>#VALUE!</v>
      </c>
      <c r="L3" s="220" t="e">
        <f t="shared" si="1"/>
        <v>#VALUE!</v>
      </c>
      <c r="M3" s="220" t="e">
        <f t="shared" si="1"/>
        <v>#VALUE!</v>
      </c>
      <c r="N3" s="220" t="e">
        <f t="shared" si="1"/>
        <v>#VALUE!</v>
      </c>
      <c r="O3" s="220" t="e">
        <f t="shared" si="1"/>
        <v>#VALUE!</v>
      </c>
      <c r="P3" s="220" t="e">
        <f t="shared" si="1"/>
        <v>#VALUE!</v>
      </c>
      <c r="Q3" s="220" t="e">
        <f t="shared" si="1"/>
        <v>#VALUE!</v>
      </c>
      <c r="R3" s="220" t="e">
        <f t="shared" si="1"/>
        <v>#VALUE!</v>
      </c>
      <c r="S3" s="220" t="e">
        <f t="shared" si="1"/>
        <v>#VALUE!</v>
      </c>
      <c r="T3" s="220" t="e">
        <f t="shared" si="1"/>
        <v>#VALUE!</v>
      </c>
      <c r="U3" s="220" t="e">
        <f t="shared" si="1"/>
        <v>#VALUE!</v>
      </c>
      <c r="V3" s="220" t="e">
        <f t="shared" si="1"/>
        <v>#VALUE!</v>
      </c>
      <c r="W3" s="220" t="e">
        <f t="shared" si="1"/>
        <v>#VALUE!</v>
      </c>
      <c r="X3" s="220" t="e">
        <f t="shared" si="1"/>
        <v>#VALUE!</v>
      </c>
      <c r="Y3" s="220" t="e">
        <f t="shared" si="1"/>
        <v>#VALUE!</v>
      </c>
      <c r="Z3" s="220" t="e">
        <f t="shared" si="1"/>
        <v>#VALUE!</v>
      </c>
      <c r="AA3" s="220" t="e">
        <f t="shared" si="1"/>
        <v>#VALUE!</v>
      </c>
      <c r="AB3" s="220" t="e">
        <f t="shared" si="1"/>
        <v>#VALUE!</v>
      </c>
      <c r="AC3" s="220" t="e">
        <f t="shared" si="1"/>
        <v>#VALUE!</v>
      </c>
      <c r="AD3" s="220" t="e">
        <f t="shared" si="1"/>
        <v>#VALUE!</v>
      </c>
      <c r="AE3" s="220" t="e">
        <f t="shared" si="1"/>
        <v>#VALUE!</v>
      </c>
      <c r="AF3" s="220" t="e">
        <f t="shared" si="1"/>
        <v>#VALUE!</v>
      </c>
      <c r="AG3" s="220" t="e">
        <f t="shared" si="1"/>
        <v>#VALUE!</v>
      </c>
      <c r="AH3" s="220" t="e">
        <f t="shared" si="1"/>
        <v>#VALUE!</v>
      </c>
      <c r="AI3" s="220" t="e">
        <f t="shared" si="1"/>
        <v>#VALUE!</v>
      </c>
      <c r="AJ3" s="220" t="e">
        <f t="shared" si="1"/>
        <v>#VALUE!</v>
      </c>
      <c r="AK3" s="220" t="e">
        <f t="shared" ref="AK3:BP3" si="2">ROUNDUP(AK124/AK10,0)</f>
        <v>#VALUE!</v>
      </c>
      <c r="AL3" s="220" t="e">
        <f t="shared" si="2"/>
        <v>#VALUE!</v>
      </c>
      <c r="AM3" s="220" t="e">
        <f t="shared" si="2"/>
        <v>#VALUE!</v>
      </c>
      <c r="AN3" s="220" t="e">
        <f t="shared" si="2"/>
        <v>#VALUE!</v>
      </c>
      <c r="AO3" s="220" t="e">
        <f t="shared" si="2"/>
        <v>#VALUE!</v>
      </c>
      <c r="AP3" s="220" t="e">
        <f t="shared" si="2"/>
        <v>#VALUE!</v>
      </c>
      <c r="AQ3" s="220" t="e">
        <f t="shared" si="2"/>
        <v>#VALUE!</v>
      </c>
      <c r="AR3" s="220" t="e">
        <f t="shared" si="2"/>
        <v>#VALUE!</v>
      </c>
      <c r="AS3" s="220" t="e">
        <f t="shared" si="2"/>
        <v>#VALUE!</v>
      </c>
      <c r="AT3" s="220" t="e">
        <f t="shared" si="2"/>
        <v>#VALUE!</v>
      </c>
      <c r="AU3" s="220" t="e">
        <f t="shared" si="2"/>
        <v>#VALUE!</v>
      </c>
      <c r="AV3" s="220" t="e">
        <f t="shared" si="2"/>
        <v>#VALUE!</v>
      </c>
      <c r="AW3" s="220" t="e">
        <f t="shared" si="2"/>
        <v>#VALUE!</v>
      </c>
      <c r="AX3" s="220" t="e">
        <f t="shared" si="2"/>
        <v>#VALUE!</v>
      </c>
      <c r="AY3" s="220" t="e">
        <f t="shared" si="2"/>
        <v>#VALUE!</v>
      </c>
      <c r="AZ3" s="220" t="e">
        <f t="shared" si="2"/>
        <v>#VALUE!</v>
      </c>
      <c r="BA3" s="220" t="e">
        <f t="shared" si="2"/>
        <v>#VALUE!</v>
      </c>
      <c r="BB3" s="220" t="e">
        <f t="shared" si="2"/>
        <v>#VALUE!</v>
      </c>
      <c r="BC3" s="220" t="e">
        <f t="shared" si="2"/>
        <v>#VALUE!</v>
      </c>
      <c r="BD3" s="220" t="e">
        <f t="shared" si="2"/>
        <v>#VALUE!</v>
      </c>
      <c r="BE3" s="220" t="e">
        <f t="shared" si="2"/>
        <v>#VALUE!</v>
      </c>
      <c r="BF3" s="220" t="e">
        <f t="shared" si="2"/>
        <v>#VALUE!</v>
      </c>
      <c r="BG3" s="220" t="e">
        <f t="shared" si="2"/>
        <v>#VALUE!</v>
      </c>
      <c r="BH3" s="220" t="e">
        <f t="shared" si="2"/>
        <v>#VALUE!</v>
      </c>
      <c r="BI3" s="220" t="e">
        <f t="shared" si="2"/>
        <v>#VALUE!</v>
      </c>
      <c r="BJ3" s="220" t="e">
        <f t="shared" si="2"/>
        <v>#VALUE!</v>
      </c>
      <c r="BK3" s="220" t="e">
        <f t="shared" si="2"/>
        <v>#VALUE!</v>
      </c>
      <c r="BL3" s="220" t="e">
        <f t="shared" si="2"/>
        <v>#VALUE!</v>
      </c>
      <c r="BM3" s="220" t="e">
        <f t="shared" si="2"/>
        <v>#VALUE!</v>
      </c>
      <c r="BN3" s="220" t="e">
        <f t="shared" si="2"/>
        <v>#VALUE!</v>
      </c>
      <c r="BO3" s="220" t="e">
        <f t="shared" si="2"/>
        <v>#VALUE!</v>
      </c>
      <c r="BP3" s="220" t="e">
        <f t="shared" si="2"/>
        <v>#VALUE!</v>
      </c>
      <c r="BQ3" s="220" t="e">
        <f t="shared" ref="BQ3:CV3" si="3">ROUNDUP(BQ124/BQ10,0)</f>
        <v>#VALUE!</v>
      </c>
      <c r="BR3" s="220" t="e">
        <f t="shared" si="3"/>
        <v>#VALUE!</v>
      </c>
      <c r="BS3" s="220" t="e">
        <f t="shared" si="3"/>
        <v>#VALUE!</v>
      </c>
      <c r="BT3" s="220" t="e">
        <f t="shared" si="3"/>
        <v>#VALUE!</v>
      </c>
      <c r="BU3" s="220" t="e">
        <f t="shared" si="3"/>
        <v>#VALUE!</v>
      </c>
      <c r="BV3" s="220" t="e">
        <f t="shared" si="3"/>
        <v>#VALUE!</v>
      </c>
      <c r="BW3" s="220" t="e">
        <f t="shared" si="3"/>
        <v>#VALUE!</v>
      </c>
      <c r="BX3" s="220" t="e">
        <f t="shared" si="3"/>
        <v>#VALUE!</v>
      </c>
      <c r="BY3" s="220" t="e">
        <f t="shared" si="3"/>
        <v>#VALUE!</v>
      </c>
      <c r="BZ3" s="220" t="e">
        <f t="shared" si="3"/>
        <v>#VALUE!</v>
      </c>
      <c r="CA3" s="220" t="e">
        <f t="shared" si="3"/>
        <v>#VALUE!</v>
      </c>
      <c r="CB3" s="220" t="e">
        <f t="shared" si="3"/>
        <v>#VALUE!</v>
      </c>
      <c r="CC3" s="220" t="e">
        <f t="shared" si="3"/>
        <v>#VALUE!</v>
      </c>
      <c r="CD3" s="220" t="e">
        <f t="shared" si="3"/>
        <v>#VALUE!</v>
      </c>
      <c r="CE3" s="220" t="e">
        <f t="shared" si="3"/>
        <v>#VALUE!</v>
      </c>
      <c r="CF3" s="220" t="e">
        <f t="shared" si="3"/>
        <v>#VALUE!</v>
      </c>
      <c r="CG3" s="220" t="e">
        <f t="shared" si="3"/>
        <v>#VALUE!</v>
      </c>
      <c r="CH3" s="220" t="e">
        <f t="shared" si="3"/>
        <v>#VALUE!</v>
      </c>
      <c r="CI3" s="220" t="e">
        <f t="shared" si="3"/>
        <v>#VALUE!</v>
      </c>
      <c r="CJ3" s="220" t="e">
        <f t="shared" si="3"/>
        <v>#VALUE!</v>
      </c>
      <c r="CK3" s="220" t="e">
        <f t="shared" si="3"/>
        <v>#VALUE!</v>
      </c>
      <c r="CL3" s="220" t="e">
        <f t="shared" si="3"/>
        <v>#VALUE!</v>
      </c>
      <c r="CM3" s="220" t="e">
        <f t="shared" si="3"/>
        <v>#VALUE!</v>
      </c>
      <c r="CN3" s="220" t="e">
        <f t="shared" si="3"/>
        <v>#VALUE!</v>
      </c>
      <c r="CO3" s="220" t="e">
        <f t="shared" si="3"/>
        <v>#VALUE!</v>
      </c>
      <c r="CP3" s="220" t="e">
        <f t="shared" si="3"/>
        <v>#VALUE!</v>
      </c>
      <c r="CQ3" s="220" t="e">
        <f t="shared" si="3"/>
        <v>#VALUE!</v>
      </c>
      <c r="CR3" s="220" t="e">
        <f t="shared" si="3"/>
        <v>#VALUE!</v>
      </c>
      <c r="CS3" s="220" t="e">
        <f t="shared" si="3"/>
        <v>#VALUE!</v>
      </c>
      <c r="CT3" s="220" t="e">
        <f t="shared" si="3"/>
        <v>#VALUE!</v>
      </c>
      <c r="CU3" s="220" t="e">
        <f t="shared" si="3"/>
        <v>#VALUE!</v>
      </c>
      <c r="CV3" s="220" t="e">
        <f t="shared" si="3"/>
        <v>#VALUE!</v>
      </c>
      <c r="CW3" s="220" t="e">
        <f t="shared" ref="CW3:EB3" si="4">ROUNDUP(CW124/CW10,0)</f>
        <v>#VALUE!</v>
      </c>
      <c r="CX3" s="220" t="e">
        <f t="shared" si="4"/>
        <v>#VALUE!</v>
      </c>
      <c r="CY3" s="220" t="e">
        <f t="shared" si="4"/>
        <v>#VALUE!</v>
      </c>
      <c r="CZ3" s="220" t="e">
        <f t="shared" si="4"/>
        <v>#VALUE!</v>
      </c>
      <c r="DA3" s="220" t="e">
        <f t="shared" si="4"/>
        <v>#VALUE!</v>
      </c>
      <c r="DB3" s="220" t="e">
        <f t="shared" si="4"/>
        <v>#VALUE!</v>
      </c>
      <c r="DC3" s="220" t="e">
        <f t="shared" si="4"/>
        <v>#VALUE!</v>
      </c>
      <c r="DD3" s="220" t="e">
        <f t="shared" si="4"/>
        <v>#VALUE!</v>
      </c>
      <c r="DE3" s="220" t="e">
        <f t="shared" si="4"/>
        <v>#VALUE!</v>
      </c>
      <c r="DF3" s="220" t="e">
        <f t="shared" si="4"/>
        <v>#VALUE!</v>
      </c>
      <c r="DG3" s="220" t="e">
        <f t="shared" si="4"/>
        <v>#VALUE!</v>
      </c>
      <c r="DH3" s="220" t="e">
        <f t="shared" si="4"/>
        <v>#VALUE!</v>
      </c>
      <c r="DI3" s="220" t="e">
        <f t="shared" si="4"/>
        <v>#VALUE!</v>
      </c>
      <c r="DJ3" s="220" t="e">
        <f t="shared" si="4"/>
        <v>#VALUE!</v>
      </c>
      <c r="DK3" s="220" t="e">
        <f t="shared" si="4"/>
        <v>#VALUE!</v>
      </c>
      <c r="DL3" s="220" t="e">
        <f t="shared" si="4"/>
        <v>#VALUE!</v>
      </c>
      <c r="DM3" s="220" t="e">
        <f t="shared" si="4"/>
        <v>#VALUE!</v>
      </c>
      <c r="DN3" s="220" t="e">
        <f t="shared" si="4"/>
        <v>#VALUE!</v>
      </c>
      <c r="DO3" s="220" t="e">
        <f t="shared" si="4"/>
        <v>#VALUE!</v>
      </c>
      <c r="DP3" s="220" t="e">
        <f t="shared" si="4"/>
        <v>#VALUE!</v>
      </c>
      <c r="DQ3" s="220" t="e">
        <f t="shared" si="4"/>
        <v>#VALUE!</v>
      </c>
      <c r="DR3" s="220" t="e">
        <f t="shared" si="4"/>
        <v>#VALUE!</v>
      </c>
      <c r="DS3" s="220" t="e">
        <f t="shared" si="4"/>
        <v>#VALUE!</v>
      </c>
      <c r="DT3" s="220" t="e">
        <f t="shared" si="4"/>
        <v>#VALUE!</v>
      </c>
      <c r="DU3" s="220" t="e">
        <f t="shared" si="4"/>
        <v>#VALUE!</v>
      </c>
      <c r="DV3" s="220" t="e">
        <f t="shared" si="4"/>
        <v>#VALUE!</v>
      </c>
      <c r="DW3" s="220" t="e">
        <f t="shared" si="4"/>
        <v>#VALUE!</v>
      </c>
      <c r="DX3" s="220" t="e">
        <f t="shared" si="4"/>
        <v>#VALUE!</v>
      </c>
      <c r="DY3" s="220" t="e">
        <f t="shared" si="4"/>
        <v>#VALUE!</v>
      </c>
      <c r="DZ3" s="220" t="e">
        <f t="shared" si="4"/>
        <v>#VALUE!</v>
      </c>
      <c r="EA3" s="220" t="e">
        <f t="shared" si="4"/>
        <v>#VALUE!</v>
      </c>
      <c r="EB3" s="220" t="e">
        <f t="shared" si="4"/>
        <v>#VALUE!</v>
      </c>
      <c r="EC3" s="220" t="e">
        <f t="shared" ref="EC3:FM3" si="5">ROUNDUP(EC124/EC10,0)</f>
        <v>#VALUE!</v>
      </c>
      <c r="ED3" s="220" t="e">
        <f t="shared" si="5"/>
        <v>#VALUE!</v>
      </c>
      <c r="EE3" s="220" t="e">
        <f t="shared" si="5"/>
        <v>#VALUE!</v>
      </c>
      <c r="EF3" s="220" t="e">
        <f t="shared" si="5"/>
        <v>#VALUE!</v>
      </c>
      <c r="EG3" s="220" t="e">
        <f t="shared" si="5"/>
        <v>#VALUE!</v>
      </c>
      <c r="EH3" s="220" t="e">
        <f t="shared" si="5"/>
        <v>#VALUE!</v>
      </c>
      <c r="EI3" s="220" t="e">
        <f t="shared" si="5"/>
        <v>#VALUE!</v>
      </c>
      <c r="EJ3" s="220" t="e">
        <f t="shared" si="5"/>
        <v>#VALUE!</v>
      </c>
      <c r="EK3" s="220" t="e">
        <f t="shared" si="5"/>
        <v>#VALUE!</v>
      </c>
      <c r="EL3" s="220" t="e">
        <f t="shared" si="5"/>
        <v>#VALUE!</v>
      </c>
      <c r="EM3" s="220" t="e">
        <f t="shared" si="5"/>
        <v>#VALUE!</v>
      </c>
      <c r="EN3" s="220" t="e">
        <f t="shared" si="5"/>
        <v>#VALUE!</v>
      </c>
      <c r="EO3" s="220" t="e">
        <f t="shared" si="5"/>
        <v>#VALUE!</v>
      </c>
      <c r="EP3" s="220" t="e">
        <f t="shared" si="5"/>
        <v>#VALUE!</v>
      </c>
      <c r="EQ3" s="220" t="e">
        <f t="shared" si="5"/>
        <v>#VALUE!</v>
      </c>
      <c r="ER3" s="220" t="e">
        <f t="shared" si="5"/>
        <v>#VALUE!</v>
      </c>
      <c r="ES3" s="220" t="e">
        <f t="shared" si="5"/>
        <v>#VALUE!</v>
      </c>
      <c r="ET3" s="220" t="e">
        <f t="shared" si="5"/>
        <v>#VALUE!</v>
      </c>
      <c r="EU3" s="220" t="e">
        <f t="shared" si="5"/>
        <v>#VALUE!</v>
      </c>
      <c r="EV3" s="220" t="e">
        <f t="shared" si="5"/>
        <v>#VALUE!</v>
      </c>
      <c r="EW3" s="220" t="e">
        <f t="shared" si="5"/>
        <v>#VALUE!</v>
      </c>
      <c r="EX3" s="220" t="e">
        <f t="shared" si="5"/>
        <v>#VALUE!</v>
      </c>
      <c r="EY3" s="220" t="e">
        <f t="shared" si="5"/>
        <v>#VALUE!</v>
      </c>
      <c r="EZ3" s="220" t="e">
        <f t="shared" si="5"/>
        <v>#VALUE!</v>
      </c>
      <c r="FA3" s="220" t="e">
        <f t="shared" si="5"/>
        <v>#VALUE!</v>
      </c>
      <c r="FB3" s="220" t="e">
        <f t="shared" si="5"/>
        <v>#VALUE!</v>
      </c>
      <c r="FC3" s="220" t="e">
        <f t="shared" si="5"/>
        <v>#VALUE!</v>
      </c>
      <c r="FD3" s="220" t="e">
        <f t="shared" si="5"/>
        <v>#VALUE!</v>
      </c>
      <c r="FE3" s="220" t="e">
        <f t="shared" si="5"/>
        <v>#VALUE!</v>
      </c>
      <c r="FF3" s="220" t="e">
        <f t="shared" si="5"/>
        <v>#VALUE!</v>
      </c>
      <c r="FG3" s="220" t="e">
        <f t="shared" si="5"/>
        <v>#VALUE!</v>
      </c>
      <c r="FH3" s="220" t="e">
        <f t="shared" si="5"/>
        <v>#VALUE!</v>
      </c>
      <c r="FI3" s="220" t="e">
        <f t="shared" si="5"/>
        <v>#VALUE!</v>
      </c>
      <c r="FJ3" s="220" t="e">
        <f t="shared" si="5"/>
        <v>#VALUE!</v>
      </c>
      <c r="FK3" s="220" t="e">
        <f t="shared" si="5"/>
        <v>#VALUE!</v>
      </c>
      <c r="FL3" s="220" t="e">
        <f t="shared" si="5"/>
        <v>#VALUE!</v>
      </c>
      <c r="FM3" s="220" t="e">
        <f t="shared" si="5"/>
        <v>#VALUE!</v>
      </c>
    </row>
    <row r="4" spans="1:228" ht="15" x14ac:dyDescent="0.25">
      <c r="A4" s="81" t="str">
        <f>Grundkalkulation!A4</f>
        <v>Projektname:</v>
      </c>
      <c r="B4" s="219" t="str">
        <f>Grundkalkulation!B4</f>
        <v>Dose, BV. Dammtorstraße 14, HH</v>
      </c>
      <c r="C4" s="19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4"/>
      <c r="AG4" s="4"/>
      <c r="AH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4"/>
      <c r="EM4" s="4"/>
      <c r="EN4" s="4"/>
    </row>
    <row r="5" spans="1:228" ht="15" x14ac:dyDescent="0.25">
      <c r="A5" s="81" t="s">
        <v>323</v>
      </c>
      <c r="B5" s="219" t="str">
        <f>Grundkalkulation!B5</f>
        <v>Wartung</v>
      </c>
      <c r="C5" s="19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4"/>
      <c r="EM5" s="4"/>
      <c r="EN5" s="4"/>
    </row>
    <row r="6" spans="1:228" s="31" customFormat="1" ht="15" x14ac:dyDescent="0.25">
      <c r="A6" s="81" t="str">
        <f>Grundkalkulation!A6</f>
        <v xml:space="preserve">Auftraggeber: </v>
      </c>
      <c r="B6" s="219" t="str">
        <f>Grundkalkulation!B6</f>
        <v>Klaus Dose und Miteigentümer</v>
      </c>
      <c r="C6" s="193"/>
      <c r="D6" s="146" t="s">
        <v>203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4"/>
      <c r="AG6" s="74"/>
      <c r="AH6" s="74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4"/>
      <c r="EM6" s="74"/>
      <c r="EN6" s="74"/>
    </row>
    <row r="7" spans="1:228" ht="15" x14ac:dyDescent="0.25">
      <c r="A7" s="81" t="str">
        <f>Grundkalkulation!A7</f>
        <v xml:space="preserve">Datum: </v>
      </c>
      <c r="B7" s="203"/>
      <c r="C7" s="193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4"/>
      <c r="AG7" s="4"/>
      <c r="AH7" s="4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4"/>
      <c r="EM7" s="4"/>
      <c r="EN7" s="4"/>
    </row>
    <row r="8" spans="1:228" ht="15" x14ac:dyDescent="0.25">
      <c r="A8" s="81" t="str">
        <f>Grundkalkulation!A8</f>
        <v>Kalkulation:</v>
      </c>
      <c r="B8" s="175"/>
      <c r="C8" s="179"/>
      <c r="D8" s="3" t="s">
        <v>274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</row>
    <row r="9" spans="1:228" ht="15.75" x14ac:dyDescent="0.25">
      <c r="A9" s="177"/>
      <c r="B9" s="215">
        <f>FN155</f>
        <v>0</v>
      </c>
      <c r="C9" s="180"/>
      <c r="D9" s="3" t="s">
        <v>273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</row>
    <row r="10" spans="1:228" ht="15" x14ac:dyDescent="0.25">
      <c r="B10" s="2"/>
      <c r="C10" s="2"/>
      <c r="D10" s="3" t="s">
        <v>15</v>
      </c>
      <c r="E10" s="4">
        <f t="shared" ref="E10:G10" si="6">E8*E9</f>
        <v>0</v>
      </c>
      <c r="F10" s="4">
        <f t="shared" si="6"/>
        <v>0</v>
      </c>
      <c r="G10" s="4">
        <f t="shared" si="6"/>
        <v>0</v>
      </c>
      <c r="H10" s="4">
        <f t="shared" ref="H10:AJ10" si="7">H8*H9</f>
        <v>0</v>
      </c>
      <c r="I10" s="4">
        <f t="shared" si="7"/>
        <v>0</v>
      </c>
      <c r="J10" s="4">
        <f t="shared" si="7"/>
        <v>0</v>
      </c>
      <c r="K10" s="4">
        <f t="shared" si="7"/>
        <v>0</v>
      </c>
      <c r="L10" s="4">
        <f t="shared" si="7"/>
        <v>0</v>
      </c>
      <c r="M10" s="4">
        <f t="shared" si="7"/>
        <v>0</v>
      </c>
      <c r="N10" s="4">
        <f t="shared" si="7"/>
        <v>0</v>
      </c>
      <c r="O10" s="4">
        <f t="shared" si="7"/>
        <v>0</v>
      </c>
      <c r="P10" s="4">
        <f t="shared" si="7"/>
        <v>0</v>
      </c>
      <c r="Q10" s="4">
        <f t="shared" si="7"/>
        <v>0</v>
      </c>
      <c r="R10" s="4">
        <f t="shared" si="7"/>
        <v>0</v>
      </c>
      <c r="S10" s="4">
        <f t="shared" si="7"/>
        <v>0</v>
      </c>
      <c r="T10" s="4">
        <f t="shared" si="7"/>
        <v>0</v>
      </c>
      <c r="U10" s="4">
        <f t="shared" si="7"/>
        <v>0</v>
      </c>
      <c r="V10" s="4">
        <f t="shared" si="7"/>
        <v>0</v>
      </c>
      <c r="W10" s="4">
        <f t="shared" si="7"/>
        <v>0</v>
      </c>
      <c r="X10" s="4">
        <f t="shared" si="7"/>
        <v>0</v>
      </c>
      <c r="Y10" s="4">
        <f t="shared" si="7"/>
        <v>0</v>
      </c>
      <c r="Z10" s="4">
        <f t="shared" si="7"/>
        <v>0</v>
      </c>
      <c r="AA10" s="4">
        <f t="shared" si="7"/>
        <v>0</v>
      </c>
      <c r="AB10" s="4">
        <f t="shared" si="7"/>
        <v>0</v>
      </c>
      <c r="AC10" s="4">
        <f t="shared" si="7"/>
        <v>0</v>
      </c>
      <c r="AD10" s="4">
        <f t="shared" si="7"/>
        <v>0</v>
      </c>
      <c r="AE10" s="4">
        <f t="shared" si="7"/>
        <v>0</v>
      </c>
      <c r="AF10" s="4">
        <f t="shared" si="7"/>
        <v>0</v>
      </c>
      <c r="AG10" s="4">
        <f t="shared" si="7"/>
        <v>0</v>
      </c>
      <c r="AH10" s="4">
        <f t="shared" si="7"/>
        <v>0</v>
      </c>
      <c r="AI10" s="4">
        <f t="shared" si="7"/>
        <v>0</v>
      </c>
      <c r="AJ10" s="4">
        <f t="shared" si="7"/>
        <v>0</v>
      </c>
      <c r="AK10" s="4">
        <f t="shared" ref="AK10:BP10" si="8">AK8*AK9</f>
        <v>0</v>
      </c>
      <c r="AL10" s="4">
        <f t="shared" si="8"/>
        <v>0</v>
      </c>
      <c r="AM10" s="4">
        <f t="shared" si="8"/>
        <v>0</v>
      </c>
      <c r="AN10" s="4">
        <f t="shared" si="8"/>
        <v>0</v>
      </c>
      <c r="AO10" s="4">
        <f t="shared" si="8"/>
        <v>0</v>
      </c>
      <c r="AP10" s="4">
        <f t="shared" si="8"/>
        <v>0</v>
      </c>
      <c r="AQ10" s="4">
        <f t="shared" si="8"/>
        <v>0</v>
      </c>
      <c r="AR10" s="4">
        <f t="shared" si="8"/>
        <v>0</v>
      </c>
      <c r="AS10" s="4">
        <f t="shared" si="8"/>
        <v>0</v>
      </c>
      <c r="AT10" s="4">
        <f t="shared" si="8"/>
        <v>0</v>
      </c>
      <c r="AU10" s="4">
        <f t="shared" si="8"/>
        <v>0</v>
      </c>
      <c r="AV10" s="4">
        <f t="shared" si="8"/>
        <v>0</v>
      </c>
      <c r="AW10" s="4">
        <f t="shared" si="8"/>
        <v>0</v>
      </c>
      <c r="AX10" s="4">
        <f t="shared" si="8"/>
        <v>0</v>
      </c>
      <c r="AY10" s="4">
        <f t="shared" si="8"/>
        <v>0</v>
      </c>
      <c r="AZ10" s="4">
        <f t="shared" si="8"/>
        <v>0</v>
      </c>
      <c r="BA10" s="4">
        <f t="shared" si="8"/>
        <v>0</v>
      </c>
      <c r="BB10" s="4">
        <f t="shared" si="8"/>
        <v>0</v>
      </c>
      <c r="BC10" s="4">
        <f t="shared" si="8"/>
        <v>0</v>
      </c>
      <c r="BD10" s="4">
        <f t="shared" si="8"/>
        <v>0</v>
      </c>
      <c r="BE10" s="4">
        <f t="shared" si="8"/>
        <v>0</v>
      </c>
      <c r="BF10" s="4">
        <f t="shared" si="8"/>
        <v>0</v>
      </c>
      <c r="BG10" s="4">
        <f t="shared" si="8"/>
        <v>0</v>
      </c>
      <c r="BH10" s="4">
        <f t="shared" si="8"/>
        <v>0</v>
      </c>
      <c r="BI10" s="4">
        <f t="shared" si="8"/>
        <v>0</v>
      </c>
      <c r="BJ10" s="4">
        <f t="shared" si="8"/>
        <v>0</v>
      </c>
      <c r="BK10" s="4">
        <f t="shared" si="8"/>
        <v>0</v>
      </c>
      <c r="BL10" s="4">
        <f t="shared" si="8"/>
        <v>0</v>
      </c>
      <c r="BM10" s="4">
        <f t="shared" si="8"/>
        <v>0</v>
      </c>
      <c r="BN10" s="4">
        <f t="shared" si="8"/>
        <v>0</v>
      </c>
      <c r="BO10" s="4">
        <f t="shared" si="8"/>
        <v>0</v>
      </c>
      <c r="BP10" s="4">
        <f t="shared" si="8"/>
        <v>0</v>
      </c>
      <c r="BQ10" s="4">
        <f t="shared" ref="BQ10:CV10" si="9">BQ8*BQ9</f>
        <v>0</v>
      </c>
      <c r="BR10" s="4">
        <f t="shared" si="9"/>
        <v>0</v>
      </c>
      <c r="BS10" s="4">
        <f t="shared" si="9"/>
        <v>0</v>
      </c>
      <c r="BT10" s="4">
        <f t="shared" si="9"/>
        <v>0</v>
      </c>
      <c r="BU10" s="4">
        <f t="shared" si="9"/>
        <v>0</v>
      </c>
      <c r="BV10" s="4">
        <f t="shared" si="9"/>
        <v>0</v>
      </c>
      <c r="BW10" s="4">
        <f t="shared" si="9"/>
        <v>0</v>
      </c>
      <c r="BX10" s="4">
        <f t="shared" si="9"/>
        <v>0</v>
      </c>
      <c r="BY10" s="4">
        <f t="shared" si="9"/>
        <v>0</v>
      </c>
      <c r="BZ10" s="4">
        <f t="shared" si="9"/>
        <v>0</v>
      </c>
      <c r="CA10" s="4">
        <f t="shared" si="9"/>
        <v>0</v>
      </c>
      <c r="CB10" s="4">
        <f t="shared" si="9"/>
        <v>0</v>
      </c>
      <c r="CC10" s="4">
        <f t="shared" si="9"/>
        <v>0</v>
      </c>
      <c r="CD10" s="4">
        <f t="shared" si="9"/>
        <v>0</v>
      </c>
      <c r="CE10" s="4">
        <f t="shared" si="9"/>
        <v>0</v>
      </c>
      <c r="CF10" s="4">
        <f t="shared" si="9"/>
        <v>0</v>
      </c>
      <c r="CG10" s="4">
        <f t="shared" si="9"/>
        <v>0</v>
      </c>
      <c r="CH10" s="4">
        <f t="shared" si="9"/>
        <v>0</v>
      </c>
      <c r="CI10" s="4">
        <f t="shared" si="9"/>
        <v>0</v>
      </c>
      <c r="CJ10" s="4">
        <f t="shared" si="9"/>
        <v>0</v>
      </c>
      <c r="CK10" s="4">
        <f t="shared" si="9"/>
        <v>0</v>
      </c>
      <c r="CL10" s="4">
        <f t="shared" si="9"/>
        <v>0</v>
      </c>
      <c r="CM10" s="4">
        <f t="shared" si="9"/>
        <v>0</v>
      </c>
      <c r="CN10" s="4">
        <f t="shared" si="9"/>
        <v>0</v>
      </c>
      <c r="CO10" s="4">
        <f t="shared" si="9"/>
        <v>0</v>
      </c>
      <c r="CP10" s="4">
        <f t="shared" si="9"/>
        <v>0</v>
      </c>
      <c r="CQ10" s="4">
        <f t="shared" si="9"/>
        <v>0</v>
      </c>
      <c r="CR10" s="4">
        <f t="shared" si="9"/>
        <v>0</v>
      </c>
      <c r="CS10" s="4">
        <f t="shared" si="9"/>
        <v>0</v>
      </c>
      <c r="CT10" s="4">
        <f t="shared" si="9"/>
        <v>0</v>
      </c>
      <c r="CU10" s="4">
        <f t="shared" si="9"/>
        <v>0</v>
      </c>
      <c r="CV10" s="4">
        <f t="shared" si="9"/>
        <v>0</v>
      </c>
      <c r="CW10" s="4">
        <f t="shared" ref="CW10:EB10" si="10">CW8*CW9</f>
        <v>0</v>
      </c>
      <c r="CX10" s="4">
        <f t="shared" si="10"/>
        <v>0</v>
      </c>
      <c r="CY10" s="4">
        <f t="shared" si="10"/>
        <v>0</v>
      </c>
      <c r="CZ10" s="4">
        <f t="shared" si="10"/>
        <v>0</v>
      </c>
      <c r="DA10" s="4">
        <f t="shared" si="10"/>
        <v>0</v>
      </c>
      <c r="DB10" s="4">
        <f t="shared" si="10"/>
        <v>0</v>
      </c>
      <c r="DC10" s="4">
        <f t="shared" si="10"/>
        <v>0</v>
      </c>
      <c r="DD10" s="4">
        <f t="shared" si="10"/>
        <v>0</v>
      </c>
      <c r="DE10" s="4">
        <f t="shared" si="10"/>
        <v>0</v>
      </c>
      <c r="DF10" s="4">
        <f t="shared" si="10"/>
        <v>0</v>
      </c>
      <c r="DG10" s="4">
        <f t="shared" si="10"/>
        <v>0</v>
      </c>
      <c r="DH10" s="4">
        <f t="shared" si="10"/>
        <v>0</v>
      </c>
      <c r="DI10" s="4">
        <f t="shared" si="10"/>
        <v>0</v>
      </c>
      <c r="DJ10" s="4">
        <f t="shared" si="10"/>
        <v>0</v>
      </c>
      <c r="DK10" s="4">
        <f t="shared" si="10"/>
        <v>0</v>
      </c>
      <c r="DL10" s="4">
        <f t="shared" si="10"/>
        <v>0</v>
      </c>
      <c r="DM10" s="4">
        <f t="shared" si="10"/>
        <v>0</v>
      </c>
      <c r="DN10" s="4">
        <f t="shared" si="10"/>
        <v>0</v>
      </c>
      <c r="DO10" s="4">
        <f t="shared" si="10"/>
        <v>0</v>
      </c>
      <c r="DP10" s="4">
        <f t="shared" si="10"/>
        <v>0</v>
      </c>
      <c r="DQ10" s="4">
        <f t="shared" si="10"/>
        <v>0</v>
      </c>
      <c r="DR10" s="4">
        <f t="shared" si="10"/>
        <v>0</v>
      </c>
      <c r="DS10" s="4">
        <f t="shared" si="10"/>
        <v>0</v>
      </c>
      <c r="DT10" s="4">
        <f t="shared" si="10"/>
        <v>0</v>
      </c>
      <c r="DU10" s="4">
        <f t="shared" si="10"/>
        <v>0</v>
      </c>
      <c r="DV10" s="4">
        <f t="shared" si="10"/>
        <v>0</v>
      </c>
      <c r="DW10" s="4">
        <f t="shared" si="10"/>
        <v>0</v>
      </c>
      <c r="DX10" s="4">
        <f t="shared" si="10"/>
        <v>0</v>
      </c>
      <c r="DY10" s="4">
        <f t="shared" si="10"/>
        <v>0</v>
      </c>
      <c r="DZ10" s="4">
        <f t="shared" si="10"/>
        <v>0</v>
      </c>
      <c r="EA10" s="4">
        <f t="shared" si="10"/>
        <v>0</v>
      </c>
      <c r="EB10" s="4">
        <f t="shared" si="10"/>
        <v>0</v>
      </c>
      <c r="EC10" s="4">
        <f t="shared" ref="EC10:FH10" si="11">EC8*EC9</f>
        <v>0</v>
      </c>
      <c r="ED10" s="4">
        <f t="shared" si="11"/>
        <v>0</v>
      </c>
      <c r="EE10" s="4">
        <f t="shared" si="11"/>
        <v>0</v>
      </c>
      <c r="EF10" s="4">
        <f t="shared" si="11"/>
        <v>0</v>
      </c>
      <c r="EG10" s="4">
        <f t="shared" si="11"/>
        <v>0</v>
      </c>
      <c r="EH10" s="4">
        <f t="shared" si="11"/>
        <v>0</v>
      </c>
      <c r="EI10" s="4">
        <f t="shared" si="11"/>
        <v>0</v>
      </c>
      <c r="EJ10" s="4">
        <f t="shared" si="11"/>
        <v>0</v>
      </c>
      <c r="EK10" s="4">
        <f t="shared" si="11"/>
        <v>0</v>
      </c>
      <c r="EL10" s="4">
        <f t="shared" si="11"/>
        <v>0</v>
      </c>
      <c r="EM10" s="4">
        <f t="shared" si="11"/>
        <v>0</v>
      </c>
      <c r="EN10" s="4">
        <f t="shared" si="11"/>
        <v>0</v>
      </c>
      <c r="EO10" s="4">
        <f t="shared" si="11"/>
        <v>0</v>
      </c>
      <c r="EP10" s="4">
        <f t="shared" si="11"/>
        <v>0</v>
      </c>
      <c r="EQ10" s="4">
        <f t="shared" si="11"/>
        <v>0</v>
      </c>
      <c r="ER10" s="4">
        <f t="shared" si="11"/>
        <v>0</v>
      </c>
      <c r="ES10" s="4">
        <f t="shared" si="11"/>
        <v>0</v>
      </c>
      <c r="ET10" s="4">
        <f t="shared" si="11"/>
        <v>0</v>
      </c>
      <c r="EU10" s="4">
        <f t="shared" si="11"/>
        <v>0</v>
      </c>
      <c r="EV10" s="4">
        <f t="shared" si="11"/>
        <v>0</v>
      </c>
      <c r="EW10" s="4">
        <f t="shared" si="11"/>
        <v>0</v>
      </c>
      <c r="EX10" s="4">
        <f t="shared" si="11"/>
        <v>0</v>
      </c>
      <c r="EY10" s="4">
        <f t="shared" si="11"/>
        <v>0</v>
      </c>
      <c r="EZ10" s="4">
        <f t="shared" si="11"/>
        <v>0</v>
      </c>
      <c r="FA10" s="4">
        <f t="shared" si="11"/>
        <v>0</v>
      </c>
      <c r="FB10" s="4">
        <f t="shared" si="11"/>
        <v>0</v>
      </c>
      <c r="FC10" s="4">
        <f t="shared" si="11"/>
        <v>0</v>
      </c>
      <c r="FD10" s="4">
        <f t="shared" si="11"/>
        <v>0</v>
      </c>
      <c r="FE10" s="4">
        <f t="shared" si="11"/>
        <v>0</v>
      </c>
      <c r="FF10" s="4">
        <f t="shared" si="11"/>
        <v>0</v>
      </c>
      <c r="FG10" s="4">
        <f t="shared" si="11"/>
        <v>0</v>
      </c>
      <c r="FH10" s="4">
        <f t="shared" si="11"/>
        <v>0</v>
      </c>
      <c r="FI10" s="4">
        <f>FI8*FI9</f>
        <v>0</v>
      </c>
      <c r="FJ10" s="4">
        <f>FJ8*FJ9</f>
        <v>0</v>
      </c>
      <c r="FK10" s="4">
        <f>FK8*FK9</f>
        <v>0</v>
      </c>
      <c r="FL10" s="4">
        <f>FL8*FL9</f>
        <v>0</v>
      </c>
      <c r="FM10" s="4">
        <f>FM8*FM9</f>
        <v>0</v>
      </c>
    </row>
    <row r="11" spans="1:228" ht="15" x14ac:dyDescent="0.25">
      <c r="A11" s="7"/>
      <c r="B11" s="7" t="s">
        <v>246</v>
      </c>
      <c r="C11" s="7" t="s">
        <v>287</v>
      </c>
      <c r="D11" s="8"/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  <c r="M11" s="6" t="s">
        <v>37</v>
      </c>
      <c r="N11" s="6" t="s">
        <v>38</v>
      </c>
      <c r="O11" s="6" t="s">
        <v>39</v>
      </c>
      <c r="P11" s="6" t="s">
        <v>40</v>
      </c>
      <c r="Q11" s="6" t="s">
        <v>41</v>
      </c>
      <c r="R11" s="6" t="s">
        <v>42</v>
      </c>
      <c r="S11" s="6" t="s">
        <v>43</v>
      </c>
      <c r="T11" s="6" t="s">
        <v>44</v>
      </c>
      <c r="U11" s="6" t="s">
        <v>45</v>
      </c>
      <c r="V11" s="6" t="s">
        <v>46</v>
      </c>
      <c r="W11" s="6" t="s">
        <v>47</v>
      </c>
      <c r="X11" s="6" t="s">
        <v>48</v>
      </c>
      <c r="Y11" s="6" t="s">
        <v>49</v>
      </c>
      <c r="Z11" s="6" t="s">
        <v>50</v>
      </c>
      <c r="AA11" s="6" t="s">
        <v>51</v>
      </c>
      <c r="AB11" s="6" t="s">
        <v>52</v>
      </c>
      <c r="AC11" s="6" t="s">
        <v>53</v>
      </c>
      <c r="AD11" s="6" t="s">
        <v>54</v>
      </c>
      <c r="AE11" s="6" t="s">
        <v>55</v>
      </c>
      <c r="AF11" s="6" t="s">
        <v>56</v>
      </c>
      <c r="AG11" s="6" t="s">
        <v>57</v>
      </c>
      <c r="AH11" s="6" t="s">
        <v>58</v>
      </c>
      <c r="AI11" s="6" t="s">
        <v>59</v>
      </c>
      <c r="AJ11" s="6" t="s">
        <v>60</v>
      </c>
      <c r="AK11" s="6" t="s">
        <v>61</v>
      </c>
      <c r="AL11" s="6" t="s">
        <v>62</v>
      </c>
      <c r="AM11" s="6" t="s">
        <v>63</v>
      </c>
      <c r="AN11" s="6" t="s">
        <v>64</v>
      </c>
      <c r="AO11" s="6" t="s">
        <v>65</v>
      </c>
      <c r="AP11" s="6" t="s">
        <v>66</v>
      </c>
      <c r="AQ11" s="6" t="s">
        <v>67</v>
      </c>
      <c r="AR11" s="6" t="s">
        <v>68</v>
      </c>
      <c r="AS11" s="6" t="s">
        <v>69</v>
      </c>
      <c r="AT11" s="6" t="s">
        <v>70</v>
      </c>
      <c r="AU11" s="6" t="s">
        <v>71</v>
      </c>
      <c r="AV11" s="6" t="s">
        <v>72</v>
      </c>
      <c r="AW11" s="6" t="s">
        <v>73</v>
      </c>
      <c r="AX11" s="6" t="s">
        <v>74</v>
      </c>
      <c r="AY11" s="6" t="s">
        <v>75</v>
      </c>
      <c r="AZ11" s="6" t="s">
        <v>76</v>
      </c>
      <c r="BA11" s="6" t="s">
        <v>77</v>
      </c>
      <c r="BB11" s="6" t="s">
        <v>78</v>
      </c>
      <c r="BC11" s="6" t="s">
        <v>79</v>
      </c>
      <c r="BD11" s="6" t="s">
        <v>80</v>
      </c>
      <c r="BE11" s="6" t="s">
        <v>81</v>
      </c>
      <c r="BF11" s="6" t="s">
        <v>27</v>
      </c>
      <c r="BG11" s="6" t="s">
        <v>28</v>
      </c>
      <c r="BH11" s="6" t="s">
        <v>86</v>
      </c>
      <c r="BI11" s="6" t="s">
        <v>87</v>
      </c>
      <c r="BJ11" s="6" t="s">
        <v>88</v>
      </c>
      <c r="BK11" s="6" t="s">
        <v>89</v>
      </c>
      <c r="BL11" s="6" t="s">
        <v>90</v>
      </c>
      <c r="BM11" s="6" t="s">
        <v>91</v>
      </c>
      <c r="BN11" s="6" t="s">
        <v>92</v>
      </c>
      <c r="BO11" s="6" t="s">
        <v>93</v>
      </c>
      <c r="BP11" s="6" t="s">
        <v>94</v>
      </c>
      <c r="BQ11" s="6" t="s">
        <v>95</v>
      </c>
      <c r="BR11" s="6" t="s">
        <v>96</v>
      </c>
      <c r="BS11" s="6" t="s">
        <v>97</v>
      </c>
      <c r="BT11" s="6" t="s">
        <v>98</v>
      </c>
      <c r="BU11" s="6" t="s">
        <v>99</v>
      </c>
      <c r="BV11" s="6" t="s">
        <v>100</v>
      </c>
      <c r="BW11" s="6" t="s">
        <v>101</v>
      </c>
      <c r="BX11" s="6" t="s">
        <v>102</v>
      </c>
      <c r="BY11" s="6" t="s">
        <v>103</v>
      </c>
      <c r="BZ11" s="6" t="s">
        <v>104</v>
      </c>
      <c r="CA11" s="6" t="s">
        <v>105</v>
      </c>
      <c r="CB11" s="6" t="s">
        <v>106</v>
      </c>
      <c r="CC11" s="6" t="s">
        <v>107</v>
      </c>
      <c r="CD11" s="6" t="s">
        <v>108</v>
      </c>
      <c r="CE11" s="6" t="s">
        <v>109</v>
      </c>
      <c r="CF11" s="6" t="s">
        <v>110</v>
      </c>
      <c r="CG11" s="6" t="s">
        <v>111</v>
      </c>
      <c r="CH11" s="6" t="s">
        <v>112</v>
      </c>
      <c r="CI11" s="6" t="s">
        <v>113</v>
      </c>
      <c r="CJ11" s="6" t="s">
        <v>114</v>
      </c>
      <c r="CK11" s="6" t="s">
        <v>115</v>
      </c>
      <c r="CL11" s="6" t="s">
        <v>116</v>
      </c>
      <c r="CM11" s="6" t="s">
        <v>117</v>
      </c>
      <c r="CN11" s="6" t="s">
        <v>118</v>
      </c>
      <c r="CO11" s="6" t="s">
        <v>119</v>
      </c>
      <c r="CP11" s="6" t="s">
        <v>120</v>
      </c>
      <c r="CQ11" s="6" t="s">
        <v>121</v>
      </c>
      <c r="CR11" s="6" t="s">
        <v>122</v>
      </c>
      <c r="CS11" s="6" t="s">
        <v>123</v>
      </c>
      <c r="CT11" s="6" t="s">
        <v>124</v>
      </c>
      <c r="CU11" s="6" t="s">
        <v>125</v>
      </c>
      <c r="CV11" s="6" t="s">
        <v>126</v>
      </c>
      <c r="CW11" s="6" t="s">
        <v>127</v>
      </c>
      <c r="CX11" s="6" t="s">
        <v>128</v>
      </c>
      <c r="CY11" s="6" t="s">
        <v>129</v>
      </c>
      <c r="CZ11" s="6" t="s">
        <v>130</v>
      </c>
      <c r="DA11" s="6" t="s">
        <v>131</v>
      </c>
      <c r="DB11" s="6" t="s">
        <v>132</v>
      </c>
      <c r="DC11" s="6" t="s">
        <v>133</v>
      </c>
      <c r="DD11" s="6" t="s">
        <v>134</v>
      </c>
      <c r="DE11" s="6" t="s">
        <v>135</v>
      </c>
      <c r="DF11" s="6" t="s">
        <v>136</v>
      </c>
      <c r="DG11" s="6" t="s">
        <v>137</v>
      </c>
      <c r="DH11" s="6" t="s">
        <v>138</v>
      </c>
      <c r="DI11" s="6" t="s">
        <v>139</v>
      </c>
      <c r="DJ11" s="6" t="s">
        <v>140</v>
      </c>
      <c r="DK11" s="6" t="s">
        <v>141</v>
      </c>
      <c r="DL11" s="6" t="s">
        <v>142</v>
      </c>
      <c r="DM11" s="6" t="s">
        <v>143</v>
      </c>
      <c r="DN11" s="6" t="s">
        <v>144</v>
      </c>
      <c r="DO11" s="6" t="s">
        <v>145</v>
      </c>
      <c r="DP11" s="6" t="s">
        <v>146</v>
      </c>
      <c r="DQ11" s="6" t="s">
        <v>147</v>
      </c>
      <c r="DR11" s="6" t="s">
        <v>148</v>
      </c>
      <c r="DS11" s="6" t="s">
        <v>149</v>
      </c>
      <c r="DT11" s="6" t="s">
        <v>150</v>
      </c>
      <c r="DU11" s="6" t="s">
        <v>151</v>
      </c>
      <c r="DV11" s="6" t="s">
        <v>152</v>
      </c>
      <c r="DW11" s="6" t="s">
        <v>153</v>
      </c>
      <c r="DX11" s="6" t="s">
        <v>154</v>
      </c>
      <c r="DY11" s="6" t="s">
        <v>155</v>
      </c>
      <c r="DZ11" s="6" t="s">
        <v>156</v>
      </c>
      <c r="EA11" s="6" t="s">
        <v>157</v>
      </c>
      <c r="EB11" s="6" t="s">
        <v>158</v>
      </c>
      <c r="EC11" s="6" t="s">
        <v>159</v>
      </c>
      <c r="ED11" s="6" t="s">
        <v>160</v>
      </c>
      <c r="EE11" s="6" t="s">
        <v>161</v>
      </c>
      <c r="EF11" s="6" t="s">
        <v>162</v>
      </c>
      <c r="EG11" s="6" t="s">
        <v>163</v>
      </c>
      <c r="EH11" s="6" t="s">
        <v>164</v>
      </c>
      <c r="EI11" s="6" t="s">
        <v>165</v>
      </c>
      <c r="EJ11" s="6" t="s">
        <v>166</v>
      </c>
      <c r="EK11" s="6" t="s">
        <v>167</v>
      </c>
      <c r="EL11" s="6" t="s">
        <v>168</v>
      </c>
      <c r="EM11" s="6" t="s">
        <v>169</v>
      </c>
      <c r="EN11" s="6" t="s">
        <v>170</v>
      </c>
      <c r="EO11" s="6" t="s">
        <v>171</v>
      </c>
      <c r="EP11" s="6" t="s">
        <v>172</v>
      </c>
      <c r="EQ11" s="6" t="s">
        <v>173</v>
      </c>
      <c r="ER11" s="6" t="s">
        <v>174</v>
      </c>
      <c r="ES11" s="6" t="s">
        <v>175</v>
      </c>
      <c r="ET11" s="6" t="s">
        <v>176</v>
      </c>
      <c r="EU11" s="6" t="s">
        <v>177</v>
      </c>
      <c r="EV11" s="6" t="s">
        <v>178</v>
      </c>
      <c r="EW11" s="6" t="s">
        <v>179</v>
      </c>
      <c r="EX11" s="6" t="s">
        <v>180</v>
      </c>
      <c r="EY11" s="6" t="s">
        <v>181</v>
      </c>
      <c r="EZ11" s="6" t="s">
        <v>182</v>
      </c>
      <c r="FA11" s="6" t="s">
        <v>183</v>
      </c>
      <c r="FB11" s="6" t="s">
        <v>184</v>
      </c>
      <c r="FC11" s="6" t="s">
        <v>185</v>
      </c>
      <c r="FD11" s="6" t="s">
        <v>186</v>
      </c>
      <c r="FE11" s="6" t="s">
        <v>187</v>
      </c>
      <c r="FF11" s="6" t="s">
        <v>188</v>
      </c>
      <c r="FG11" s="6" t="s">
        <v>189</v>
      </c>
      <c r="FH11" s="6" t="s">
        <v>190</v>
      </c>
      <c r="FI11" s="6" t="s">
        <v>191</v>
      </c>
      <c r="FJ11" s="6" t="s">
        <v>192</v>
      </c>
      <c r="FK11" s="6" t="s">
        <v>193</v>
      </c>
      <c r="FL11" s="6" t="s">
        <v>194</v>
      </c>
      <c r="FM11" s="6" t="s">
        <v>195</v>
      </c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</row>
    <row r="12" spans="1:228" ht="15" outlineLevel="1" x14ac:dyDescent="0.25">
      <c r="A12" s="76"/>
      <c r="B12" s="76"/>
      <c r="C12" s="76"/>
      <c r="D12" s="77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6"/>
      <c r="GH12" s="46"/>
      <c r="GI12" s="46"/>
      <c r="GJ12" s="46"/>
      <c r="GK12" s="46"/>
      <c r="GL12" s="46"/>
      <c r="GM12" s="46"/>
      <c r="GN12" s="46"/>
      <c r="GO12" s="46"/>
      <c r="GP12" s="46"/>
      <c r="GQ12" s="46"/>
      <c r="GR12" s="46"/>
      <c r="GS12" s="46"/>
      <c r="GT12" s="46"/>
      <c r="GU12" s="46"/>
      <c r="GV12" s="46"/>
      <c r="GW12" s="46"/>
      <c r="GX12" s="46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</row>
    <row r="13" spans="1:228" ht="15" outlineLevel="1" x14ac:dyDescent="0.25">
      <c r="A13" s="96" t="s">
        <v>204</v>
      </c>
      <c r="B13" s="218"/>
      <c r="C13" s="187"/>
      <c r="D13" s="97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</row>
    <row r="14" spans="1:228" s="42" customFormat="1" ht="15" outlineLevel="3" x14ac:dyDescent="0.25">
      <c r="A14" s="16"/>
      <c r="B14" s="16" t="s">
        <v>224</v>
      </c>
      <c r="C14" s="181">
        <v>12102</v>
      </c>
      <c r="D14" s="94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</row>
    <row r="15" spans="1:228" ht="14.25" outlineLevel="3" x14ac:dyDescent="0.2">
      <c r="A15" s="9"/>
      <c r="B15" s="9" t="s">
        <v>244</v>
      </c>
      <c r="C15" s="182" t="s">
        <v>283</v>
      </c>
      <c r="D15" s="1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</row>
    <row r="16" spans="1:228" ht="14.25" outlineLevel="3" x14ac:dyDescent="0.2">
      <c r="A16" s="9"/>
      <c r="B16" s="9" t="s">
        <v>245</v>
      </c>
      <c r="C16" s="182" t="s">
        <v>283</v>
      </c>
      <c r="D16" s="1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</row>
    <row r="17" spans="1:169" ht="14.25" outlineLevel="3" x14ac:dyDescent="0.2">
      <c r="A17" s="21"/>
      <c r="B17" s="21" t="s">
        <v>221</v>
      </c>
      <c r="C17" s="182">
        <v>22102</v>
      </c>
      <c r="D17" s="25">
        <v>20.6</v>
      </c>
      <c r="E17" s="21">
        <f t="shared" ref="E17:G17" si="12">(E15+E16)*$D$17</f>
        <v>0</v>
      </c>
      <c r="F17" s="21">
        <f t="shared" si="12"/>
        <v>0</v>
      </c>
      <c r="G17" s="21">
        <f t="shared" si="12"/>
        <v>0</v>
      </c>
      <c r="H17" s="21">
        <f t="shared" ref="H17:AJ17" si="13">(H15+H16)*$D$17</f>
        <v>0</v>
      </c>
      <c r="I17" s="21">
        <f t="shared" si="13"/>
        <v>0</v>
      </c>
      <c r="J17" s="21">
        <f t="shared" si="13"/>
        <v>0</v>
      </c>
      <c r="K17" s="21">
        <f t="shared" si="13"/>
        <v>0</v>
      </c>
      <c r="L17" s="21">
        <f t="shared" si="13"/>
        <v>0</v>
      </c>
      <c r="M17" s="21">
        <f t="shared" si="13"/>
        <v>0</v>
      </c>
      <c r="N17" s="21">
        <f t="shared" si="13"/>
        <v>0</v>
      </c>
      <c r="O17" s="21">
        <f t="shared" si="13"/>
        <v>0</v>
      </c>
      <c r="P17" s="21">
        <f t="shared" si="13"/>
        <v>0</v>
      </c>
      <c r="Q17" s="21">
        <f t="shared" si="13"/>
        <v>0</v>
      </c>
      <c r="R17" s="21">
        <f t="shared" si="13"/>
        <v>0</v>
      </c>
      <c r="S17" s="21">
        <f t="shared" si="13"/>
        <v>0</v>
      </c>
      <c r="T17" s="21">
        <f t="shared" si="13"/>
        <v>0</v>
      </c>
      <c r="U17" s="21">
        <f t="shared" si="13"/>
        <v>0</v>
      </c>
      <c r="V17" s="21">
        <f t="shared" si="13"/>
        <v>0</v>
      </c>
      <c r="W17" s="21">
        <f t="shared" si="13"/>
        <v>0</v>
      </c>
      <c r="X17" s="21">
        <f t="shared" si="13"/>
        <v>0</v>
      </c>
      <c r="Y17" s="21">
        <f t="shared" si="13"/>
        <v>0</v>
      </c>
      <c r="Z17" s="21">
        <f t="shared" si="13"/>
        <v>0</v>
      </c>
      <c r="AA17" s="21">
        <f t="shared" si="13"/>
        <v>0</v>
      </c>
      <c r="AB17" s="21">
        <f t="shared" si="13"/>
        <v>0</v>
      </c>
      <c r="AC17" s="21">
        <f t="shared" si="13"/>
        <v>0</v>
      </c>
      <c r="AD17" s="21">
        <f t="shared" si="13"/>
        <v>0</v>
      </c>
      <c r="AE17" s="21">
        <f t="shared" si="13"/>
        <v>0</v>
      </c>
      <c r="AF17" s="21">
        <f t="shared" si="13"/>
        <v>0</v>
      </c>
      <c r="AG17" s="21">
        <f t="shared" si="13"/>
        <v>0</v>
      </c>
      <c r="AH17" s="21">
        <f t="shared" si="13"/>
        <v>0</v>
      </c>
      <c r="AI17" s="21">
        <f t="shared" si="13"/>
        <v>0</v>
      </c>
      <c r="AJ17" s="21">
        <f t="shared" si="13"/>
        <v>0</v>
      </c>
      <c r="AK17" s="21">
        <f t="shared" ref="AK17:BP17" si="14">(AK15+AK16)*$D$17</f>
        <v>0</v>
      </c>
      <c r="AL17" s="21">
        <f t="shared" si="14"/>
        <v>0</v>
      </c>
      <c r="AM17" s="21">
        <f t="shared" si="14"/>
        <v>0</v>
      </c>
      <c r="AN17" s="21">
        <f t="shared" si="14"/>
        <v>0</v>
      </c>
      <c r="AO17" s="21">
        <f t="shared" si="14"/>
        <v>0</v>
      </c>
      <c r="AP17" s="21">
        <f t="shared" si="14"/>
        <v>0</v>
      </c>
      <c r="AQ17" s="21">
        <f t="shared" si="14"/>
        <v>0</v>
      </c>
      <c r="AR17" s="21">
        <f t="shared" si="14"/>
        <v>0</v>
      </c>
      <c r="AS17" s="21">
        <f t="shared" si="14"/>
        <v>0</v>
      </c>
      <c r="AT17" s="21">
        <f t="shared" si="14"/>
        <v>0</v>
      </c>
      <c r="AU17" s="21">
        <f t="shared" si="14"/>
        <v>0</v>
      </c>
      <c r="AV17" s="21">
        <f t="shared" si="14"/>
        <v>0</v>
      </c>
      <c r="AW17" s="21">
        <f t="shared" si="14"/>
        <v>0</v>
      </c>
      <c r="AX17" s="21">
        <f t="shared" si="14"/>
        <v>0</v>
      </c>
      <c r="AY17" s="21">
        <f t="shared" si="14"/>
        <v>0</v>
      </c>
      <c r="AZ17" s="21">
        <f t="shared" si="14"/>
        <v>0</v>
      </c>
      <c r="BA17" s="21">
        <f t="shared" si="14"/>
        <v>0</v>
      </c>
      <c r="BB17" s="21">
        <f t="shared" si="14"/>
        <v>0</v>
      </c>
      <c r="BC17" s="21">
        <f t="shared" si="14"/>
        <v>0</v>
      </c>
      <c r="BD17" s="21">
        <f t="shared" si="14"/>
        <v>0</v>
      </c>
      <c r="BE17" s="21">
        <f t="shared" si="14"/>
        <v>0</v>
      </c>
      <c r="BF17" s="21">
        <f t="shared" si="14"/>
        <v>0</v>
      </c>
      <c r="BG17" s="21">
        <f t="shared" si="14"/>
        <v>0</v>
      </c>
      <c r="BH17" s="21">
        <f t="shared" si="14"/>
        <v>0</v>
      </c>
      <c r="BI17" s="21">
        <f t="shared" si="14"/>
        <v>0</v>
      </c>
      <c r="BJ17" s="21">
        <f t="shared" si="14"/>
        <v>0</v>
      </c>
      <c r="BK17" s="21">
        <f t="shared" si="14"/>
        <v>0</v>
      </c>
      <c r="BL17" s="21">
        <f t="shared" si="14"/>
        <v>0</v>
      </c>
      <c r="BM17" s="21">
        <f t="shared" si="14"/>
        <v>0</v>
      </c>
      <c r="BN17" s="21">
        <f t="shared" si="14"/>
        <v>0</v>
      </c>
      <c r="BO17" s="21">
        <f t="shared" si="14"/>
        <v>0</v>
      </c>
      <c r="BP17" s="21">
        <f t="shared" si="14"/>
        <v>0</v>
      </c>
      <c r="BQ17" s="21">
        <f t="shared" ref="BQ17:CV17" si="15">(BQ15+BQ16)*$D$17</f>
        <v>0</v>
      </c>
      <c r="BR17" s="21">
        <f t="shared" si="15"/>
        <v>0</v>
      </c>
      <c r="BS17" s="21">
        <f t="shared" si="15"/>
        <v>0</v>
      </c>
      <c r="BT17" s="21">
        <f t="shared" si="15"/>
        <v>0</v>
      </c>
      <c r="BU17" s="21">
        <f t="shared" si="15"/>
        <v>0</v>
      </c>
      <c r="BV17" s="21">
        <f t="shared" si="15"/>
        <v>0</v>
      </c>
      <c r="BW17" s="21">
        <f t="shared" si="15"/>
        <v>0</v>
      </c>
      <c r="BX17" s="21">
        <f t="shared" si="15"/>
        <v>0</v>
      </c>
      <c r="BY17" s="21">
        <f t="shared" si="15"/>
        <v>0</v>
      </c>
      <c r="BZ17" s="21">
        <f t="shared" si="15"/>
        <v>0</v>
      </c>
      <c r="CA17" s="21">
        <f t="shared" si="15"/>
        <v>0</v>
      </c>
      <c r="CB17" s="21">
        <f t="shared" si="15"/>
        <v>0</v>
      </c>
      <c r="CC17" s="21">
        <f t="shared" si="15"/>
        <v>0</v>
      </c>
      <c r="CD17" s="21">
        <f t="shared" si="15"/>
        <v>0</v>
      </c>
      <c r="CE17" s="21">
        <f t="shared" si="15"/>
        <v>0</v>
      </c>
      <c r="CF17" s="21">
        <f t="shared" si="15"/>
        <v>0</v>
      </c>
      <c r="CG17" s="21">
        <f t="shared" si="15"/>
        <v>0</v>
      </c>
      <c r="CH17" s="21">
        <f t="shared" si="15"/>
        <v>0</v>
      </c>
      <c r="CI17" s="21">
        <f t="shared" si="15"/>
        <v>0</v>
      </c>
      <c r="CJ17" s="21">
        <f t="shared" si="15"/>
        <v>0</v>
      </c>
      <c r="CK17" s="21">
        <f t="shared" si="15"/>
        <v>0</v>
      </c>
      <c r="CL17" s="21">
        <f t="shared" si="15"/>
        <v>0</v>
      </c>
      <c r="CM17" s="21">
        <f t="shared" si="15"/>
        <v>0</v>
      </c>
      <c r="CN17" s="21">
        <f t="shared" si="15"/>
        <v>0</v>
      </c>
      <c r="CO17" s="21">
        <f t="shared" si="15"/>
        <v>0</v>
      </c>
      <c r="CP17" s="21">
        <f t="shared" si="15"/>
        <v>0</v>
      </c>
      <c r="CQ17" s="21">
        <f t="shared" si="15"/>
        <v>0</v>
      </c>
      <c r="CR17" s="21">
        <f t="shared" si="15"/>
        <v>0</v>
      </c>
      <c r="CS17" s="21">
        <f t="shared" si="15"/>
        <v>0</v>
      </c>
      <c r="CT17" s="21">
        <f t="shared" si="15"/>
        <v>0</v>
      </c>
      <c r="CU17" s="21">
        <f t="shared" si="15"/>
        <v>0</v>
      </c>
      <c r="CV17" s="21">
        <f t="shared" si="15"/>
        <v>0</v>
      </c>
      <c r="CW17" s="21">
        <f t="shared" ref="CW17:EB17" si="16">(CW15+CW16)*$D$17</f>
        <v>0</v>
      </c>
      <c r="CX17" s="21">
        <f t="shared" si="16"/>
        <v>0</v>
      </c>
      <c r="CY17" s="21">
        <f t="shared" si="16"/>
        <v>0</v>
      </c>
      <c r="CZ17" s="21">
        <f t="shared" si="16"/>
        <v>0</v>
      </c>
      <c r="DA17" s="21">
        <f t="shared" si="16"/>
        <v>0</v>
      </c>
      <c r="DB17" s="21">
        <f t="shared" si="16"/>
        <v>0</v>
      </c>
      <c r="DC17" s="21">
        <f t="shared" si="16"/>
        <v>0</v>
      </c>
      <c r="DD17" s="21">
        <f t="shared" si="16"/>
        <v>0</v>
      </c>
      <c r="DE17" s="21">
        <f t="shared" si="16"/>
        <v>0</v>
      </c>
      <c r="DF17" s="21">
        <f t="shared" si="16"/>
        <v>0</v>
      </c>
      <c r="DG17" s="21">
        <f t="shared" si="16"/>
        <v>0</v>
      </c>
      <c r="DH17" s="21">
        <f t="shared" si="16"/>
        <v>0</v>
      </c>
      <c r="DI17" s="21">
        <f t="shared" si="16"/>
        <v>0</v>
      </c>
      <c r="DJ17" s="21">
        <f t="shared" si="16"/>
        <v>0</v>
      </c>
      <c r="DK17" s="21">
        <f t="shared" si="16"/>
        <v>0</v>
      </c>
      <c r="DL17" s="21">
        <f t="shared" si="16"/>
        <v>0</v>
      </c>
      <c r="DM17" s="21">
        <f t="shared" si="16"/>
        <v>0</v>
      </c>
      <c r="DN17" s="21">
        <f t="shared" si="16"/>
        <v>0</v>
      </c>
      <c r="DO17" s="21">
        <f t="shared" si="16"/>
        <v>0</v>
      </c>
      <c r="DP17" s="21">
        <f t="shared" si="16"/>
        <v>0</v>
      </c>
      <c r="DQ17" s="21">
        <f t="shared" si="16"/>
        <v>0</v>
      </c>
      <c r="DR17" s="21">
        <f t="shared" si="16"/>
        <v>0</v>
      </c>
      <c r="DS17" s="21">
        <f t="shared" si="16"/>
        <v>0</v>
      </c>
      <c r="DT17" s="21">
        <f t="shared" si="16"/>
        <v>0</v>
      </c>
      <c r="DU17" s="21">
        <f t="shared" si="16"/>
        <v>0</v>
      </c>
      <c r="DV17" s="21">
        <f t="shared" si="16"/>
        <v>0</v>
      </c>
      <c r="DW17" s="21">
        <f t="shared" si="16"/>
        <v>0</v>
      </c>
      <c r="DX17" s="21">
        <f t="shared" si="16"/>
        <v>0</v>
      </c>
      <c r="DY17" s="21">
        <f t="shared" si="16"/>
        <v>0</v>
      </c>
      <c r="DZ17" s="21">
        <f t="shared" si="16"/>
        <v>0</v>
      </c>
      <c r="EA17" s="21">
        <f t="shared" si="16"/>
        <v>0</v>
      </c>
      <c r="EB17" s="21">
        <f t="shared" si="16"/>
        <v>0</v>
      </c>
      <c r="EC17" s="21">
        <f t="shared" ref="EC17:FH17" si="17">(EC15+EC16)*$D$17</f>
        <v>0</v>
      </c>
      <c r="ED17" s="21">
        <f t="shared" si="17"/>
        <v>0</v>
      </c>
      <c r="EE17" s="21">
        <f t="shared" si="17"/>
        <v>0</v>
      </c>
      <c r="EF17" s="21">
        <f t="shared" si="17"/>
        <v>0</v>
      </c>
      <c r="EG17" s="21">
        <f t="shared" si="17"/>
        <v>0</v>
      </c>
      <c r="EH17" s="21">
        <f t="shared" si="17"/>
        <v>0</v>
      </c>
      <c r="EI17" s="21">
        <f t="shared" si="17"/>
        <v>0</v>
      </c>
      <c r="EJ17" s="21">
        <f t="shared" si="17"/>
        <v>0</v>
      </c>
      <c r="EK17" s="21">
        <f t="shared" si="17"/>
        <v>0</v>
      </c>
      <c r="EL17" s="21">
        <f t="shared" si="17"/>
        <v>0</v>
      </c>
      <c r="EM17" s="21">
        <f t="shared" si="17"/>
        <v>0</v>
      </c>
      <c r="EN17" s="21">
        <f t="shared" si="17"/>
        <v>0</v>
      </c>
      <c r="EO17" s="21">
        <f t="shared" si="17"/>
        <v>0</v>
      </c>
      <c r="EP17" s="21">
        <f t="shared" si="17"/>
        <v>0</v>
      </c>
      <c r="EQ17" s="21">
        <f t="shared" si="17"/>
        <v>0</v>
      </c>
      <c r="ER17" s="21">
        <f t="shared" si="17"/>
        <v>0</v>
      </c>
      <c r="ES17" s="21">
        <f t="shared" si="17"/>
        <v>0</v>
      </c>
      <c r="ET17" s="21">
        <f t="shared" si="17"/>
        <v>0</v>
      </c>
      <c r="EU17" s="21">
        <f t="shared" si="17"/>
        <v>0</v>
      </c>
      <c r="EV17" s="21">
        <f t="shared" si="17"/>
        <v>0</v>
      </c>
      <c r="EW17" s="21">
        <f t="shared" si="17"/>
        <v>0</v>
      </c>
      <c r="EX17" s="21">
        <f t="shared" si="17"/>
        <v>0</v>
      </c>
      <c r="EY17" s="21">
        <f t="shared" si="17"/>
        <v>0</v>
      </c>
      <c r="EZ17" s="21">
        <f t="shared" si="17"/>
        <v>0</v>
      </c>
      <c r="FA17" s="21">
        <f t="shared" si="17"/>
        <v>0</v>
      </c>
      <c r="FB17" s="21">
        <f t="shared" si="17"/>
        <v>0</v>
      </c>
      <c r="FC17" s="21">
        <f t="shared" si="17"/>
        <v>0</v>
      </c>
      <c r="FD17" s="21">
        <f t="shared" si="17"/>
        <v>0</v>
      </c>
      <c r="FE17" s="21">
        <f t="shared" si="17"/>
        <v>0</v>
      </c>
      <c r="FF17" s="21">
        <f t="shared" si="17"/>
        <v>0</v>
      </c>
      <c r="FG17" s="21">
        <f t="shared" si="17"/>
        <v>0</v>
      </c>
      <c r="FH17" s="21">
        <f t="shared" si="17"/>
        <v>0</v>
      </c>
      <c r="FI17" s="21">
        <f t="shared" ref="FI17:FM17" si="18">(FI15+FI16)*$D$17</f>
        <v>0</v>
      </c>
      <c r="FJ17" s="21">
        <f t="shared" si="18"/>
        <v>0</v>
      </c>
      <c r="FK17" s="21">
        <f t="shared" si="18"/>
        <v>0</v>
      </c>
      <c r="FL17" s="21">
        <f t="shared" si="18"/>
        <v>0</v>
      </c>
      <c r="FM17" s="21">
        <f t="shared" si="18"/>
        <v>0</v>
      </c>
    </row>
    <row r="18" spans="1:169" ht="15" outlineLevel="3" x14ac:dyDescent="0.25">
      <c r="A18" s="26"/>
      <c r="B18" s="26" t="s">
        <v>4</v>
      </c>
      <c r="C18" s="183"/>
      <c r="D18" s="27"/>
      <c r="E18" s="28">
        <f t="shared" ref="E18:G18" si="19">E14+E17</f>
        <v>0</v>
      </c>
      <c r="F18" s="28">
        <f t="shared" si="19"/>
        <v>0</v>
      </c>
      <c r="G18" s="28">
        <f t="shared" si="19"/>
        <v>0</v>
      </c>
      <c r="H18" s="28">
        <f t="shared" ref="H18:AJ18" si="20">H14+H17</f>
        <v>0</v>
      </c>
      <c r="I18" s="28">
        <f t="shared" si="20"/>
        <v>0</v>
      </c>
      <c r="J18" s="28">
        <f t="shared" si="20"/>
        <v>0</v>
      </c>
      <c r="K18" s="28">
        <f t="shared" si="20"/>
        <v>0</v>
      </c>
      <c r="L18" s="28">
        <f t="shared" si="20"/>
        <v>0</v>
      </c>
      <c r="M18" s="28">
        <f t="shared" si="20"/>
        <v>0</v>
      </c>
      <c r="N18" s="28">
        <f t="shared" si="20"/>
        <v>0</v>
      </c>
      <c r="O18" s="28">
        <f t="shared" si="20"/>
        <v>0</v>
      </c>
      <c r="P18" s="28">
        <f t="shared" si="20"/>
        <v>0</v>
      </c>
      <c r="Q18" s="28">
        <f t="shared" si="20"/>
        <v>0</v>
      </c>
      <c r="R18" s="28">
        <f t="shared" si="20"/>
        <v>0</v>
      </c>
      <c r="S18" s="28">
        <f t="shared" si="20"/>
        <v>0</v>
      </c>
      <c r="T18" s="28">
        <f t="shared" si="20"/>
        <v>0</v>
      </c>
      <c r="U18" s="28">
        <f t="shared" si="20"/>
        <v>0</v>
      </c>
      <c r="V18" s="28">
        <f t="shared" si="20"/>
        <v>0</v>
      </c>
      <c r="W18" s="28">
        <f t="shared" si="20"/>
        <v>0</v>
      </c>
      <c r="X18" s="28">
        <f t="shared" si="20"/>
        <v>0</v>
      </c>
      <c r="Y18" s="28">
        <f t="shared" si="20"/>
        <v>0</v>
      </c>
      <c r="Z18" s="28">
        <f t="shared" si="20"/>
        <v>0</v>
      </c>
      <c r="AA18" s="28">
        <f t="shared" si="20"/>
        <v>0</v>
      </c>
      <c r="AB18" s="28">
        <f t="shared" si="20"/>
        <v>0</v>
      </c>
      <c r="AC18" s="28">
        <f t="shared" si="20"/>
        <v>0</v>
      </c>
      <c r="AD18" s="28">
        <f t="shared" si="20"/>
        <v>0</v>
      </c>
      <c r="AE18" s="28">
        <f t="shared" si="20"/>
        <v>0</v>
      </c>
      <c r="AF18" s="28">
        <f t="shared" si="20"/>
        <v>0</v>
      </c>
      <c r="AG18" s="28">
        <f t="shared" si="20"/>
        <v>0</v>
      </c>
      <c r="AH18" s="28">
        <f t="shared" si="20"/>
        <v>0</v>
      </c>
      <c r="AI18" s="28">
        <f t="shared" si="20"/>
        <v>0</v>
      </c>
      <c r="AJ18" s="28">
        <f t="shared" si="20"/>
        <v>0</v>
      </c>
      <c r="AK18" s="28">
        <f t="shared" ref="AK18:BP18" si="21">AK14+AK17</f>
        <v>0</v>
      </c>
      <c r="AL18" s="28">
        <f t="shared" si="21"/>
        <v>0</v>
      </c>
      <c r="AM18" s="28">
        <f t="shared" si="21"/>
        <v>0</v>
      </c>
      <c r="AN18" s="28">
        <f t="shared" si="21"/>
        <v>0</v>
      </c>
      <c r="AO18" s="28">
        <f t="shared" si="21"/>
        <v>0</v>
      </c>
      <c r="AP18" s="28">
        <f t="shared" si="21"/>
        <v>0</v>
      </c>
      <c r="AQ18" s="28">
        <f t="shared" si="21"/>
        <v>0</v>
      </c>
      <c r="AR18" s="28">
        <f t="shared" si="21"/>
        <v>0</v>
      </c>
      <c r="AS18" s="28">
        <f t="shared" si="21"/>
        <v>0</v>
      </c>
      <c r="AT18" s="28">
        <f t="shared" si="21"/>
        <v>0</v>
      </c>
      <c r="AU18" s="28">
        <f t="shared" si="21"/>
        <v>0</v>
      </c>
      <c r="AV18" s="28">
        <f t="shared" si="21"/>
        <v>0</v>
      </c>
      <c r="AW18" s="28">
        <f t="shared" si="21"/>
        <v>0</v>
      </c>
      <c r="AX18" s="28">
        <f t="shared" si="21"/>
        <v>0</v>
      </c>
      <c r="AY18" s="28">
        <f t="shared" si="21"/>
        <v>0</v>
      </c>
      <c r="AZ18" s="28">
        <f t="shared" si="21"/>
        <v>0</v>
      </c>
      <c r="BA18" s="28">
        <f t="shared" si="21"/>
        <v>0</v>
      </c>
      <c r="BB18" s="28">
        <f t="shared" si="21"/>
        <v>0</v>
      </c>
      <c r="BC18" s="28">
        <f t="shared" si="21"/>
        <v>0</v>
      </c>
      <c r="BD18" s="28">
        <f t="shared" si="21"/>
        <v>0</v>
      </c>
      <c r="BE18" s="28">
        <f t="shared" si="21"/>
        <v>0</v>
      </c>
      <c r="BF18" s="28">
        <f t="shared" si="21"/>
        <v>0</v>
      </c>
      <c r="BG18" s="28">
        <f t="shared" si="21"/>
        <v>0</v>
      </c>
      <c r="BH18" s="28">
        <f t="shared" si="21"/>
        <v>0</v>
      </c>
      <c r="BI18" s="28">
        <f t="shared" si="21"/>
        <v>0</v>
      </c>
      <c r="BJ18" s="28">
        <f t="shared" si="21"/>
        <v>0</v>
      </c>
      <c r="BK18" s="28">
        <f t="shared" si="21"/>
        <v>0</v>
      </c>
      <c r="BL18" s="28">
        <f t="shared" si="21"/>
        <v>0</v>
      </c>
      <c r="BM18" s="28">
        <f t="shared" si="21"/>
        <v>0</v>
      </c>
      <c r="BN18" s="28">
        <f t="shared" si="21"/>
        <v>0</v>
      </c>
      <c r="BO18" s="28">
        <f t="shared" si="21"/>
        <v>0</v>
      </c>
      <c r="BP18" s="28">
        <f t="shared" si="21"/>
        <v>0</v>
      </c>
      <c r="BQ18" s="28">
        <f t="shared" ref="BQ18:CV18" si="22">BQ14+BQ17</f>
        <v>0</v>
      </c>
      <c r="BR18" s="28">
        <f t="shared" si="22"/>
        <v>0</v>
      </c>
      <c r="BS18" s="28">
        <f t="shared" si="22"/>
        <v>0</v>
      </c>
      <c r="BT18" s="28">
        <f t="shared" si="22"/>
        <v>0</v>
      </c>
      <c r="BU18" s="28">
        <f t="shared" si="22"/>
        <v>0</v>
      </c>
      <c r="BV18" s="28">
        <f t="shared" si="22"/>
        <v>0</v>
      </c>
      <c r="BW18" s="28">
        <f t="shared" si="22"/>
        <v>0</v>
      </c>
      <c r="BX18" s="28">
        <f t="shared" si="22"/>
        <v>0</v>
      </c>
      <c r="BY18" s="28">
        <f t="shared" si="22"/>
        <v>0</v>
      </c>
      <c r="BZ18" s="28">
        <f t="shared" si="22"/>
        <v>0</v>
      </c>
      <c r="CA18" s="28">
        <f t="shared" si="22"/>
        <v>0</v>
      </c>
      <c r="CB18" s="28">
        <f t="shared" si="22"/>
        <v>0</v>
      </c>
      <c r="CC18" s="28">
        <f t="shared" si="22"/>
        <v>0</v>
      </c>
      <c r="CD18" s="28">
        <f t="shared" si="22"/>
        <v>0</v>
      </c>
      <c r="CE18" s="28">
        <f t="shared" si="22"/>
        <v>0</v>
      </c>
      <c r="CF18" s="28">
        <f t="shared" si="22"/>
        <v>0</v>
      </c>
      <c r="CG18" s="28">
        <f t="shared" si="22"/>
        <v>0</v>
      </c>
      <c r="CH18" s="28">
        <f t="shared" si="22"/>
        <v>0</v>
      </c>
      <c r="CI18" s="28">
        <f t="shared" si="22"/>
        <v>0</v>
      </c>
      <c r="CJ18" s="28">
        <f t="shared" si="22"/>
        <v>0</v>
      </c>
      <c r="CK18" s="28">
        <f t="shared" si="22"/>
        <v>0</v>
      </c>
      <c r="CL18" s="28">
        <f t="shared" si="22"/>
        <v>0</v>
      </c>
      <c r="CM18" s="28">
        <f t="shared" si="22"/>
        <v>0</v>
      </c>
      <c r="CN18" s="28">
        <f t="shared" si="22"/>
        <v>0</v>
      </c>
      <c r="CO18" s="28">
        <f t="shared" si="22"/>
        <v>0</v>
      </c>
      <c r="CP18" s="28">
        <f t="shared" si="22"/>
        <v>0</v>
      </c>
      <c r="CQ18" s="28">
        <f t="shared" si="22"/>
        <v>0</v>
      </c>
      <c r="CR18" s="28">
        <f t="shared" si="22"/>
        <v>0</v>
      </c>
      <c r="CS18" s="28">
        <f t="shared" si="22"/>
        <v>0</v>
      </c>
      <c r="CT18" s="28">
        <f t="shared" si="22"/>
        <v>0</v>
      </c>
      <c r="CU18" s="28">
        <f t="shared" si="22"/>
        <v>0</v>
      </c>
      <c r="CV18" s="28">
        <f t="shared" si="22"/>
        <v>0</v>
      </c>
      <c r="CW18" s="28">
        <f t="shared" ref="CW18:EB18" si="23">CW14+CW17</f>
        <v>0</v>
      </c>
      <c r="CX18" s="28">
        <f t="shared" si="23"/>
        <v>0</v>
      </c>
      <c r="CY18" s="28">
        <f t="shared" si="23"/>
        <v>0</v>
      </c>
      <c r="CZ18" s="28">
        <f t="shared" si="23"/>
        <v>0</v>
      </c>
      <c r="DA18" s="28">
        <f t="shared" si="23"/>
        <v>0</v>
      </c>
      <c r="DB18" s="28">
        <f t="shared" si="23"/>
        <v>0</v>
      </c>
      <c r="DC18" s="28">
        <f t="shared" si="23"/>
        <v>0</v>
      </c>
      <c r="DD18" s="28">
        <f t="shared" si="23"/>
        <v>0</v>
      </c>
      <c r="DE18" s="28">
        <f t="shared" si="23"/>
        <v>0</v>
      </c>
      <c r="DF18" s="28">
        <f t="shared" si="23"/>
        <v>0</v>
      </c>
      <c r="DG18" s="28">
        <f t="shared" si="23"/>
        <v>0</v>
      </c>
      <c r="DH18" s="28">
        <f t="shared" si="23"/>
        <v>0</v>
      </c>
      <c r="DI18" s="28">
        <f t="shared" si="23"/>
        <v>0</v>
      </c>
      <c r="DJ18" s="28">
        <f t="shared" si="23"/>
        <v>0</v>
      </c>
      <c r="DK18" s="28">
        <f t="shared" si="23"/>
        <v>0</v>
      </c>
      <c r="DL18" s="28">
        <f t="shared" si="23"/>
        <v>0</v>
      </c>
      <c r="DM18" s="28">
        <f t="shared" si="23"/>
        <v>0</v>
      </c>
      <c r="DN18" s="28">
        <f t="shared" si="23"/>
        <v>0</v>
      </c>
      <c r="DO18" s="28">
        <f t="shared" si="23"/>
        <v>0</v>
      </c>
      <c r="DP18" s="28">
        <f t="shared" si="23"/>
        <v>0</v>
      </c>
      <c r="DQ18" s="28">
        <f t="shared" si="23"/>
        <v>0</v>
      </c>
      <c r="DR18" s="28">
        <f t="shared" si="23"/>
        <v>0</v>
      </c>
      <c r="DS18" s="28">
        <f t="shared" si="23"/>
        <v>0</v>
      </c>
      <c r="DT18" s="28">
        <f t="shared" si="23"/>
        <v>0</v>
      </c>
      <c r="DU18" s="28">
        <f t="shared" si="23"/>
        <v>0</v>
      </c>
      <c r="DV18" s="28">
        <f t="shared" si="23"/>
        <v>0</v>
      </c>
      <c r="DW18" s="28">
        <f t="shared" si="23"/>
        <v>0</v>
      </c>
      <c r="DX18" s="28">
        <f t="shared" si="23"/>
        <v>0</v>
      </c>
      <c r="DY18" s="28">
        <f t="shared" si="23"/>
        <v>0</v>
      </c>
      <c r="DZ18" s="28">
        <f t="shared" si="23"/>
        <v>0</v>
      </c>
      <c r="EA18" s="28">
        <f t="shared" si="23"/>
        <v>0</v>
      </c>
      <c r="EB18" s="28">
        <f t="shared" si="23"/>
        <v>0</v>
      </c>
      <c r="EC18" s="28">
        <f t="shared" ref="EC18:FH18" si="24">EC14+EC17</f>
        <v>0</v>
      </c>
      <c r="ED18" s="28">
        <f t="shared" si="24"/>
        <v>0</v>
      </c>
      <c r="EE18" s="28">
        <f t="shared" si="24"/>
        <v>0</v>
      </c>
      <c r="EF18" s="28">
        <f t="shared" si="24"/>
        <v>0</v>
      </c>
      <c r="EG18" s="28">
        <f t="shared" si="24"/>
        <v>0</v>
      </c>
      <c r="EH18" s="28">
        <f t="shared" si="24"/>
        <v>0</v>
      </c>
      <c r="EI18" s="28">
        <f t="shared" si="24"/>
        <v>0</v>
      </c>
      <c r="EJ18" s="28">
        <f t="shared" si="24"/>
        <v>0</v>
      </c>
      <c r="EK18" s="28">
        <f t="shared" si="24"/>
        <v>0</v>
      </c>
      <c r="EL18" s="28">
        <f t="shared" si="24"/>
        <v>0</v>
      </c>
      <c r="EM18" s="28">
        <f t="shared" si="24"/>
        <v>0</v>
      </c>
      <c r="EN18" s="28">
        <f t="shared" si="24"/>
        <v>0</v>
      </c>
      <c r="EO18" s="28">
        <f t="shared" si="24"/>
        <v>0</v>
      </c>
      <c r="EP18" s="28">
        <f t="shared" si="24"/>
        <v>0</v>
      </c>
      <c r="EQ18" s="28">
        <f t="shared" si="24"/>
        <v>0</v>
      </c>
      <c r="ER18" s="28">
        <f t="shared" si="24"/>
        <v>0</v>
      </c>
      <c r="ES18" s="28">
        <f t="shared" si="24"/>
        <v>0</v>
      </c>
      <c r="ET18" s="28">
        <f t="shared" si="24"/>
        <v>0</v>
      </c>
      <c r="EU18" s="28">
        <f t="shared" si="24"/>
        <v>0</v>
      </c>
      <c r="EV18" s="28">
        <f t="shared" si="24"/>
        <v>0</v>
      </c>
      <c r="EW18" s="28">
        <f t="shared" si="24"/>
        <v>0</v>
      </c>
      <c r="EX18" s="28">
        <f t="shared" si="24"/>
        <v>0</v>
      </c>
      <c r="EY18" s="28">
        <f t="shared" si="24"/>
        <v>0</v>
      </c>
      <c r="EZ18" s="28">
        <f t="shared" si="24"/>
        <v>0</v>
      </c>
      <c r="FA18" s="28">
        <f t="shared" si="24"/>
        <v>0</v>
      </c>
      <c r="FB18" s="28">
        <f t="shared" si="24"/>
        <v>0</v>
      </c>
      <c r="FC18" s="28">
        <f t="shared" si="24"/>
        <v>0</v>
      </c>
      <c r="FD18" s="28">
        <f t="shared" si="24"/>
        <v>0</v>
      </c>
      <c r="FE18" s="28">
        <f t="shared" si="24"/>
        <v>0</v>
      </c>
      <c r="FF18" s="28">
        <f t="shared" si="24"/>
        <v>0</v>
      </c>
      <c r="FG18" s="28">
        <f t="shared" si="24"/>
        <v>0</v>
      </c>
      <c r="FH18" s="28">
        <f t="shared" si="24"/>
        <v>0</v>
      </c>
      <c r="FI18" s="28">
        <f t="shared" ref="FI18:FM18" si="25">FI14+FI17</f>
        <v>0</v>
      </c>
      <c r="FJ18" s="28">
        <f t="shared" si="25"/>
        <v>0</v>
      </c>
      <c r="FK18" s="28">
        <f t="shared" si="25"/>
        <v>0</v>
      </c>
      <c r="FL18" s="28">
        <f t="shared" si="25"/>
        <v>0</v>
      </c>
      <c r="FM18" s="28">
        <f t="shared" si="25"/>
        <v>0</v>
      </c>
    </row>
    <row r="19" spans="1:169" ht="14.25" outlineLevel="3" x14ac:dyDescent="0.2">
      <c r="A19" s="9"/>
      <c r="B19" s="9" t="s">
        <v>5</v>
      </c>
      <c r="C19" s="182"/>
      <c r="D19" s="12">
        <v>0</v>
      </c>
      <c r="E19" s="10">
        <f t="shared" ref="E19:G19" si="26">SUM(E18*$D$19)</f>
        <v>0</v>
      </c>
      <c r="F19" s="10">
        <f t="shared" si="26"/>
        <v>0</v>
      </c>
      <c r="G19" s="10">
        <f t="shared" si="26"/>
        <v>0</v>
      </c>
      <c r="H19" s="10">
        <f t="shared" ref="H19:AJ19" si="27">SUM(H18*$D$19)</f>
        <v>0</v>
      </c>
      <c r="I19" s="10">
        <f t="shared" si="27"/>
        <v>0</v>
      </c>
      <c r="J19" s="10">
        <f t="shared" si="27"/>
        <v>0</v>
      </c>
      <c r="K19" s="10">
        <f t="shared" si="27"/>
        <v>0</v>
      </c>
      <c r="L19" s="10">
        <f t="shared" si="27"/>
        <v>0</v>
      </c>
      <c r="M19" s="10">
        <f t="shared" si="27"/>
        <v>0</v>
      </c>
      <c r="N19" s="10">
        <f t="shared" si="27"/>
        <v>0</v>
      </c>
      <c r="O19" s="10">
        <f t="shared" si="27"/>
        <v>0</v>
      </c>
      <c r="P19" s="10">
        <f t="shared" si="27"/>
        <v>0</v>
      </c>
      <c r="Q19" s="10">
        <f t="shared" si="27"/>
        <v>0</v>
      </c>
      <c r="R19" s="10">
        <f t="shared" si="27"/>
        <v>0</v>
      </c>
      <c r="S19" s="10">
        <f t="shared" si="27"/>
        <v>0</v>
      </c>
      <c r="T19" s="10">
        <f t="shared" si="27"/>
        <v>0</v>
      </c>
      <c r="U19" s="10">
        <f t="shared" si="27"/>
        <v>0</v>
      </c>
      <c r="V19" s="10">
        <f t="shared" si="27"/>
        <v>0</v>
      </c>
      <c r="W19" s="10">
        <f t="shared" si="27"/>
        <v>0</v>
      </c>
      <c r="X19" s="10">
        <f t="shared" si="27"/>
        <v>0</v>
      </c>
      <c r="Y19" s="10">
        <f t="shared" si="27"/>
        <v>0</v>
      </c>
      <c r="Z19" s="10">
        <f t="shared" si="27"/>
        <v>0</v>
      </c>
      <c r="AA19" s="10">
        <f t="shared" si="27"/>
        <v>0</v>
      </c>
      <c r="AB19" s="10">
        <f t="shared" si="27"/>
        <v>0</v>
      </c>
      <c r="AC19" s="10">
        <f t="shared" si="27"/>
        <v>0</v>
      </c>
      <c r="AD19" s="10">
        <f t="shared" si="27"/>
        <v>0</v>
      </c>
      <c r="AE19" s="10">
        <f t="shared" si="27"/>
        <v>0</v>
      </c>
      <c r="AF19" s="10">
        <f t="shared" si="27"/>
        <v>0</v>
      </c>
      <c r="AG19" s="10">
        <f t="shared" si="27"/>
        <v>0</v>
      </c>
      <c r="AH19" s="10">
        <f t="shared" si="27"/>
        <v>0</v>
      </c>
      <c r="AI19" s="10">
        <f t="shared" si="27"/>
        <v>0</v>
      </c>
      <c r="AJ19" s="10">
        <f t="shared" si="27"/>
        <v>0</v>
      </c>
      <c r="AK19" s="10">
        <f t="shared" ref="AK19:BP19" si="28">SUM(AK18*$D$19)</f>
        <v>0</v>
      </c>
      <c r="AL19" s="10">
        <f t="shared" si="28"/>
        <v>0</v>
      </c>
      <c r="AM19" s="10">
        <f t="shared" si="28"/>
        <v>0</v>
      </c>
      <c r="AN19" s="10">
        <f t="shared" si="28"/>
        <v>0</v>
      </c>
      <c r="AO19" s="10">
        <f t="shared" si="28"/>
        <v>0</v>
      </c>
      <c r="AP19" s="10">
        <f t="shared" si="28"/>
        <v>0</v>
      </c>
      <c r="AQ19" s="10">
        <f t="shared" si="28"/>
        <v>0</v>
      </c>
      <c r="AR19" s="10">
        <f t="shared" si="28"/>
        <v>0</v>
      </c>
      <c r="AS19" s="10">
        <f t="shared" si="28"/>
        <v>0</v>
      </c>
      <c r="AT19" s="10">
        <f t="shared" si="28"/>
        <v>0</v>
      </c>
      <c r="AU19" s="10">
        <f t="shared" si="28"/>
        <v>0</v>
      </c>
      <c r="AV19" s="10">
        <f t="shared" si="28"/>
        <v>0</v>
      </c>
      <c r="AW19" s="10">
        <f t="shared" si="28"/>
        <v>0</v>
      </c>
      <c r="AX19" s="10">
        <f t="shared" si="28"/>
        <v>0</v>
      </c>
      <c r="AY19" s="10">
        <f t="shared" si="28"/>
        <v>0</v>
      </c>
      <c r="AZ19" s="10">
        <f t="shared" si="28"/>
        <v>0</v>
      </c>
      <c r="BA19" s="10">
        <f t="shared" si="28"/>
        <v>0</v>
      </c>
      <c r="BB19" s="10">
        <f t="shared" si="28"/>
        <v>0</v>
      </c>
      <c r="BC19" s="10">
        <f t="shared" si="28"/>
        <v>0</v>
      </c>
      <c r="BD19" s="10">
        <f t="shared" si="28"/>
        <v>0</v>
      </c>
      <c r="BE19" s="10">
        <f t="shared" si="28"/>
        <v>0</v>
      </c>
      <c r="BF19" s="10">
        <f t="shared" si="28"/>
        <v>0</v>
      </c>
      <c r="BG19" s="10">
        <f t="shared" si="28"/>
        <v>0</v>
      </c>
      <c r="BH19" s="10">
        <f t="shared" si="28"/>
        <v>0</v>
      </c>
      <c r="BI19" s="10">
        <f t="shared" si="28"/>
        <v>0</v>
      </c>
      <c r="BJ19" s="10">
        <f t="shared" si="28"/>
        <v>0</v>
      </c>
      <c r="BK19" s="10">
        <f t="shared" si="28"/>
        <v>0</v>
      </c>
      <c r="BL19" s="10">
        <f t="shared" si="28"/>
        <v>0</v>
      </c>
      <c r="BM19" s="10">
        <f t="shared" si="28"/>
        <v>0</v>
      </c>
      <c r="BN19" s="10">
        <f t="shared" si="28"/>
        <v>0</v>
      </c>
      <c r="BO19" s="10">
        <f t="shared" si="28"/>
        <v>0</v>
      </c>
      <c r="BP19" s="10">
        <f t="shared" si="28"/>
        <v>0</v>
      </c>
      <c r="BQ19" s="10">
        <f t="shared" ref="BQ19:CV19" si="29">SUM(BQ18*$D$19)</f>
        <v>0</v>
      </c>
      <c r="BR19" s="10">
        <f t="shared" si="29"/>
        <v>0</v>
      </c>
      <c r="BS19" s="10">
        <f t="shared" si="29"/>
        <v>0</v>
      </c>
      <c r="BT19" s="10">
        <f t="shared" si="29"/>
        <v>0</v>
      </c>
      <c r="BU19" s="10">
        <f t="shared" si="29"/>
        <v>0</v>
      </c>
      <c r="BV19" s="10">
        <f t="shared" si="29"/>
        <v>0</v>
      </c>
      <c r="BW19" s="10">
        <f t="shared" si="29"/>
        <v>0</v>
      </c>
      <c r="BX19" s="10">
        <f t="shared" si="29"/>
        <v>0</v>
      </c>
      <c r="BY19" s="10">
        <f t="shared" si="29"/>
        <v>0</v>
      </c>
      <c r="BZ19" s="10">
        <f t="shared" si="29"/>
        <v>0</v>
      </c>
      <c r="CA19" s="10">
        <f t="shared" si="29"/>
        <v>0</v>
      </c>
      <c r="CB19" s="10">
        <f t="shared" si="29"/>
        <v>0</v>
      </c>
      <c r="CC19" s="10">
        <f t="shared" si="29"/>
        <v>0</v>
      </c>
      <c r="CD19" s="10">
        <f t="shared" si="29"/>
        <v>0</v>
      </c>
      <c r="CE19" s="10">
        <f t="shared" si="29"/>
        <v>0</v>
      </c>
      <c r="CF19" s="10">
        <f t="shared" si="29"/>
        <v>0</v>
      </c>
      <c r="CG19" s="10">
        <f t="shared" si="29"/>
        <v>0</v>
      </c>
      <c r="CH19" s="10">
        <f t="shared" si="29"/>
        <v>0</v>
      </c>
      <c r="CI19" s="10">
        <f t="shared" si="29"/>
        <v>0</v>
      </c>
      <c r="CJ19" s="10">
        <f t="shared" si="29"/>
        <v>0</v>
      </c>
      <c r="CK19" s="10">
        <f t="shared" si="29"/>
        <v>0</v>
      </c>
      <c r="CL19" s="10">
        <f t="shared" si="29"/>
        <v>0</v>
      </c>
      <c r="CM19" s="10">
        <f t="shared" si="29"/>
        <v>0</v>
      </c>
      <c r="CN19" s="10">
        <f t="shared" si="29"/>
        <v>0</v>
      </c>
      <c r="CO19" s="10">
        <f t="shared" si="29"/>
        <v>0</v>
      </c>
      <c r="CP19" s="10">
        <f t="shared" si="29"/>
        <v>0</v>
      </c>
      <c r="CQ19" s="10">
        <f t="shared" si="29"/>
        <v>0</v>
      </c>
      <c r="CR19" s="10">
        <f t="shared" si="29"/>
        <v>0</v>
      </c>
      <c r="CS19" s="10">
        <f t="shared" si="29"/>
        <v>0</v>
      </c>
      <c r="CT19" s="10">
        <f t="shared" si="29"/>
        <v>0</v>
      </c>
      <c r="CU19" s="10">
        <f t="shared" si="29"/>
        <v>0</v>
      </c>
      <c r="CV19" s="10">
        <f t="shared" si="29"/>
        <v>0</v>
      </c>
      <c r="CW19" s="10">
        <f t="shared" ref="CW19:EB19" si="30">SUM(CW18*$D$19)</f>
        <v>0</v>
      </c>
      <c r="CX19" s="10">
        <f t="shared" si="30"/>
        <v>0</v>
      </c>
      <c r="CY19" s="10">
        <f t="shared" si="30"/>
        <v>0</v>
      </c>
      <c r="CZ19" s="10">
        <f t="shared" si="30"/>
        <v>0</v>
      </c>
      <c r="DA19" s="10">
        <f t="shared" si="30"/>
        <v>0</v>
      </c>
      <c r="DB19" s="10">
        <f t="shared" si="30"/>
        <v>0</v>
      </c>
      <c r="DC19" s="10">
        <f t="shared" si="30"/>
        <v>0</v>
      </c>
      <c r="DD19" s="10">
        <f t="shared" si="30"/>
        <v>0</v>
      </c>
      <c r="DE19" s="10">
        <f t="shared" si="30"/>
        <v>0</v>
      </c>
      <c r="DF19" s="10">
        <f t="shared" si="30"/>
        <v>0</v>
      </c>
      <c r="DG19" s="10">
        <f t="shared" si="30"/>
        <v>0</v>
      </c>
      <c r="DH19" s="10">
        <f t="shared" si="30"/>
        <v>0</v>
      </c>
      <c r="DI19" s="10">
        <f t="shared" si="30"/>
        <v>0</v>
      </c>
      <c r="DJ19" s="10">
        <f t="shared" si="30"/>
        <v>0</v>
      </c>
      <c r="DK19" s="10">
        <f t="shared" si="30"/>
        <v>0</v>
      </c>
      <c r="DL19" s="10">
        <f t="shared" si="30"/>
        <v>0</v>
      </c>
      <c r="DM19" s="10">
        <f t="shared" si="30"/>
        <v>0</v>
      </c>
      <c r="DN19" s="10">
        <f t="shared" si="30"/>
        <v>0</v>
      </c>
      <c r="DO19" s="10">
        <f t="shared" si="30"/>
        <v>0</v>
      </c>
      <c r="DP19" s="10">
        <f t="shared" si="30"/>
        <v>0</v>
      </c>
      <c r="DQ19" s="10">
        <f t="shared" si="30"/>
        <v>0</v>
      </c>
      <c r="DR19" s="10">
        <f t="shared" si="30"/>
        <v>0</v>
      </c>
      <c r="DS19" s="10">
        <f t="shared" si="30"/>
        <v>0</v>
      </c>
      <c r="DT19" s="10">
        <f t="shared" si="30"/>
        <v>0</v>
      </c>
      <c r="DU19" s="10">
        <f t="shared" si="30"/>
        <v>0</v>
      </c>
      <c r="DV19" s="10">
        <f t="shared" si="30"/>
        <v>0</v>
      </c>
      <c r="DW19" s="10">
        <f t="shared" si="30"/>
        <v>0</v>
      </c>
      <c r="DX19" s="10">
        <f t="shared" si="30"/>
        <v>0</v>
      </c>
      <c r="DY19" s="10">
        <f t="shared" si="30"/>
        <v>0</v>
      </c>
      <c r="DZ19" s="10">
        <f t="shared" si="30"/>
        <v>0</v>
      </c>
      <c r="EA19" s="10">
        <f t="shared" si="30"/>
        <v>0</v>
      </c>
      <c r="EB19" s="10">
        <f t="shared" si="30"/>
        <v>0</v>
      </c>
      <c r="EC19" s="10">
        <f t="shared" ref="EC19:FH19" si="31">SUM(EC18*$D$19)</f>
        <v>0</v>
      </c>
      <c r="ED19" s="10">
        <f t="shared" si="31"/>
        <v>0</v>
      </c>
      <c r="EE19" s="10">
        <f t="shared" si="31"/>
        <v>0</v>
      </c>
      <c r="EF19" s="10">
        <f t="shared" si="31"/>
        <v>0</v>
      </c>
      <c r="EG19" s="10">
        <f t="shared" si="31"/>
        <v>0</v>
      </c>
      <c r="EH19" s="10">
        <f t="shared" si="31"/>
        <v>0</v>
      </c>
      <c r="EI19" s="10">
        <f t="shared" si="31"/>
        <v>0</v>
      </c>
      <c r="EJ19" s="10">
        <f t="shared" si="31"/>
        <v>0</v>
      </c>
      <c r="EK19" s="10">
        <f t="shared" si="31"/>
        <v>0</v>
      </c>
      <c r="EL19" s="10">
        <f t="shared" si="31"/>
        <v>0</v>
      </c>
      <c r="EM19" s="10">
        <f t="shared" si="31"/>
        <v>0</v>
      </c>
      <c r="EN19" s="10">
        <f t="shared" si="31"/>
        <v>0</v>
      </c>
      <c r="EO19" s="10">
        <f t="shared" si="31"/>
        <v>0</v>
      </c>
      <c r="EP19" s="10">
        <f t="shared" si="31"/>
        <v>0</v>
      </c>
      <c r="EQ19" s="10">
        <f t="shared" si="31"/>
        <v>0</v>
      </c>
      <c r="ER19" s="10">
        <f t="shared" si="31"/>
        <v>0</v>
      </c>
      <c r="ES19" s="10">
        <f t="shared" si="31"/>
        <v>0</v>
      </c>
      <c r="ET19" s="10">
        <f t="shared" si="31"/>
        <v>0</v>
      </c>
      <c r="EU19" s="10">
        <f t="shared" si="31"/>
        <v>0</v>
      </c>
      <c r="EV19" s="10">
        <f t="shared" si="31"/>
        <v>0</v>
      </c>
      <c r="EW19" s="10">
        <f t="shared" si="31"/>
        <v>0</v>
      </c>
      <c r="EX19" s="10">
        <f t="shared" si="31"/>
        <v>0</v>
      </c>
      <c r="EY19" s="10">
        <f t="shared" si="31"/>
        <v>0</v>
      </c>
      <c r="EZ19" s="10">
        <f t="shared" si="31"/>
        <v>0</v>
      </c>
      <c r="FA19" s="10">
        <f t="shared" si="31"/>
        <v>0</v>
      </c>
      <c r="FB19" s="10">
        <f t="shared" si="31"/>
        <v>0</v>
      </c>
      <c r="FC19" s="10">
        <f t="shared" si="31"/>
        <v>0</v>
      </c>
      <c r="FD19" s="10">
        <f t="shared" si="31"/>
        <v>0</v>
      </c>
      <c r="FE19" s="10">
        <f t="shared" si="31"/>
        <v>0</v>
      </c>
      <c r="FF19" s="10">
        <f t="shared" si="31"/>
        <v>0</v>
      </c>
      <c r="FG19" s="10">
        <f t="shared" si="31"/>
        <v>0</v>
      </c>
      <c r="FH19" s="10">
        <f t="shared" si="31"/>
        <v>0</v>
      </c>
      <c r="FI19" s="10">
        <f t="shared" ref="FI19:FM19" si="32">SUM(FI18*$D$19)</f>
        <v>0</v>
      </c>
      <c r="FJ19" s="10">
        <f t="shared" si="32"/>
        <v>0</v>
      </c>
      <c r="FK19" s="10">
        <f t="shared" si="32"/>
        <v>0</v>
      </c>
      <c r="FL19" s="10">
        <f t="shared" si="32"/>
        <v>0</v>
      </c>
      <c r="FM19" s="10">
        <f t="shared" si="32"/>
        <v>0</v>
      </c>
    </row>
    <row r="20" spans="1:169" ht="15" outlineLevel="2" x14ac:dyDescent="0.25">
      <c r="A20" s="23"/>
      <c r="B20" s="23" t="s">
        <v>247</v>
      </c>
      <c r="C20" s="184"/>
      <c r="D20" s="30"/>
      <c r="E20" s="23">
        <f t="shared" ref="E20:G20" si="33">E18+E19</f>
        <v>0</v>
      </c>
      <c r="F20" s="23">
        <f t="shared" si="33"/>
        <v>0</v>
      </c>
      <c r="G20" s="23">
        <f t="shared" si="33"/>
        <v>0</v>
      </c>
      <c r="H20" s="23">
        <f t="shared" ref="H20:AJ20" si="34">H18+H19</f>
        <v>0</v>
      </c>
      <c r="I20" s="23">
        <f t="shared" si="34"/>
        <v>0</v>
      </c>
      <c r="J20" s="23">
        <f t="shared" si="34"/>
        <v>0</v>
      </c>
      <c r="K20" s="23">
        <f t="shared" si="34"/>
        <v>0</v>
      </c>
      <c r="L20" s="23">
        <f t="shared" si="34"/>
        <v>0</v>
      </c>
      <c r="M20" s="23">
        <f t="shared" si="34"/>
        <v>0</v>
      </c>
      <c r="N20" s="23">
        <f t="shared" si="34"/>
        <v>0</v>
      </c>
      <c r="O20" s="23">
        <f t="shared" si="34"/>
        <v>0</v>
      </c>
      <c r="P20" s="23">
        <f t="shared" si="34"/>
        <v>0</v>
      </c>
      <c r="Q20" s="23">
        <f t="shared" si="34"/>
        <v>0</v>
      </c>
      <c r="R20" s="23">
        <f t="shared" si="34"/>
        <v>0</v>
      </c>
      <c r="S20" s="23">
        <f t="shared" si="34"/>
        <v>0</v>
      </c>
      <c r="T20" s="23">
        <f t="shared" si="34"/>
        <v>0</v>
      </c>
      <c r="U20" s="23">
        <f t="shared" si="34"/>
        <v>0</v>
      </c>
      <c r="V20" s="23">
        <f t="shared" si="34"/>
        <v>0</v>
      </c>
      <c r="W20" s="23">
        <f t="shared" si="34"/>
        <v>0</v>
      </c>
      <c r="X20" s="23">
        <f t="shared" si="34"/>
        <v>0</v>
      </c>
      <c r="Y20" s="23">
        <f t="shared" si="34"/>
        <v>0</v>
      </c>
      <c r="Z20" s="23">
        <f t="shared" si="34"/>
        <v>0</v>
      </c>
      <c r="AA20" s="23">
        <f t="shared" si="34"/>
        <v>0</v>
      </c>
      <c r="AB20" s="23">
        <f t="shared" si="34"/>
        <v>0</v>
      </c>
      <c r="AC20" s="23">
        <f t="shared" si="34"/>
        <v>0</v>
      </c>
      <c r="AD20" s="23">
        <f t="shared" si="34"/>
        <v>0</v>
      </c>
      <c r="AE20" s="23">
        <f t="shared" si="34"/>
        <v>0</v>
      </c>
      <c r="AF20" s="23">
        <f t="shared" si="34"/>
        <v>0</v>
      </c>
      <c r="AG20" s="23">
        <f t="shared" si="34"/>
        <v>0</v>
      </c>
      <c r="AH20" s="23">
        <f t="shared" si="34"/>
        <v>0</v>
      </c>
      <c r="AI20" s="23">
        <f t="shared" si="34"/>
        <v>0</v>
      </c>
      <c r="AJ20" s="23">
        <f t="shared" si="34"/>
        <v>0</v>
      </c>
      <c r="AK20" s="23">
        <f t="shared" ref="AK20:BP20" si="35">AK18+AK19</f>
        <v>0</v>
      </c>
      <c r="AL20" s="23">
        <f t="shared" si="35"/>
        <v>0</v>
      </c>
      <c r="AM20" s="23">
        <f t="shared" si="35"/>
        <v>0</v>
      </c>
      <c r="AN20" s="23">
        <f t="shared" si="35"/>
        <v>0</v>
      </c>
      <c r="AO20" s="23">
        <f t="shared" si="35"/>
        <v>0</v>
      </c>
      <c r="AP20" s="23">
        <f t="shared" si="35"/>
        <v>0</v>
      </c>
      <c r="AQ20" s="23">
        <f t="shared" si="35"/>
        <v>0</v>
      </c>
      <c r="AR20" s="23">
        <f t="shared" si="35"/>
        <v>0</v>
      </c>
      <c r="AS20" s="23">
        <f t="shared" si="35"/>
        <v>0</v>
      </c>
      <c r="AT20" s="23">
        <f t="shared" si="35"/>
        <v>0</v>
      </c>
      <c r="AU20" s="23">
        <f t="shared" si="35"/>
        <v>0</v>
      </c>
      <c r="AV20" s="23">
        <f t="shared" si="35"/>
        <v>0</v>
      </c>
      <c r="AW20" s="23">
        <f t="shared" si="35"/>
        <v>0</v>
      </c>
      <c r="AX20" s="23">
        <f t="shared" si="35"/>
        <v>0</v>
      </c>
      <c r="AY20" s="23">
        <f t="shared" si="35"/>
        <v>0</v>
      </c>
      <c r="AZ20" s="23">
        <f t="shared" si="35"/>
        <v>0</v>
      </c>
      <c r="BA20" s="23">
        <f t="shared" si="35"/>
        <v>0</v>
      </c>
      <c r="BB20" s="23">
        <f t="shared" si="35"/>
        <v>0</v>
      </c>
      <c r="BC20" s="23">
        <f t="shared" si="35"/>
        <v>0</v>
      </c>
      <c r="BD20" s="23">
        <f t="shared" si="35"/>
        <v>0</v>
      </c>
      <c r="BE20" s="23">
        <f t="shared" si="35"/>
        <v>0</v>
      </c>
      <c r="BF20" s="23">
        <f t="shared" si="35"/>
        <v>0</v>
      </c>
      <c r="BG20" s="23">
        <f t="shared" si="35"/>
        <v>0</v>
      </c>
      <c r="BH20" s="23">
        <f t="shared" si="35"/>
        <v>0</v>
      </c>
      <c r="BI20" s="23">
        <f t="shared" si="35"/>
        <v>0</v>
      </c>
      <c r="BJ20" s="23">
        <f t="shared" si="35"/>
        <v>0</v>
      </c>
      <c r="BK20" s="23">
        <f t="shared" si="35"/>
        <v>0</v>
      </c>
      <c r="BL20" s="23">
        <f t="shared" si="35"/>
        <v>0</v>
      </c>
      <c r="BM20" s="23">
        <f t="shared" si="35"/>
        <v>0</v>
      </c>
      <c r="BN20" s="23">
        <f t="shared" si="35"/>
        <v>0</v>
      </c>
      <c r="BO20" s="23">
        <f t="shared" si="35"/>
        <v>0</v>
      </c>
      <c r="BP20" s="23">
        <f t="shared" si="35"/>
        <v>0</v>
      </c>
      <c r="BQ20" s="23">
        <f t="shared" ref="BQ20:CV20" si="36">BQ18+BQ19</f>
        <v>0</v>
      </c>
      <c r="BR20" s="23">
        <f t="shared" si="36"/>
        <v>0</v>
      </c>
      <c r="BS20" s="23">
        <f t="shared" si="36"/>
        <v>0</v>
      </c>
      <c r="BT20" s="23">
        <f t="shared" si="36"/>
        <v>0</v>
      </c>
      <c r="BU20" s="23">
        <f t="shared" si="36"/>
        <v>0</v>
      </c>
      <c r="BV20" s="23">
        <f t="shared" si="36"/>
        <v>0</v>
      </c>
      <c r="BW20" s="23">
        <f t="shared" si="36"/>
        <v>0</v>
      </c>
      <c r="BX20" s="23">
        <f t="shared" si="36"/>
        <v>0</v>
      </c>
      <c r="BY20" s="23">
        <f t="shared" si="36"/>
        <v>0</v>
      </c>
      <c r="BZ20" s="23">
        <f t="shared" si="36"/>
        <v>0</v>
      </c>
      <c r="CA20" s="23">
        <f t="shared" si="36"/>
        <v>0</v>
      </c>
      <c r="CB20" s="23">
        <f t="shared" si="36"/>
        <v>0</v>
      </c>
      <c r="CC20" s="23">
        <f t="shared" si="36"/>
        <v>0</v>
      </c>
      <c r="CD20" s="23">
        <f t="shared" si="36"/>
        <v>0</v>
      </c>
      <c r="CE20" s="23">
        <f t="shared" si="36"/>
        <v>0</v>
      </c>
      <c r="CF20" s="23">
        <f t="shared" si="36"/>
        <v>0</v>
      </c>
      <c r="CG20" s="23">
        <f t="shared" si="36"/>
        <v>0</v>
      </c>
      <c r="CH20" s="23">
        <f t="shared" si="36"/>
        <v>0</v>
      </c>
      <c r="CI20" s="23">
        <f t="shared" si="36"/>
        <v>0</v>
      </c>
      <c r="CJ20" s="23">
        <f t="shared" si="36"/>
        <v>0</v>
      </c>
      <c r="CK20" s="23">
        <f t="shared" si="36"/>
        <v>0</v>
      </c>
      <c r="CL20" s="23">
        <f t="shared" si="36"/>
        <v>0</v>
      </c>
      <c r="CM20" s="23">
        <f t="shared" si="36"/>
        <v>0</v>
      </c>
      <c r="CN20" s="23">
        <f t="shared" si="36"/>
        <v>0</v>
      </c>
      <c r="CO20" s="23">
        <f t="shared" si="36"/>
        <v>0</v>
      </c>
      <c r="CP20" s="23">
        <f t="shared" si="36"/>
        <v>0</v>
      </c>
      <c r="CQ20" s="23">
        <f t="shared" si="36"/>
        <v>0</v>
      </c>
      <c r="CR20" s="23">
        <f t="shared" si="36"/>
        <v>0</v>
      </c>
      <c r="CS20" s="23">
        <f t="shared" si="36"/>
        <v>0</v>
      </c>
      <c r="CT20" s="23">
        <f t="shared" si="36"/>
        <v>0</v>
      </c>
      <c r="CU20" s="23">
        <f t="shared" si="36"/>
        <v>0</v>
      </c>
      <c r="CV20" s="23">
        <f t="shared" si="36"/>
        <v>0</v>
      </c>
      <c r="CW20" s="23">
        <f t="shared" ref="CW20:EB20" si="37">CW18+CW19</f>
        <v>0</v>
      </c>
      <c r="CX20" s="23">
        <f t="shared" si="37"/>
        <v>0</v>
      </c>
      <c r="CY20" s="23">
        <f t="shared" si="37"/>
        <v>0</v>
      </c>
      <c r="CZ20" s="23">
        <f t="shared" si="37"/>
        <v>0</v>
      </c>
      <c r="DA20" s="23">
        <f t="shared" si="37"/>
        <v>0</v>
      </c>
      <c r="DB20" s="23">
        <f t="shared" si="37"/>
        <v>0</v>
      </c>
      <c r="DC20" s="23">
        <f t="shared" si="37"/>
        <v>0</v>
      </c>
      <c r="DD20" s="23">
        <f t="shared" si="37"/>
        <v>0</v>
      </c>
      <c r="DE20" s="23">
        <f t="shared" si="37"/>
        <v>0</v>
      </c>
      <c r="DF20" s="23">
        <f t="shared" si="37"/>
        <v>0</v>
      </c>
      <c r="DG20" s="23">
        <f t="shared" si="37"/>
        <v>0</v>
      </c>
      <c r="DH20" s="23">
        <f t="shared" si="37"/>
        <v>0</v>
      </c>
      <c r="DI20" s="23">
        <f t="shared" si="37"/>
        <v>0</v>
      </c>
      <c r="DJ20" s="23">
        <f t="shared" si="37"/>
        <v>0</v>
      </c>
      <c r="DK20" s="23">
        <f t="shared" si="37"/>
        <v>0</v>
      </c>
      <c r="DL20" s="23">
        <f t="shared" si="37"/>
        <v>0</v>
      </c>
      <c r="DM20" s="23">
        <f t="shared" si="37"/>
        <v>0</v>
      </c>
      <c r="DN20" s="23">
        <f t="shared" si="37"/>
        <v>0</v>
      </c>
      <c r="DO20" s="23">
        <f t="shared" si="37"/>
        <v>0</v>
      </c>
      <c r="DP20" s="23">
        <f t="shared" si="37"/>
        <v>0</v>
      </c>
      <c r="DQ20" s="23">
        <f t="shared" si="37"/>
        <v>0</v>
      </c>
      <c r="DR20" s="23">
        <f t="shared" si="37"/>
        <v>0</v>
      </c>
      <c r="DS20" s="23">
        <f t="shared" si="37"/>
        <v>0</v>
      </c>
      <c r="DT20" s="23">
        <f t="shared" si="37"/>
        <v>0</v>
      </c>
      <c r="DU20" s="23">
        <f t="shared" si="37"/>
        <v>0</v>
      </c>
      <c r="DV20" s="23">
        <f t="shared" si="37"/>
        <v>0</v>
      </c>
      <c r="DW20" s="23">
        <f t="shared" si="37"/>
        <v>0</v>
      </c>
      <c r="DX20" s="23">
        <f t="shared" si="37"/>
        <v>0</v>
      </c>
      <c r="DY20" s="23">
        <f t="shared" si="37"/>
        <v>0</v>
      </c>
      <c r="DZ20" s="23">
        <f t="shared" si="37"/>
        <v>0</v>
      </c>
      <c r="EA20" s="23">
        <f t="shared" si="37"/>
        <v>0</v>
      </c>
      <c r="EB20" s="23">
        <f t="shared" si="37"/>
        <v>0</v>
      </c>
      <c r="EC20" s="23">
        <f t="shared" ref="EC20:FH20" si="38">EC18+EC19</f>
        <v>0</v>
      </c>
      <c r="ED20" s="23">
        <f t="shared" si="38"/>
        <v>0</v>
      </c>
      <c r="EE20" s="23">
        <f t="shared" si="38"/>
        <v>0</v>
      </c>
      <c r="EF20" s="23">
        <f t="shared" si="38"/>
        <v>0</v>
      </c>
      <c r="EG20" s="23">
        <f t="shared" si="38"/>
        <v>0</v>
      </c>
      <c r="EH20" s="23">
        <f t="shared" si="38"/>
        <v>0</v>
      </c>
      <c r="EI20" s="23">
        <f t="shared" si="38"/>
        <v>0</v>
      </c>
      <c r="EJ20" s="23">
        <f t="shared" si="38"/>
        <v>0</v>
      </c>
      <c r="EK20" s="23">
        <f t="shared" si="38"/>
        <v>0</v>
      </c>
      <c r="EL20" s="23">
        <f t="shared" si="38"/>
        <v>0</v>
      </c>
      <c r="EM20" s="23">
        <f t="shared" si="38"/>
        <v>0</v>
      </c>
      <c r="EN20" s="23">
        <f t="shared" si="38"/>
        <v>0</v>
      </c>
      <c r="EO20" s="23">
        <f t="shared" si="38"/>
        <v>0</v>
      </c>
      <c r="EP20" s="23">
        <f t="shared" si="38"/>
        <v>0</v>
      </c>
      <c r="EQ20" s="23">
        <f t="shared" si="38"/>
        <v>0</v>
      </c>
      <c r="ER20" s="23">
        <f t="shared" si="38"/>
        <v>0</v>
      </c>
      <c r="ES20" s="23">
        <f t="shared" si="38"/>
        <v>0</v>
      </c>
      <c r="ET20" s="23">
        <f t="shared" si="38"/>
        <v>0</v>
      </c>
      <c r="EU20" s="23">
        <f t="shared" si="38"/>
        <v>0</v>
      </c>
      <c r="EV20" s="23">
        <f t="shared" si="38"/>
        <v>0</v>
      </c>
      <c r="EW20" s="23">
        <f t="shared" si="38"/>
        <v>0</v>
      </c>
      <c r="EX20" s="23">
        <f t="shared" si="38"/>
        <v>0</v>
      </c>
      <c r="EY20" s="23">
        <f t="shared" si="38"/>
        <v>0</v>
      </c>
      <c r="EZ20" s="23">
        <f t="shared" si="38"/>
        <v>0</v>
      </c>
      <c r="FA20" s="23">
        <f t="shared" si="38"/>
        <v>0</v>
      </c>
      <c r="FB20" s="23">
        <f t="shared" si="38"/>
        <v>0</v>
      </c>
      <c r="FC20" s="23">
        <f t="shared" si="38"/>
        <v>0</v>
      </c>
      <c r="FD20" s="23">
        <f t="shared" si="38"/>
        <v>0</v>
      </c>
      <c r="FE20" s="23">
        <f t="shared" si="38"/>
        <v>0</v>
      </c>
      <c r="FF20" s="23">
        <f t="shared" si="38"/>
        <v>0</v>
      </c>
      <c r="FG20" s="23">
        <f t="shared" si="38"/>
        <v>0</v>
      </c>
      <c r="FH20" s="23">
        <f t="shared" si="38"/>
        <v>0</v>
      </c>
      <c r="FI20" s="23">
        <f t="shared" ref="FI20:FM20" si="39">FI18+FI19</f>
        <v>0</v>
      </c>
      <c r="FJ20" s="23">
        <f t="shared" si="39"/>
        <v>0</v>
      </c>
      <c r="FK20" s="23">
        <f t="shared" si="39"/>
        <v>0</v>
      </c>
      <c r="FL20" s="23">
        <f t="shared" si="39"/>
        <v>0</v>
      </c>
      <c r="FM20" s="23">
        <f t="shared" si="39"/>
        <v>0</v>
      </c>
    </row>
    <row r="21" spans="1:169" ht="14.25" outlineLevel="3" x14ac:dyDescent="0.2">
      <c r="A21" s="9"/>
      <c r="B21" s="9"/>
      <c r="C21" s="182"/>
      <c r="D21" s="1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</row>
    <row r="22" spans="1:169" s="42" customFormat="1" ht="15" outlineLevel="3" x14ac:dyDescent="0.25">
      <c r="A22" s="16"/>
      <c r="B22" s="16" t="s">
        <v>300</v>
      </c>
      <c r="C22" s="181">
        <v>10130</v>
      </c>
      <c r="D22" s="94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</row>
    <row r="23" spans="1:169" s="42" customFormat="1" ht="15" outlineLevel="3" x14ac:dyDescent="0.25">
      <c r="A23" s="16"/>
      <c r="B23" s="16" t="s">
        <v>225</v>
      </c>
      <c r="C23" s="181">
        <v>12122</v>
      </c>
      <c r="D23" s="2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</row>
    <row r="24" spans="1:169" ht="14.25" outlineLevel="3" x14ac:dyDescent="0.2">
      <c r="A24" s="9"/>
      <c r="B24" s="9" t="s">
        <v>232</v>
      </c>
      <c r="C24" s="182">
        <v>12122</v>
      </c>
      <c r="D24" s="22">
        <v>0</v>
      </c>
      <c r="E24" s="21">
        <f t="shared" ref="E24:G24" si="40">(E8+E9)*2*$D$24</f>
        <v>0</v>
      </c>
      <c r="F24" s="21">
        <f t="shared" si="40"/>
        <v>0</v>
      </c>
      <c r="G24" s="21">
        <f t="shared" si="40"/>
        <v>0</v>
      </c>
      <c r="H24" s="21">
        <f t="shared" ref="H24:BP24" si="41">(H8+H9)*2*$D$24</f>
        <v>0</v>
      </c>
      <c r="I24" s="21">
        <f t="shared" si="41"/>
        <v>0</v>
      </c>
      <c r="J24" s="21">
        <f t="shared" si="41"/>
        <v>0</v>
      </c>
      <c r="K24" s="21">
        <f t="shared" si="41"/>
        <v>0</v>
      </c>
      <c r="L24" s="21">
        <f t="shared" si="41"/>
        <v>0</v>
      </c>
      <c r="M24" s="21">
        <f t="shared" si="41"/>
        <v>0</v>
      </c>
      <c r="N24" s="21">
        <f t="shared" si="41"/>
        <v>0</v>
      </c>
      <c r="O24" s="21">
        <f t="shared" si="41"/>
        <v>0</v>
      </c>
      <c r="P24" s="21">
        <f t="shared" si="41"/>
        <v>0</v>
      </c>
      <c r="Q24" s="21">
        <f t="shared" si="41"/>
        <v>0</v>
      </c>
      <c r="R24" s="21">
        <f t="shared" si="41"/>
        <v>0</v>
      </c>
      <c r="S24" s="21">
        <f t="shared" si="41"/>
        <v>0</v>
      </c>
      <c r="T24" s="21">
        <f t="shared" si="41"/>
        <v>0</v>
      </c>
      <c r="U24" s="21">
        <f t="shared" si="41"/>
        <v>0</v>
      </c>
      <c r="V24" s="21">
        <f t="shared" si="41"/>
        <v>0</v>
      </c>
      <c r="W24" s="21">
        <f t="shared" si="41"/>
        <v>0</v>
      </c>
      <c r="X24" s="21">
        <f t="shared" si="41"/>
        <v>0</v>
      </c>
      <c r="Y24" s="21">
        <f t="shared" si="41"/>
        <v>0</v>
      </c>
      <c r="Z24" s="21">
        <f t="shared" si="41"/>
        <v>0</v>
      </c>
      <c r="AA24" s="21">
        <f t="shared" si="41"/>
        <v>0</v>
      </c>
      <c r="AB24" s="21">
        <f t="shared" si="41"/>
        <v>0</v>
      </c>
      <c r="AC24" s="21">
        <f t="shared" si="41"/>
        <v>0</v>
      </c>
      <c r="AD24" s="21">
        <f t="shared" si="41"/>
        <v>0</v>
      </c>
      <c r="AE24" s="21">
        <f t="shared" si="41"/>
        <v>0</v>
      </c>
      <c r="AF24" s="21">
        <f t="shared" si="41"/>
        <v>0</v>
      </c>
      <c r="AG24" s="21">
        <f t="shared" si="41"/>
        <v>0</v>
      </c>
      <c r="AH24" s="21">
        <f t="shared" si="41"/>
        <v>0</v>
      </c>
      <c r="AI24" s="21">
        <f t="shared" si="41"/>
        <v>0</v>
      </c>
      <c r="AJ24" s="21">
        <f t="shared" si="41"/>
        <v>0</v>
      </c>
      <c r="AK24" s="21">
        <f t="shared" si="41"/>
        <v>0</v>
      </c>
      <c r="AL24" s="21">
        <f t="shared" si="41"/>
        <v>0</v>
      </c>
      <c r="AM24" s="21">
        <f t="shared" si="41"/>
        <v>0</v>
      </c>
      <c r="AN24" s="21">
        <f t="shared" si="41"/>
        <v>0</v>
      </c>
      <c r="AO24" s="21">
        <f t="shared" si="41"/>
        <v>0</v>
      </c>
      <c r="AP24" s="21">
        <f t="shared" si="41"/>
        <v>0</v>
      </c>
      <c r="AQ24" s="21">
        <f t="shared" si="41"/>
        <v>0</v>
      </c>
      <c r="AR24" s="21">
        <f t="shared" si="41"/>
        <v>0</v>
      </c>
      <c r="AS24" s="21">
        <f t="shared" si="41"/>
        <v>0</v>
      </c>
      <c r="AT24" s="21">
        <f t="shared" si="41"/>
        <v>0</v>
      </c>
      <c r="AU24" s="21">
        <f t="shared" si="41"/>
        <v>0</v>
      </c>
      <c r="AV24" s="21">
        <f t="shared" si="41"/>
        <v>0</v>
      </c>
      <c r="AW24" s="21">
        <f t="shared" si="41"/>
        <v>0</v>
      </c>
      <c r="AX24" s="21">
        <f t="shared" si="41"/>
        <v>0</v>
      </c>
      <c r="AY24" s="21">
        <f t="shared" si="41"/>
        <v>0</v>
      </c>
      <c r="AZ24" s="21">
        <f t="shared" si="41"/>
        <v>0</v>
      </c>
      <c r="BA24" s="21">
        <f t="shared" si="41"/>
        <v>0</v>
      </c>
      <c r="BB24" s="21">
        <f t="shared" si="41"/>
        <v>0</v>
      </c>
      <c r="BC24" s="21">
        <f t="shared" si="41"/>
        <v>0</v>
      </c>
      <c r="BD24" s="21">
        <f t="shared" si="41"/>
        <v>0</v>
      </c>
      <c r="BE24" s="21">
        <f t="shared" si="41"/>
        <v>0</v>
      </c>
      <c r="BF24" s="21">
        <f t="shared" si="41"/>
        <v>0</v>
      </c>
      <c r="BG24" s="21">
        <f t="shared" si="41"/>
        <v>0</v>
      </c>
      <c r="BH24" s="21">
        <f t="shared" si="41"/>
        <v>0</v>
      </c>
      <c r="BI24" s="21">
        <f t="shared" si="41"/>
        <v>0</v>
      </c>
      <c r="BJ24" s="21">
        <f t="shared" si="41"/>
        <v>0</v>
      </c>
      <c r="BK24" s="21">
        <f t="shared" si="41"/>
        <v>0</v>
      </c>
      <c r="BL24" s="21">
        <f t="shared" si="41"/>
        <v>0</v>
      </c>
      <c r="BM24" s="21">
        <f t="shared" si="41"/>
        <v>0</v>
      </c>
      <c r="BN24" s="21">
        <f t="shared" si="41"/>
        <v>0</v>
      </c>
      <c r="BO24" s="21">
        <f t="shared" si="41"/>
        <v>0</v>
      </c>
      <c r="BP24" s="21">
        <f t="shared" si="41"/>
        <v>0</v>
      </c>
      <c r="BQ24" s="21">
        <f t="shared" ref="BQ24:EB24" si="42">(BQ8+BQ9)*2*$D$24</f>
        <v>0</v>
      </c>
      <c r="BR24" s="21">
        <f t="shared" si="42"/>
        <v>0</v>
      </c>
      <c r="BS24" s="21">
        <f t="shared" si="42"/>
        <v>0</v>
      </c>
      <c r="BT24" s="21">
        <f t="shared" si="42"/>
        <v>0</v>
      </c>
      <c r="BU24" s="21">
        <f t="shared" si="42"/>
        <v>0</v>
      </c>
      <c r="BV24" s="21">
        <f t="shared" si="42"/>
        <v>0</v>
      </c>
      <c r="BW24" s="21">
        <f t="shared" si="42"/>
        <v>0</v>
      </c>
      <c r="BX24" s="21">
        <f t="shared" si="42"/>
        <v>0</v>
      </c>
      <c r="BY24" s="21">
        <f t="shared" si="42"/>
        <v>0</v>
      </c>
      <c r="BZ24" s="21">
        <f t="shared" si="42"/>
        <v>0</v>
      </c>
      <c r="CA24" s="21">
        <f t="shared" si="42"/>
        <v>0</v>
      </c>
      <c r="CB24" s="21">
        <f t="shared" si="42"/>
        <v>0</v>
      </c>
      <c r="CC24" s="21">
        <f t="shared" si="42"/>
        <v>0</v>
      </c>
      <c r="CD24" s="21">
        <f t="shared" si="42"/>
        <v>0</v>
      </c>
      <c r="CE24" s="21">
        <f t="shared" si="42"/>
        <v>0</v>
      </c>
      <c r="CF24" s="21">
        <f t="shared" si="42"/>
        <v>0</v>
      </c>
      <c r="CG24" s="21">
        <f t="shared" si="42"/>
        <v>0</v>
      </c>
      <c r="CH24" s="21">
        <f t="shared" si="42"/>
        <v>0</v>
      </c>
      <c r="CI24" s="21">
        <f t="shared" si="42"/>
        <v>0</v>
      </c>
      <c r="CJ24" s="21">
        <f t="shared" si="42"/>
        <v>0</v>
      </c>
      <c r="CK24" s="21">
        <f t="shared" si="42"/>
        <v>0</v>
      </c>
      <c r="CL24" s="21">
        <f t="shared" si="42"/>
        <v>0</v>
      </c>
      <c r="CM24" s="21">
        <f t="shared" si="42"/>
        <v>0</v>
      </c>
      <c r="CN24" s="21">
        <f t="shared" si="42"/>
        <v>0</v>
      </c>
      <c r="CO24" s="21">
        <f t="shared" si="42"/>
        <v>0</v>
      </c>
      <c r="CP24" s="21">
        <f t="shared" si="42"/>
        <v>0</v>
      </c>
      <c r="CQ24" s="21">
        <f t="shared" si="42"/>
        <v>0</v>
      </c>
      <c r="CR24" s="21">
        <f t="shared" si="42"/>
        <v>0</v>
      </c>
      <c r="CS24" s="21">
        <f t="shared" si="42"/>
        <v>0</v>
      </c>
      <c r="CT24" s="21">
        <f t="shared" si="42"/>
        <v>0</v>
      </c>
      <c r="CU24" s="21">
        <f t="shared" si="42"/>
        <v>0</v>
      </c>
      <c r="CV24" s="21">
        <f t="shared" si="42"/>
        <v>0</v>
      </c>
      <c r="CW24" s="21">
        <f t="shared" si="42"/>
        <v>0</v>
      </c>
      <c r="CX24" s="21">
        <f t="shared" si="42"/>
        <v>0</v>
      </c>
      <c r="CY24" s="21">
        <f t="shared" si="42"/>
        <v>0</v>
      </c>
      <c r="CZ24" s="21">
        <f t="shared" si="42"/>
        <v>0</v>
      </c>
      <c r="DA24" s="21">
        <f t="shared" si="42"/>
        <v>0</v>
      </c>
      <c r="DB24" s="21">
        <f t="shared" si="42"/>
        <v>0</v>
      </c>
      <c r="DC24" s="21">
        <f t="shared" si="42"/>
        <v>0</v>
      </c>
      <c r="DD24" s="21">
        <f t="shared" si="42"/>
        <v>0</v>
      </c>
      <c r="DE24" s="21">
        <f t="shared" si="42"/>
        <v>0</v>
      </c>
      <c r="DF24" s="21">
        <f t="shared" si="42"/>
        <v>0</v>
      </c>
      <c r="DG24" s="21">
        <f t="shared" si="42"/>
        <v>0</v>
      </c>
      <c r="DH24" s="21">
        <f t="shared" si="42"/>
        <v>0</v>
      </c>
      <c r="DI24" s="21">
        <f t="shared" si="42"/>
        <v>0</v>
      </c>
      <c r="DJ24" s="21">
        <f t="shared" si="42"/>
        <v>0</v>
      </c>
      <c r="DK24" s="21">
        <f t="shared" si="42"/>
        <v>0</v>
      </c>
      <c r="DL24" s="21">
        <f t="shared" si="42"/>
        <v>0</v>
      </c>
      <c r="DM24" s="21">
        <f t="shared" si="42"/>
        <v>0</v>
      </c>
      <c r="DN24" s="21">
        <f t="shared" si="42"/>
        <v>0</v>
      </c>
      <c r="DO24" s="21">
        <f t="shared" si="42"/>
        <v>0</v>
      </c>
      <c r="DP24" s="21">
        <f t="shared" si="42"/>
        <v>0</v>
      </c>
      <c r="DQ24" s="21">
        <f t="shared" si="42"/>
        <v>0</v>
      </c>
      <c r="DR24" s="21">
        <f t="shared" si="42"/>
        <v>0</v>
      </c>
      <c r="DS24" s="21">
        <f t="shared" si="42"/>
        <v>0</v>
      </c>
      <c r="DT24" s="21">
        <f t="shared" si="42"/>
        <v>0</v>
      </c>
      <c r="DU24" s="21">
        <f t="shared" si="42"/>
        <v>0</v>
      </c>
      <c r="DV24" s="21">
        <f t="shared" si="42"/>
        <v>0</v>
      </c>
      <c r="DW24" s="21">
        <f t="shared" si="42"/>
        <v>0</v>
      </c>
      <c r="DX24" s="21">
        <f t="shared" si="42"/>
        <v>0</v>
      </c>
      <c r="DY24" s="21">
        <f t="shared" si="42"/>
        <v>0</v>
      </c>
      <c r="DZ24" s="21">
        <f t="shared" si="42"/>
        <v>0</v>
      </c>
      <c r="EA24" s="21">
        <f t="shared" si="42"/>
        <v>0</v>
      </c>
      <c r="EB24" s="21">
        <f t="shared" si="42"/>
        <v>0</v>
      </c>
      <c r="EC24" s="21">
        <f t="shared" ref="EC24:FM24" si="43">(EC8+EC9)*2*$D$24</f>
        <v>0</v>
      </c>
      <c r="ED24" s="21">
        <f t="shared" si="43"/>
        <v>0</v>
      </c>
      <c r="EE24" s="21">
        <f t="shared" si="43"/>
        <v>0</v>
      </c>
      <c r="EF24" s="21">
        <f t="shared" si="43"/>
        <v>0</v>
      </c>
      <c r="EG24" s="21">
        <f t="shared" si="43"/>
        <v>0</v>
      </c>
      <c r="EH24" s="21">
        <f t="shared" si="43"/>
        <v>0</v>
      </c>
      <c r="EI24" s="21">
        <f t="shared" si="43"/>
        <v>0</v>
      </c>
      <c r="EJ24" s="21">
        <f t="shared" si="43"/>
        <v>0</v>
      </c>
      <c r="EK24" s="21">
        <f t="shared" si="43"/>
        <v>0</v>
      </c>
      <c r="EL24" s="21">
        <f t="shared" si="43"/>
        <v>0</v>
      </c>
      <c r="EM24" s="21">
        <f t="shared" si="43"/>
        <v>0</v>
      </c>
      <c r="EN24" s="21">
        <f t="shared" si="43"/>
        <v>0</v>
      </c>
      <c r="EO24" s="21">
        <f t="shared" si="43"/>
        <v>0</v>
      </c>
      <c r="EP24" s="21">
        <f t="shared" si="43"/>
        <v>0</v>
      </c>
      <c r="EQ24" s="21">
        <f t="shared" si="43"/>
        <v>0</v>
      </c>
      <c r="ER24" s="21">
        <f t="shared" si="43"/>
        <v>0</v>
      </c>
      <c r="ES24" s="21">
        <f t="shared" si="43"/>
        <v>0</v>
      </c>
      <c r="ET24" s="21">
        <f t="shared" si="43"/>
        <v>0</v>
      </c>
      <c r="EU24" s="21">
        <f t="shared" si="43"/>
        <v>0</v>
      </c>
      <c r="EV24" s="21">
        <f t="shared" si="43"/>
        <v>0</v>
      </c>
      <c r="EW24" s="21">
        <f t="shared" si="43"/>
        <v>0</v>
      </c>
      <c r="EX24" s="21">
        <f t="shared" si="43"/>
        <v>0</v>
      </c>
      <c r="EY24" s="21">
        <f t="shared" si="43"/>
        <v>0</v>
      </c>
      <c r="EZ24" s="21">
        <f t="shared" si="43"/>
        <v>0</v>
      </c>
      <c r="FA24" s="21">
        <f t="shared" si="43"/>
        <v>0</v>
      </c>
      <c r="FB24" s="21">
        <f t="shared" si="43"/>
        <v>0</v>
      </c>
      <c r="FC24" s="21">
        <f t="shared" si="43"/>
        <v>0</v>
      </c>
      <c r="FD24" s="21">
        <f t="shared" si="43"/>
        <v>0</v>
      </c>
      <c r="FE24" s="21">
        <f t="shared" si="43"/>
        <v>0</v>
      </c>
      <c r="FF24" s="21">
        <f t="shared" si="43"/>
        <v>0</v>
      </c>
      <c r="FG24" s="21">
        <f t="shared" si="43"/>
        <v>0</v>
      </c>
      <c r="FH24" s="21">
        <f t="shared" si="43"/>
        <v>0</v>
      </c>
      <c r="FI24" s="21">
        <f t="shared" si="43"/>
        <v>0</v>
      </c>
      <c r="FJ24" s="21">
        <f t="shared" si="43"/>
        <v>0</v>
      </c>
      <c r="FK24" s="21">
        <f t="shared" si="43"/>
        <v>0</v>
      </c>
      <c r="FL24" s="21">
        <f t="shared" si="43"/>
        <v>0</v>
      </c>
      <c r="FM24" s="21">
        <f t="shared" si="43"/>
        <v>0</v>
      </c>
    </row>
    <row r="25" spans="1:169" ht="14.25" outlineLevel="3" x14ac:dyDescent="0.2">
      <c r="A25" s="9"/>
      <c r="B25" s="9" t="s">
        <v>233</v>
      </c>
      <c r="C25" s="182">
        <v>12122</v>
      </c>
      <c r="D25" s="22">
        <v>0</v>
      </c>
      <c r="E25" s="21">
        <f t="shared" ref="E25:G25" si="44">(E8+E9)*2*$D$25</f>
        <v>0</v>
      </c>
      <c r="F25" s="21">
        <f t="shared" si="44"/>
        <v>0</v>
      </c>
      <c r="G25" s="21">
        <f t="shared" si="44"/>
        <v>0</v>
      </c>
      <c r="H25" s="21">
        <f t="shared" ref="H25:BP25" si="45">(H8+H9)*2*$D$25</f>
        <v>0</v>
      </c>
      <c r="I25" s="21">
        <f t="shared" si="45"/>
        <v>0</v>
      </c>
      <c r="J25" s="21">
        <f t="shared" si="45"/>
        <v>0</v>
      </c>
      <c r="K25" s="21">
        <f t="shared" si="45"/>
        <v>0</v>
      </c>
      <c r="L25" s="21">
        <f t="shared" si="45"/>
        <v>0</v>
      </c>
      <c r="M25" s="21">
        <f t="shared" si="45"/>
        <v>0</v>
      </c>
      <c r="N25" s="21">
        <f t="shared" si="45"/>
        <v>0</v>
      </c>
      <c r="O25" s="21">
        <f t="shared" si="45"/>
        <v>0</v>
      </c>
      <c r="P25" s="21">
        <f t="shared" si="45"/>
        <v>0</v>
      </c>
      <c r="Q25" s="21">
        <f t="shared" si="45"/>
        <v>0</v>
      </c>
      <c r="R25" s="21">
        <f t="shared" si="45"/>
        <v>0</v>
      </c>
      <c r="S25" s="21">
        <f t="shared" si="45"/>
        <v>0</v>
      </c>
      <c r="T25" s="21">
        <f t="shared" si="45"/>
        <v>0</v>
      </c>
      <c r="U25" s="21">
        <f t="shared" si="45"/>
        <v>0</v>
      </c>
      <c r="V25" s="21">
        <f t="shared" si="45"/>
        <v>0</v>
      </c>
      <c r="W25" s="21">
        <f t="shared" si="45"/>
        <v>0</v>
      </c>
      <c r="X25" s="21">
        <f t="shared" si="45"/>
        <v>0</v>
      </c>
      <c r="Y25" s="21">
        <f t="shared" si="45"/>
        <v>0</v>
      </c>
      <c r="Z25" s="21">
        <f t="shared" si="45"/>
        <v>0</v>
      </c>
      <c r="AA25" s="21">
        <f t="shared" si="45"/>
        <v>0</v>
      </c>
      <c r="AB25" s="21">
        <f t="shared" si="45"/>
        <v>0</v>
      </c>
      <c r="AC25" s="21">
        <f t="shared" si="45"/>
        <v>0</v>
      </c>
      <c r="AD25" s="21">
        <f t="shared" si="45"/>
        <v>0</v>
      </c>
      <c r="AE25" s="21">
        <f t="shared" si="45"/>
        <v>0</v>
      </c>
      <c r="AF25" s="21">
        <f t="shared" si="45"/>
        <v>0</v>
      </c>
      <c r="AG25" s="21">
        <f t="shared" si="45"/>
        <v>0</v>
      </c>
      <c r="AH25" s="21">
        <f t="shared" si="45"/>
        <v>0</v>
      </c>
      <c r="AI25" s="21">
        <f t="shared" si="45"/>
        <v>0</v>
      </c>
      <c r="AJ25" s="21">
        <f t="shared" si="45"/>
        <v>0</v>
      </c>
      <c r="AK25" s="21">
        <f t="shared" si="45"/>
        <v>0</v>
      </c>
      <c r="AL25" s="21">
        <f t="shared" si="45"/>
        <v>0</v>
      </c>
      <c r="AM25" s="21">
        <f t="shared" si="45"/>
        <v>0</v>
      </c>
      <c r="AN25" s="21">
        <f t="shared" si="45"/>
        <v>0</v>
      </c>
      <c r="AO25" s="21">
        <f t="shared" si="45"/>
        <v>0</v>
      </c>
      <c r="AP25" s="21">
        <f t="shared" si="45"/>
        <v>0</v>
      </c>
      <c r="AQ25" s="21">
        <f t="shared" si="45"/>
        <v>0</v>
      </c>
      <c r="AR25" s="21">
        <f t="shared" si="45"/>
        <v>0</v>
      </c>
      <c r="AS25" s="21">
        <f t="shared" si="45"/>
        <v>0</v>
      </c>
      <c r="AT25" s="21">
        <f t="shared" si="45"/>
        <v>0</v>
      </c>
      <c r="AU25" s="21">
        <f t="shared" si="45"/>
        <v>0</v>
      </c>
      <c r="AV25" s="21">
        <f t="shared" si="45"/>
        <v>0</v>
      </c>
      <c r="AW25" s="21">
        <f t="shared" si="45"/>
        <v>0</v>
      </c>
      <c r="AX25" s="21">
        <f t="shared" si="45"/>
        <v>0</v>
      </c>
      <c r="AY25" s="21">
        <f t="shared" si="45"/>
        <v>0</v>
      </c>
      <c r="AZ25" s="21">
        <f t="shared" si="45"/>
        <v>0</v>
      </c>
      <c r="BA25" s="21">
        <f t="shared" si="45"/>
        <v>0</v>
      </c>
      <c r="BB25" s="21">
        <f t="shared" si="45"/>
        <v>0</v>
      </c>
      <c r="BC25" s="21">
        <f t="shared" si="45"/>
        <v>0</v>
      </c>
      <c r="BD25" s="21">
        <f t="shared" si="45"/>
        <v>0</v>
      </c>
      <c r="BE25" s="21">
        <f t="shared" si="45"/>
        <v>0</v>
      </c>
      <c r="BF25" s="21">
        <f t="shared" si="45"/>
        <v>0</v>
      </c>
      <c r="BG25" s="21">
        <f t="shared" si="45"/>
        <v>0</v>
      </c>
      <c r="BH25" s="21">
        <f t="shared" si="45"/>
        <v>0</v>
      </c>
      <c r="BI25" s="21">
        <f t="shared" si="45"/>
        <v>0</v>
      </c>
      <c r="BJ25" s="21">
        <f t="shared" si="45"/>
        <v>0</v>
      </c>
      <c r="BK25" s="21">
        <f t="shared" si="45"/>
        <v>0</v>
      </c>
      <c r="BL25" s="21">
        <f t="shared" si="45"/>
        <v>0</v>
      </c>
      <c r="BM25" s="21">
        <f t="shared" si="45"/>
        <v>0</v>
      </c>
      <c r="BN25" s="21">
        <f t="shared" si="45"/>
        <v>0</v>
      </c>
      <c r="BO25" s="21">
        <f t="shared" si="45"/>
        <v>0</v>
      </c>
      <c r="BP25" s="21">
        <f t="shared" si="45"/>
        <v>0</v>
      </c>
      <c r="BQ25" s="21">
        <f t="shared" ref="BQ25:EB25" si="46">(BQ8+BQ9)*2*$D$25</f>
        <v>0</v>
      </c>
      <c r="BR25" s="21">
        <f t="shared" si="46"/>
        <v>0</v>
      </c>
      <c r="BS25" s="21">
        <f t="shared" si="46"/>
        <v>0</v>
      </c>
      <c r="BT25" s="21">
        <f t="shared" si="46"/>
        <v>0</v>
      </c>
      <c r="BU25" s="21">
        <f t="shared" si="46"/>
        <v>0</v>
      </c>
      <c r="BV25" s="21">
        <f t="shared" si="46"/>
        <v>0</v>
      </c>
      <c r="BW25" s="21">
        <f t="shared" si="46"/>
        <v>0</v>
      </c>
      <c r="BX25" s="21">
        <f t="shared" si="46"/>
        <v>0</v>
      </c>
      <c r="BY25" s="21">
        <f t="shared" si="46"/>
        <v>0</v>
      </c>
      <c r="BZ25" s="21">
        <f t="shared" si="46"/>
        <v>0</v>
      </c>
      <c r="CA25" s="21">
        <f t="shared" si="46"/>
        <v>0</v>
      </c>
      <c r="CB25" s="21">
        <f t="shared" si="46"/>
        <v>0</v>
      </c>
      <c r="CC25" s="21">
        <f t="shared" si="46"/>
        <v>0</v>
      </c>
      <c r="CD25" s="21">
        <f t="shared" si="46"/>
        <v>0</v>
      </c>
      <c r="CE25" s="21">
        <f t="shared" si="46"/>
        <v>0</v>
      </c>
      <c r="CF25" s="21">
        <f t="shared" si="46"/>
        <v>0</v>
      </c>
      <c r="CG25" s="21">
        <f t="shared" si="46"/>
        <v>0</v>
      </c>
      <c r="CH25" s="21">
        <f t="shared" si="46"/>
        <v>0</v>
      </c>
      <c r="CI25" s="21">
        <f t="shared" si="46"/>
        <v>0</v>
      </c>
      <c r="CJ25" s="21">
        <f t="shared" si="46"/>
        <v>0</v>
      </c>
      <c r="CK25" s="21">
        <f t="shared" si="46"/>
        <v>0</v>
      </c>
      <c r="CL25" s="21">
        <f t="shared" si="46"/>
        <v>0</v>
      </c>
      <c r="CM25" s="21">
        <f t="shared" si="46"/>
        <v>0</v>
      </c>
      <c r="CN25" s="21">
        <f t="shared" si="46"/>
        <v>0</v>
      </c>
      <c r="CO25" s="21">
        <f t="shared" si="46"/>
        <v>0</v>
      </c>
      <c r="CP25" s="21">
        <f t="shared" si="46"/>
        <v>0</v>
      </c>
      <c r="CQ25" s="21">
        <f t="shared" si="46"/>
        <v>0</v>
      </c>
      <c r="CR25" s="21">
        <f t="shared" si="46"/>
        <v>0</v>
      </c>
      <c r="CS25" s="21">
        <f t="shared" si="46"/>
        <v>0</v>
      </c>
      <c r="CT25" s="21">
        <f t="shared" si="46"/>
        <v>0</v>
      </c>
      <c r="CU25" s="21">
        <f t="shared" si="46"/>
        <v>0</v>
      </c>
      <c r="CV25" s="21">
        <f t="shared" si="46"/>
        <v>0</v>
      </c>
      <c r="CW25" s="21">
        <f t="shared" si="46"/>
        <v>0</v>
      </c>
      <c r="CX25" s="21">
        <f t="shared" si="46"/>
        <v>0</v>
      </c>
      <c r="CY25" s="21">
        <f t="shared" si="46"/>
        <v>0</v>
      </c>
      <c r="CZ25" s="21">
        <f t="shared" si="46"/>
        <v>0</v>
      </c>
      <c r="DA25" s="21">
        <f t="shared" si="46"/>
        <v>0</v>
      </c>
      <c r="DB25" s="21">
        <f t="shared" si="46"/>
        <v>0</v>
      </c>
      <c r="DC25" s="21">
        <f t="shared" si="46"/>
        <v>0</v>
      </c>
      <c r="DD25" s="21">
        <f t="shared" si="46"/>
        <v>0</v>
      </c>
      <c r="DE25" s="21">
        <f t="shared" si="46"/>
        <v>0</v>
      </c>
      <c r="DF25" s="21">
        <f t="shared" si="46"/>
        <v>0</v>
      </c>
      <c r="DG25" s="21">
        <f t="shared" si="46"/>
        <v>0</v>
      </c>
      <c r="DH25" s="21">
        <f t="shared" si="46"/>
        <v>0</v>
      </c>
      <c r="DI25" s="21">
        <f t="shared" si="46"/>
        <v>0</v>
      </c>
      <c r="DJ25" s="21">
        <f t="shared" si="46"/>
        <v>0</v>
      </c>
      <c r="DK25" s="21">
        <f t="shared" si="46"/>
        <v>0</v>
      </c>
      <c r="DL25" s="21">
        <f t="shared" si="46"/>
        <v>0</v>
      </c>
      <c r="DM25" s="21">
        <f t="shared" si="46"/>
        <v>0</v>
      </c>
      <c r="DN25" s="21">
        <f t="shared" si="46"/>
        <v>0</v>
      </c>
      <c r="DO25" s="21">
        <f t="shared" si="46"/>
        <v>0</v>
      </c>
      <c r="DP25" s="21">
        <f t="shared" si="46"/>
        <v>0</v>
      </c>
      <c r="DQ25" s="21">
        <f t="shared" si="46"/>
        <v>0</v>
      </c>
      <c r="DR25" s="21">
        <f t="shared" si="46"/>
        <v>0</v>
      </c>
      <c r="DS25" s="21">
        <f t="shared" si="46"/>
        <v>0</v>
      </c>
      <c r="DT25" s="21">
        <f t="shared" si="46"/>
        <v>0</v>
      </c>
      <c r="DU25" s="21">
        <f t="shared" si="46"/>
        <v>0</v>
      </c>
      <c r="DV25" s="21">
        <f t="shared" si="46"/>
        <v>0</v>
      </c>
      <c r="DW25" s="21">
        <f t="shared" si="46"/>
        <v>0</v>
      </c>
      <c r="DX25" s="21">
        <f t="shared" si="46"/>
        <v>0</v>
      </c>
      <c r="DY25" s="21">
        <f t="shared" si="46"/>
        <v>0</v>
      </c>
      <c r="DZ25" s="21">
        <f t="shared" si="46"/>
        <v>0</v>
      </c>
      <c r="EA25" s="21">
        <f t="shared" si="46"/>
        <v>0</v>
      </c>
      <c r="EB25" s="21">
        <f t="shared" si="46"/>
        <v>0</v>
      </c>
      <c r="EC25" s="21">
        <f t="shared" ref="EC25:FM25" si="47">(EC8+EC9)*2*$D$25</f>
        <v>0</v>
      </c>
      <c r="ED25" s="21">
        <f t="shared" si="47"/>
        <v>0</v>
      </c>
      <c r="EE25" s="21">
        <f t="shared" si="47"/>
        <v>0</v>
      </c>
      <c r="EF25" s="21">
        <f t="shared" si="47"/>
        <v>0</v>
      </c>
      <c r="EG25" s="21">
        <f t="shared" si="47"/>
        <v>0</v>
      </c>
      <c r="EH25" s="21">
        <f t="shared" si="47"/>
        <v>0</v>
      </c>
      <c r="EI25" s="21">
        <f t="shared" si="47"/>
        <v>0</v>
      </c>
      <c r="EJ25" s="21">
        <f t="shared" si="47"/>
        <v>0</v>
      </c>
      <c r="EK25" s="21">
        <f t="shared" si="47"/>
        <v>0</v>
      </c>
      <c r="EL25" s="21">
        <f t="shared" si="47"/>
        <v>0</v>
      </c>
      <c r="EM25" s="21">
        <f t="shared" si="47"/>
        <v>0</v>
      </c>
      <c r="EN25" s="21">
        <f t="shared" si="47"/>
        <v>0</v>
      </c>
      <c r="EO25" s="21">
        <f t="shared" si="47"/>
        <v>0</v>
      </c>
      <c r="EP25" s="21">
        <f t="shared" si="47"/>
        <v>0</v>
      </c>
      <c r="EQ25" s="21">
        <f t="shared" si="47"/>
        <v>0</v>
      </c>
      <c r="ER25" s="21">
        <f t="shared" si="47"/>
        <v>0</v>
      </c>
      <c r="ES25" s="21">
        <f t="shared" si="47"/>
        <v>0</v>
      </c>
      <c r="ET25" s="21">
        <f t="shared" si="47"/>
        <v>0</v>
      </c>
      <c r="EU25" s="21">
        <f t="shared" si="47"/>
        <v>0</v>
      </c>
      <c r="EV25" s="21">
        <f t="shared" si="47"/>
        <v>0</v>
      </c>
      <c r="EW25" s="21">
        <f t="shared" si="47"/>
        <v>0</v>
      </c>
      <c r="EX25" s="21">
        <f t="shared" si="47"/>
        <v>0</v>
      </c>
      <c r="EY25" s="21">
        <f t="shared" si="47"/>
        <v>0</v>
      </c>
      <c r="EZ25" s="21">
        <f t="shared" si="47"/>
        <v>0</v>
      </c>
      <c r="FA25" s="21">
        <f t="shared" si="47"/>
        <v>0</v>
      </c>
      <c r="FB25" s="21">
        <f t="shared" si="47"/>
        <v>0</v>
      </c>
      <c r="FC25" s="21">
        <f t="shared" si="47"/>
        <v>0</v>
      </c>
      <c r="FD25" s="21">
        <f t="shared" si="47"/>
        <v>0</v>
      </c>
      <c r="FE25" s="21">
        <f t="shared" si="47"/>
        <v>0</v>
      </c>
      <c r="FF25" s="21">
        <f t="shared" si="47"/>
        <v>0</v>
      </c>
      <c r="FG25" s="21">
        <f t="shared" si="47"/>
        <v>0</v>
      </c>
      <c r="FH25" s="21">
        <f t="shared" si="47"/>
        <v>0</v>
      </c>
      <c r="FI25" s="21">
        <f t="shared" si="47"/>
        <v>0</v>
      </c>
      <c r="FJ25" s="21">
        <f t="shared" si="47"/>
        <v>0</v>
      </c>
      <c r="FK25" s="21">
        <f t="shared" si="47"/>
        <v>0</v>
      </c>
      <c r="FL25" s="21">
        <f t="shared" si="47"/>
        <v>0</v>
      </c>
      <c r="FM25" s="21">
        <f t="shared" si="47"/>
        <v>0</v>
      </c>
    </row>
    <row r="26" spans="1:169" s="95" customFormat="1" ht="15" outlineLevel="3" x14ac:dyDescent="0.25">
      <c r="A26" s="16"/>
      <c r="B26" s="16" t="s">
        <v>222</v>
      </c>
      <c r="C26" s="181">
        <v>10120</v>
      </c>
      <c r="D26" s="94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</row>
    <row r="27" spans="1:169" s="42" customFormat="1" ht="15" outlineLevel="3" x14ac:dyDescent="0.25">
      <c r="A27" s="16"/>
      <c r="B27" s="16" t="s">
        <v>223</v>
      </c>
      <c r="C27" s="181">
        <v>10140</v>
      </c>
      <c r="D27" s="94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</row>
    <row r="28" spans="1:169" ht="15" outlineLevel="3" x14ac:dyDescent="0.25">
      <c r="A28" s="29"/>
      <c r="B28" s="29" t="s">
        <v>4</v>
      </c>
      <c r="C28" s="185"/>
      <c r="D28" s="22"/>
      <c r="E28" s="21">
        <f t="shared" ref="E28:G28" si="48">SUM(E22:E27)</f>
        <v>0</v>
      </c>
      <c r="F28" s="21">
        <f t="shared" si="48"/>
        <v>0</v>
      </c>
      <c r="G28" s="21">
        <f t="shared" si="48"/>
        <v>0</v>
      </c>
      <c r="H28" s="21">
        <f t="shared" ref="H28:BP28" si="49">SUM(H22:H27)</f>
        <v>0</v>
      </c>
      <c r="I28" s="21">
        <f t="shared" si="49"/>
        <v>0</v>
      </c>
      <c r="J28" s="21">
        <f t="shared" si="49"/>
        <v>0</v>
      </c>
      <c r="K28" s="21">
        <f t="shared" si="49"/>
        <v>0</v>
      </c>
      <c r="L28" s="21">
        <f t="shared" si="49"/>
        <v>0</v>
      </c>
      <c r="M28" s="21">
        <f t="shared" si="49"/>
        <v>0</v>
      </c>
      <c r="N28" s="21">
        <f t="shared" si="49"/>
        <v>0</v>
      </c>
      <c r="O28" s="21">
        <f t="shared" si="49"/>
        <v>0</v>
      </c>
      <c r="P28" s="21">
        <f t="shared" si="49"/>
        <v>0</v>
      </c>
      <c r="Q28" s="21">
        <f t="shared" si="49"/>
        <v>0</v>
      </c>
      <c r="R28" s="21">
        <f t="shared" si="49"/>
        <v>0</v>
      </c>
      <c r="S28" s="21">
        <f t="shared" si="49"/>
        <v>0</v>
      </c>
      <c r="T28" s="21">
        <f t="shared" si="49"/>
        <v>0</v>
      </c>
      <c r="U28" s="21">
        <f t="shared" si="49"/>
        <v>0</v>
      </c>
      <c r="V28" s="21">
        <f t="shared" si="49"/>
        <v>0</v>
      </c>
      <c r="W28" s="21">
        <f t="shared" si="49"/>
        <v>0</v>
      </c>
      <c r="X28" s="21">
        <f t="shared" si="49"/>
        <v>0</v>
      </c>
      <c r="Y28" s="21">
        <f t="shared" si="49"/>
        <v>0</v>
      </c>
      <c r="Z28" s="21">
        <f t="shared" si="49"/>
        <v>0</v>
      </c>
      <c r="AA28" s="21">
        <f t="shared" si="49"/>
        <v>0</v>
      </c>
      <c r="AB28" s="21">
        <f t="shared" si="49"/>
        <v>0</v>
      </c>
      <c r="AC28" s="21">
        <f t="shared" si="49"/>
        <v>0</v>
      </c>
      <c r="AD28" s="21">
        <f t="shared" si="49"/>
        <v>0</v>
      </c>
      <c r="AE28" s="21">
        <f t="shared" si="49"/>
        <v>0</v>
      </c>
      <c r="AF28" s="21">
        <f t="shared" si="49"/>
        <v>0</v>
      </c>
      <c r="AG28" s="21">
        <f t="shared" si="49"/>
        <v>0</v>
      </c>
      <c r="AH28" s="21">
        <f t="shared" si="49"/>
        <v>0</v>
      </c>
      <c r="AI28" s="21">
        <f t="shared" si="49"/>
        <v>0</v>
      </c>
      <c r="AJ28" s="21">
        <f t="shared" si="49"/>
        <v>0</v>
      </c>
      <c r="AK28" s="21">
        <f t="shared" si="49"/>
        <v>0</v>
      </c>
      <c r="AL28" s="21">
        <f t="shared" si="49"/>
        <v>0</v>
      </c>
      <c r="AM28" s="21">
        <f t="shared" si="49"/>
        <v>0</v>
      </c>
      <c r="AN28" s="21">
        <f t="shared" si="49"/>
        <v>0</v>
      </c>
      <c r="AO28" s="21">
        <f t="shared" si="49"/>
        <v>0</v>
      </c>
      <c r="AP28" s="21">
        <f t="shared" si="49"/>
        <v>0</v>
      </c>
      <c r="AQ28" s="21">
        <f t="shared" si="49"/>
        <v>0</v>
      </c>
      <c r="AR28" s="21">
        <f t="shared" si="49"/>
        <v>0</v>
      </c>
      <c r="AS28" s="21">
        <f t="shared" si="49"/>
        <v>0</v>
      </c>
      <c r="AT28" s="21">
        <f t="shared" si="49"/>
        <v>0</v>
      </c>
      <c r="AU28" s="21">
        <f t="shared" si="49"/>
        <v>0</v>
      </c>
      <c r="AV28" s="21">
        <f t="shared" si="49"/>
        <v>0</v>
      </c>
      <c r="AW28" s="21">
        <f t="shared" si="49"/>
        <v>0</v>
      </c>
      <c r="AX28" s="21">
        <f t="shared" si="49"/>
        <v>0</v>
      </c>
      <c r="AY28" s="21">
        <f t="shared" si="49"/>
        <v>0</v>
      </c>
      <c r="AZ28" s="21">
        <f t="shared" si="49"/>
        <v>0</v>
      </c>
      <c r="BA28" s="21">
        <f t="shared" si="49"/>
        <v>0</v>
      </c>
      <c r="BB28" s="21">
        <f t="shared" si="49"/>
        <v>0</v>
      </c>
      <c r="BC28" s="21">
        <f t="shared" si="49"/>
        <v>0</v>
      </c>
      <c r="BD28" s="21">
        <f t="shared" si="49"/>
        <v>0</v>
      </c>
      <c r="BE28" s="21">
        <f t="shared" si="49"/>
        <v>0</v>
      </c>
      <c r="BF28" s="21">
        <f t="shared" si="49"/>
        <v>0</v>
      </c>
      <c r="BG28" s="21">
        <f t="shared" si="49"/>
        <v>0</v>
      </c>
      <c r="BH28" s="21">
        <f t="shared" si="49"/>
        <v>0</v>
      </c>
      <c r="BI28" s="21">
        <f t="shared" si="49"/>
        <v>0</v>
      </c>
      <c r="BJ28" s="21">
        <f t="shared" si="49"/>
        <v>0</v>
      </c>
      <c r="BK28" s="21">
        <f t="shared" si="49"/>
        <v>0</v>
      </c>
      <c r="BL28" s="21">
        <f t="shared" si="49"/>
        <v>0</v>
      </c>
      <c r="BM28" s="21">
        <f t="shared" si="49"/>
        <v>0</v>
      </c>
      <c r="BN28" s="21">
        <f t="shared" si="49"/>
        <v>0</v>
      </c>
      <c r="BO28" s="21">
        <f t="shared" si="49"/>
        <v>0</v>
      </c>
      <c r="BP28" s="21">
        <f t="shared" si="49"/>
        <v>0</v>
      </c>
      <c r="BQ28" s="21">
        <f t="shared" ref="BQ28:EB28" si="50">SUM(BQ22:BQ27)</f>
        <v>0</v>
      </c>
      <c r="BR28" s="21">
        <f t="shared" si="50"/>
        <v>0</v>
      </c>
      <c r="BS28" s="21">
        <f t="shared" si="50"/>
        <v>0</v>
      </c>
      <c r="BT28" s="21">
        <f t="shared" si="50"/>
        <v>0</v>
      </c>
      <c r="BU28" s="21">
        <f t="shared" si="50"/>
        <v>0</v>
      </c>
      <c r="BV28" s="21">
        <f t="shared" si="50"/>
        <v>0</v>
      </c>
      <c r="BW28" s="21">
        <f t="shared" si="50"/>
        <v>0</v>
      </c>
      <c r="BX28" s="21">
        <f t="shared" si="50"/>
        <v>0</v>
      </c>
      <c r="BY28" s="21">
        <f t="shared" si="50"/>
        <v>0</v>
      </c>
      <c r="BZ28" s="21">
        <f t="shared" si="50"/>
        <v>0</v>
      </c>
      <c r="CA28" s="21">
        <f t="shared" si="50"/>
        <v>0</v>
      </c>
      <c r="CB28" s="21">
        <f t="shared" si="50"/>
        <v>0</v>
      </c>
      <c r="CC28" s="21">
        <f t="shared" si="50"/>
        <v>0</v>
      </c>
      <c r="CD28" s="21">
        <f t="shared" si="50"/>
        <v>0</v>
      </c>
      <c r="CE28" s="21">
        <f t="shared" si="50"/>
        <v>0</v>
      </c>
      <c r="CF28" s="21">
        <f t="shared" si="50"/>
        <v>0</v>
      </c>
      <c r="CG28" s="21">
        <f t="shared" si="50"/>
        <v>0</v>
      </c>
      <c r="CH28" s="21">
        <f t="shared" si="50"/>
        <v>0</v>
      </c>
      <c r="CI28" s="21">
        <f t="shared" si="50"/>
        <v>0</v>
      </c>
      <c r="CJ28" s="21">
        <f t="shared" si="50"/>
        <v>0</v>
      </c>
      <c r="CK28" s="21">
        <f t="shared" si="50"/>
        <v>0</v>
      </c>
      <c r="CL28" s="21">
        <f t="shared" si="50"/>
        <v>0</v>
      </c>
      <c r="CM28" s="21">
        <f t="shared" si="50"/>
        <v>0</v>
      </c>
      <c r="CN28" s="21">
        <f t="shared" si="50"/>
        <v>0</v>
      </c>
      <c r="CO28" s="21">
        <f t="shared" si="50"/>
        <v>0</v>
      </c>
      <c r="CP28" s="21">
        <f t="shared" si="50"/>
        <v>0</v>
      </c>
      <c r="CQ28" s="21">
        <f t="shared" si="50"/>
        <v>0</v>
      </c>
      <c r="CR28" s="21">
        <f t="shared" si="50"/>
        <v>0</v>
      </c>
      <c r="CS28" s="21">
        <f t="shared" si="50"/>
        <v>0</v>
      </c>
      <c r="CT28" s="21">
        <f t="shared" si="50"/>
        <v>0</v>
      </c>
      <c r="CU28" s="21">
        <f t="shared" si="50"/>
        <v>0</v>
      </c>
      <c r="CV28" s="21">
        <f t="shared" si="50"/>
        <v>0</v>
      </c>
      <c r="CW28" s="21">
        <f t="shared" si="50"/>
        <v>0</v>
      </c>
      <c r="CX28" s="21">
        <f t="shared" si="50"/>
        <v>0</v>
      </c>
      <c r="CY28" s="21">
        <f t="shared" si="50"/>
        <v>0</v>
      </c>
      <c r="CZ28" s="21">
        <f t="shared" si="50"/>
        <v>0</v>
      </c>
      <c r="DA28" s="21">
        <f t="shared" si="50"/>
        <v>0</v>
      </c>
      <c r="DB28" s="21">
        <f t="shared" si="50"/>
        <v>0</v>
      </c>
      <c r="DC28" s="21">
        <f t="shared" si="50"/>
        <v>0</v>
      </c>
      <c r="DD28" s="21">
        <f t="shared" si="50"/>
        <v>0</v>
      </c>
      <c r="DE28" s="21">
        <f t="shared" si="50"/>
        <v>0</v>
      </c>
      <c r="DF28" s="21">
        <f t="shared" si="50"/>
        <v>0</v>
      </c>
      <c r="DG28" s="21">
        <f t="shared" si="50"/>
        <v>0</v>
      </c>
      <c r="DH28" s="21">
        <f t="shared" si="50"/>
        <v>0</v>
      </c>
      <c r="DI28" s="21">
        <f t="shared" si="50"/>
        <v>0</v>
      </c>
      <c r="DJ28" s="21">
        <f t="shared" si="50"/>
        <v>0</v>
      </c>
      <c r="DK28" s="21">
        <f t="shared" si="50"/>
        <v>0</v>
      </c>
      <c r="DL28" s="21">
        <f t="shared" si="50"/>
        <v>0</v>
      </c>
      <c r="DM28" s="21">
        <f t="shared" si="50"/>
        <v>0</v>
      </c>
      <c r="DN28" s="21">
        <f t="shared" si="50"/>
        <v>0</v>
      </c>
      <c r="DO28" s="21">
        <f t="shared" si="50"/>
        <v>0</v>
      </c>
      <c r="DP28" s="21">
        <f t="shared" si="50"/>
        <v>0</v>
      </c>
      <c r="DQ28" s="21">
        <f t="shared" si="50"/>
        <v>0</v>
      </c>
      <c r="DR28" s="21">
        <f t="shared" si="50"/>
        <v>0</v>
      </c>
      <c r="DS28" s="21">
        <f t="shared" si="50"/>
        <v>0</v>
      </c>
      <c r="DT28" s="21">
        <f t="shared" si="50"/>
        <v>0</v>
      </c>
      <c r="DU28" s="21">
        <f t="shared" si="50"/>
        <v>0</v>
      </c>
      <c r="DV28" s="21">
        <f t="shared" si="50"/>
        <v>0</v>
      </c>
      <c r="DW28" s="21">
        <f t="shared" si="50"/>
        <v>0</v>
      </c>
      <c r="DX28" s="21">
        <f t="shared" si="50"/>
        <v>0</v>
      </c>
      <c r="DY28" s="21">
        <f t="shared" si="50"/>
        <v>0</v>
      </c>
      <c r="DZ28" s="21">
        <f t="shared" si="50"/>
        <v>0</v>
      </c>
      <c r="EA28" s="21">
        <f t="shared" si="50"/>
        <v>0</v>
      </c>
      <c r="EB28" s="21">
        <f t="shared" si="50"/>
        <v>0</v>
      </c>
      <c r="EC28" s="21">
        <f t="shared" ref="EC28:FM28" si="51">SUM(EC22:EC27)</f>
        <v>0</v>
      </c>
      <c r="ED28" s="21">
        <f t="shared" si="51"/>
        <v>0</v>
      </c>
      <c r="EE28" s="21">
        <f t="shared" si="51"/>
        <v>0</v>
      </c>
      <c r="EF28" s="21">
        <f t="shared" si="51"/>
        <v>0</v>
      </c>
      <c r="EG28" s="21">
        <f t="shared" si="51"/>
        <v>0</v>
      </c>
      <c r="EH28" s="21">
        <f t="shared" si="51"/>
        <v>0</v>
      </c>
      <c r="EI28" s="21">
        <f t="shared" si="51"/>
        <v>0</v>
      </c>
      <c r="EJ28" s="21">
        <f t="shared" si="51"/>
        <v>0</v>
      </c>
      <c r="EK28" s="21">
        <f t="shared" si="51"/>
        <v>0</v>
      </c>
      <c r="EL28" s="21">
        <f t="shared" si="51"/>
        <v>0</v>
      </c>
      <c r="EM28" s="21">
        <f t="shared" si="51"/>
        <v>0</v>
      </c>
      <c r="EN28" s="21">
        <f t="shared" si="51"/>
        <v>0</v>
      </c>
      <c r="EO28" s="21">
        <f t="shared" si="51"/>
        <v>0</v>
      </c>
      <c r="EP28" s="21">
        <f t="shared" si="51"/>
        <v>0</v>
      </c>
      <c r="EQ28" s="21">
        <f t="shared" si="51"/>
        <v>0</v>
      </c>
      <c r="ER28" s="21">
        <f t="shared" si="51"/>
        <v>0</v>
      </c>
      <c r="ES28" s="21">
        <f t="shared" si="51"/>
        <v>0</v>
      </c>
      <c r="ET28" s="21">
        <f t="shared" si="51"/>
        <v>0</v>
      </c>
      <c r="EU28" s="21">
        <f t="shared" si="51"/>
        <v>0</v>
      </c>
      <c r="EV28" s="21">
        <f t="shared" si="51"/>
        <v>0</v>
      </c>
      <c r="EW28" s="21">
        <f t="shared" si="51"/>
        <v>0</v>
      </c>
      <c r="EX28" s="21">
        <f t="shared" si="51"/>
        <v>0</v>
      </c>
      <c r="EY28" s="21">
        <f t="shared" si="51"/>
        <v>0</v>
      </c>
      <c r="EZ28" s="21">
        <f t="shared" si="51"/>
        <v>0</v>
      </c>
      <c r="FA28" s="21">
        <f t="shared" si="51"/>
        <v>0</v>
      </c>
      <c r="FB28" s="21">
        <f t="shared" si="51"/>
        <v>0</v>
      </c>
      <c r="FC28" s="21">
        <f t="shared" si="51"/>
        <v>0</v>
      </c>
      <c r="FD28" s="21">
        <f t="shared" si="51"/>
        <v>0</v>
      </c>
      <c r="FE28" s="21">
        <f t="shared" si="51"/>
        <v>0</v>
      </c>
      <c r="FF28" s="21">
        <f t="shared" si="51"/>
        <v>0</v>
      </c>
      <c r="FG28" s="21">
        <f t="shared" si="51"/>
        <v>0</v>
      </c>
      <c r="FH28" s="21">
        <f t="shared" si="51"/>
        <v>0</v>
      </c>
      <c r="FI28" s="21">
        <f t="shared" si="51"/>
        <v>0</v>
      </c>
      <c r="FJ28" s="21">
        <f t="shared" si="51"/>
        <v>0</v>
      </c>
      <c r="FK28" s="21">
        <f t="shared" si="51"/>
        <v>0</v>
      </c>
      <c r="FL28" s="21">
        <f t="shared" si="51"/>
        <v>0</v>
      </c>
      <c r="FM28" s="21">
        <f t="shared" si="51"/>
        <v>0</v>
      </c>
    </row>
    <row r="29" spans="1:169" ht="14.25" outlineLevel="3" x14ac:dyDescent="0.2">
      <c r="A29" s="9"/>
      <c r="B29" s="9" t="s">
        <v>5</v>
      </c>
      <c r="C29" s="182"/>
      <c r="D29" s="12">
        <v>0</v>
      </c>
      <c r="E29" s="10">
        <f t="shared" ref="E29:G29" si="52">SUM(E28*$D$29)</f>
        <v>0</v>
      </c>
      <c r="F29" s="10">
        <f t="shared" si="52"/>
        <v>0</v>
      </c>
      <c r="G29" s="10">
        <f t="shared" si="52"/>
        <v>0</v>
      </c>
      <c r="H29" s="10">
        <f t="shared" ref="H29:AJ29" si="53">SUM(H28*$D$29)</f>
        <v>0</v>
      </c>
      <c r="I29" s="10">
        <f t="shared" si="53"/>
        <v>0</v>
      </c>
      <c r="J29" s="10">
        <f t="shared" si="53"/>
        <v>0</v>
      </c>
      <c r="K29" s="10">
        <f t="shared" si="53"/>
        <v>0</v>
      </c>
      <c r="L29" s="10">
        <f t="shared" si="53"/>
        <v>0</v>
      </c>
      <c r="M29" s="10">
        <f t="shared" si="53"/>
        <v>0</v>
      </c>
      <c r="N29" s="10">
        <f t="shared" si="53"/>
        <v>0</v>
      </c>
      <c r="O29" s="10">
        <f t="shared" si="53"/>
        <v>0</v>
      </c>
      <c r="P29" s="10">
        <f t="shared" si="53"/>
        <v>0</v>
      </c>
      <c r="Q29" s="10">
        <f t="shared" si="53"/>
        <v>0</v>
      </c>
      <c r="R29" s="10">
        <f t="shared" si="53"/>
        <v>0</v>
      </c>
      <c r="S29" s="10">
        <f t="shared" si="53"/>
        <v>0</v>
      </c>
      <c r="T29" s="10">
        <f t="shared" si="53"/>
        <v>0</v>
      </c>
      <c r="U29" s="10">
        <f t="shared" si="53"/>
        <v>0</v>
      </c>
      <c r="V29" s="10">
        <f t="shared" si="53"/>
        <v>0</v>
      </c>
      <c r="W29" s="10">
        <f t="shared" si="53"/>
        <v>0</v>
      </c>
      <c r="X29" s="10">
        <f t="shared" si="53"/>
        <v>0</v>
      </c>
      <c r="Y29" s="10">
        <f t="shared" si="53"/>
        <v>0</v>
      </c>
      <c r="Z29" s="10">
        <f t="shared" si="53"/>
        <v>0</v>
      </c>
      <c r="AA29" s="10">
        <f t="shared" si="53"/>
        <v>0</v>
      </c>
      <c r="AB29" s="10">
        <f t="shared" si="53"/>
        <v>0</v>
      </c>
      <c r="AC29" s="10">
        <f t="shared" si="53"/>
        <v>0</v>
      </c>
      <c r="AD29" s="10">
        <f t="shared" si="53"/>
        <v>0</v>
      </c>
      <c r="AE29" s="10">
        <f t="shared" si="53"/>
        <v>0</v>
      </c>
      <c r="AF29" s="10">
        <f t="shared" si="53"/>
        <v>0</v>
      </c>
      <c r="AG29" s="10">
        <f t="shared" si="53"/>
        <v>0</v>
      </c>
      <c r="AH29" s="10">
        <f t="shared" si="53"/>
        <v>0</v>
      </c>
      <c r="AI29" s="10">
        <f t="shared" si="53"/>
        <v>0</v>
      </c>
      <c r="AJ29" s="10">
        <f t="shared" si="53"/>
        <v>0</v>
      </c>
      <c r="AK29" s="10">
        <f t="shared" ref="AK29:BP29" si="54">SUM(AK28*$D$29)</f>
        <v>0</v>
      </c>
      <c r="AL29" s="10">
        <f t="shared" si="54"/>
        <v>0</v>
      </c>
      <c r="AM29" s="10">
        <f t="shared" si="54"/>
        <v>0</v>
      </c>
      <c r="AN29" s="10">
        <f t="shared" si="54"/>
        <v>0</v>
      </c>
      <c r="AO29" s="10">
        <f t="shared" si="54"/>
        <v>0</v>
      </c>
      <c r="AP29" s="10">
        <f t="shared" si="54"/>
        <v>0</v>
      </c>
      <c r="AQ29" s="10">
        <f t="shared" si="54"/>
        <v>0</v>
      </c>
      <c r="AR29" s="10">
        <f t="shared" si="54"/>
        <v>0</v>
      </c>
      <c r="AS29" s="10">
        <f t="shared" si="54"/>
        <v>0</v>
      </c>
      <c r="AT29" s="10">
        <f t="shared" si="54"/>
        <v>0</v>
      </c>
      <c r="AU29" s="10">
        <f t="shared" si="54"/>
        <v>0</v>
      </c>
      <c r="AV29" s="10">
        <f t="shared" si="54"/>
        <v>0</v>
      </c>
      <c r="AW29" s="10">
        <f t="shared" si="54"/>
        <v>0</v>
      </c>
      <c r="AX29" s="10">
        <f t="shared" si="54"/>
        <v>0</v>
      </c>
      <c r="AY29" s="10">
        <f t="shared" si="54"/>
        <v>0</v>
      </c>
      <c r="AZ29" s="10">
        <f t="shared" si="54"/>
        <v>0</v>
      </c>
      <c r="BA29" s="10">
        <f t="shared" si="54"/>
        <v>0</v>
      </c>
      <c r="BB29" s="10">
        <f t="shared" si="54"/>
        <v>0</v>
      </c>
      <c r="BC29" s="10">
        <f t="shared" si="54"/>
        <v>0</v>
      </c>
      <c r="BD29" s="10">
        <f t="shared" si="54"/>
        <v>0</v>
      </c>
      <c r="BE29" s="10">
        <f t="shared" si="54"/>
        <v>0</v>
      </c>
      <c r="BF29" s="10">
        <f t="shared" si="54"/>
        <v>0</v>
      </c>
      <c r="BG29" s="10">
        <f t="shared" si="54"/>
        <v>0</v>
      </c>
      <c r="BH29" s="10">
        <f t="shared" si="54"/>
        <v>0</v>
      </c>
      <c r="BI29" s="10">
        <f t="shared" si="54"/>
        <v>0</v>
      </c>
      <c r="BJ29" s="10">
        <f t="shared" si="54"/>
        <v>0</v>
      </c>
      <c r="BK29" s="10">
        <f t="shared" si="54"/>
        <v>0</v>
      </c>
      <c r="BL29" s="10">
        <f t="shared" si="54"/>
        <v>0</v>
      </c>
      <c r="BM29" s="10">
        <f t="shared" si="54"/>
        <v>0</v>
      </c>
      <c r="BN29" s="10">
        <f t="shared" si="54"/>
        <v>0</v>
      </c>
      <c r="BO29" s="10">
        <f t="shared" si="54"/>
        <v>0</v>
      </c>
      <c r="BP29" s="10">
        <f t="shared" si="54"/>
        <v>0</v>
      </c>
      <c r="BQ29" s="10">
        <f t="shared" ref="BQ29:CV29" si="55">SUM(BQ28*$D$29)</f>
        <v>0</v>
      </c>
      <c r="BR29" s="10">
        <f t="shared" si="55"/>
        <v>0</v>
      </c>
      <c r="BS29" s="10">
        <f t="shared" si="55"/>
        <v>0</v>
      </c>
      <c r="BT29" s="10">
        <f t="shared" si="55"/>
        <v>0</v>
      </c>
      <c r="BU29" s="10">
        <f t="shared" si="55"/>
        <v>0</v>
      </c>
      <c r="BV29" s="10">
        <f t="shared" si="55"/>
        <v>0</v>
      </c>
      <c r="BW29" s="10">
        <f t="shared" si="55"/>
        <v>0</v>
      </c>
      <c r="BX29" s="10">
        <f t="shared" si="55"/>
        <v>0</v>
      </c>
      <c r="BY29" s="10">
        <f t="shared" si="55"/>
        <v>0</v>
      </c>
      <c r="BZ29" s="10">
        <f t="shared" si="55"/>
        <v>0</v>
      </c>
      <c r="CA29" s="10">
        <f t="shared" si="55"/>
        <v>0</v>
      </c>
      <c r="CB29" s="10">
        <f t="shared" si="55"/>
        <v>0</v>
      </c>
      <c r="CC29" s="10">
        <f t="shared" si="55"/>
        <v>0</v>
      </c>
      <c r="CD29" s="10">
        <f t="shared" si="55"/>
        <v>0</v>
      </c>
      <c r="CE29" s="10">
        <f t="shared" si="55"/>
        <v>0</v>
      </c>
      <c r="CF29" s="10">
        <f t="shared" si="55"/>
        <v>0</v>
      </c>
      <c r="CG29" s="10">
        <f t="shared" si="55"/>
        <v>0</v>
      </c>
      <c r="CH29" s="10">
        <f t="shared" si="55"/>
        <v>0</v>
      </c>
      <c r="CI29" s="10">
        <f t="shared" si="55"/>
        <v>0</v>
      </c>
      <c r="CJ29" s="10">
        <f t="shared" si="55"/>
        <v>0</v>
      </c>
      <c r="CK29" s="10">
        <f t="shared" si="55"/>
        <v>0</v>
      </c>
      <c r="CL29" s="10">
        <f t="shared" si="55"/>
        <v>0</v>
      </c>
      <c r="CM29" s="10">
        <f t="shared" si="55"/>
        <v>0</v>
      </c>
      <c r="CN29" s="10">
        <f t="shared" si="55"/>
        <v>0</v>
      </c>
      <c r="CO29" s="10">
        <f t="shared" si="55"/>
        <v>0</v>
      </c>
      <c r="CP29" s="10">
        <f t="shared" si="55"/>
        <v>0</v>
      </c>
      <c r="CQ29" s="10">
        <f t="shared" si="55"/>
        <v>0</v>
      </c>
      <c r="CR29" s="10">
        <f t="shared" si="55"/>
        <v>0</v>
      </c>
      <c r="CS29" s="10">
        <f t="shared" si="55"/>
        <v>0</v>
      </c>
      <c r="CT29" s="10">
        <f t="shared" si="55"/>
        <v>0</v>
      </c>
      <c r="CU29" s="10">
        <f t="shared" si="55"/>
        <v>0</v>
      </c>
      <c r="CV29" s="10">
        <f t="shared" si="55"/>
        <v>0</v>
      </c>
      <c r="CW29" s="10">
        <f t="shared" ref="CW29:EB29" si="56">SUM(CW28*$D$29)</f>
        <v>0</v>
      </c>
      <c r="CX29" s="10">
        <f t="shared" si="56"/>
        <v>0</v>
      </c>
      <c r="CY29" s="10">
        <f t="shared" si="56"/>
        <v>0</v>
      </c>
      <c r="CZ29" s="10">
        <f t="shared" si="56"/>
        <v>0</v>
      </c>
      <c r="DA29" s="10">
        <f t="shared" si="56"/>
        <v>0</v>
      </c>
      <c r="DB29" s="10">
        <f t="shared" si="56"/>
        <v>0</v>
      </c>
      <c r="DC29" s="10">
        <f t="shared" si="56"/>
        <v>0</v>
      </c>
      <c r="DD29" s="10">
        <f t="shared" si="56"/>
        <v>0</v>
      </c>
      <c r="DE29" s="10">
        <f t="shared" si="56"/>
        <v>0</v>
      </c>
      <c r="DF29" s="10">
        <f t="shared" si="56"/>
        <v>0</v>
      </c>
      <c r="DG29" s="10">
        <f t="shared" si="56"/>
        <v>0</v>
      </c>
      <c r="DH29" s="10">
        <f t="shared" si="56"/>
        <v>0</v>
      </c>
      <c r="DI29" s="10">
        <f t="shared" si="56"/>
        <v>0</v>
      </c>
      <c r="DJ29" s="10">
        <f t="shared" si="56"/>
        <v>0</v>
      </c>
      <c r="DK29" s="10">
        <f t="shared" si="56"/>
        <v>0</v>
      </c>
      <c r="DL29" s="10">
        <f t="shared" si="56"/>
        <v>0</v>
      </c>
      <c r="DM29" s="10">
        <f t="shared" si="56"/>
        <v>0</v>
      </c>
      <c r="DN29" s="10">
        <f t="shared" si="56"/>
        <v>0</v>
      </c>
      <c r="DO29" s="10">
        <f t="shared" si="56"/>
        <v>0</v>
      </c>
      <c r="DP29" s="10">
        <f t="shared" si="56"/>
        <v>0</v>
      </c>
      <c r="DQ29" s="10">
        <f t="shared" si="56"/>
        <v>0</v>
      </c>
      <c r="DR29" s="10">
        <f t="shared" si="56"/>
        <v>0</v>
      </c>
      <c r="DS29" s="10">
        <f t="shared" si="56"/>
        <v>0</v>
      </c>
      <c r="DT29" s="10">
        <f t="shared" si="56"/>
        <v>0</v>
      </c>
      <c r="DU29" s="10">
        <f t="shared" si="56"/>
        <v>0</v>
      </c>
      <c r="DV29" s="10">
        <f t="shared" si="56"/>
        <v>0</v>
      </c>
      <c r="DW29" s="10">
        <f t="shared" si="56"/>
        <v>0</v>
      </c>
      <c r="DX29" s="10">
        <f t="shared" si="56"/>
        <v>0</v>
      </c>
      <c r="DY29" s="10">
        <f t="shared" si="56"/>
        <v>0</v>
      </c>
      <c r="DZ29" s="10">
        <f t="shared" si="56"/>
        <v>0</v>
      </c>
      <c r="EA29" s="10">
        <f t="shared" si="56"/>
        <v>0</v>
      </c>
      <c r="EB29" s="10">
        <f t="shared" si="56"/>
        <v>0</v>
      </c>
      <c r="EC29" s="10">
        <f t="shared" ref="EC29:FH29" si="57">SUM(EC28*$D$29)</f>
        <v>0</v>
      </c>
      <c r="ED29" s="10">
        <f t="shared" si="57"/>
        <v>0</v>
      </c>
      <c r="EE29" s="10">
        <f t="shared" si="57"/>
        <v>0</v>
      </c>
      <c r="EF29" s="10">
        <f t="shared" si="57"/>
        <v>0</v>
      </c>
      <c r="EG29" s="10">
        <f t="shared" si="57"/>
        <v>0</v>
      </c>
      <c r="EH29" s="10">
        <f t="shared" si="57"/>
        <v>0</v>
      </c>
      <c r="EI29" s="10">
        <f t="shared" si="57"/>
        <v>0</v>
      </c>
      <c r="EJ29" s="10">
        <f t="shared" si="57"/>
        <v>0</v>
      </c>
      <c r="EK29" s="10">
        <f t="shared" si="57"/>
        <v>0</v>
      </c>
      <c r="EL29" s="10">
        <f t="shared" si="57"/>
        <v>0</v>
      </c>
      <c r="EM29" s="10">
        <f t="shared" si="57"/>
        <v>0</v>
      </c>
      <c r="EN29" s="10">
        <f t="shared" si="57"/>
        <v>0</v>
      </c>
      <c r="EO29" s="10">
        <f t="shared" si="57"/>
        <v>0</v>
      </c>
      <c r="EP29" s="10">
        <f t="shared" si="57"/>
        <v>0</v>
      </c>
      <c r="EQ29" s="10">
        <f t="shared" si="57"/>
        <v>0</v>
      </c>
      <c r="ER29" s="10">
        <f t="shared" si="57"/>
        <v>0</v>
      </c>
      <c r="ES29" s="10">
        <f t="shared" si="57"/>
        <v>0</v>
      </c>
      <c r="ET29" s="10">
        <f t="shared" si="57"/>
        <v>0</v>
      </c>
      <c r="EU29" s="10">
        <f t="shared" si="57"/>
        <v>0</v>
      </c>
      <c r="EV29" s="10">
        <f t="shared" si="57"/>
        <v>0</v>
      </c>
      <c r="EW29" s="10">
        <f t="shared" si="57"/>
        <v>0</v>
      </c>
      <c r="EX29" s="10">
        <f t="shared" si="57"/>
        <v>0</v>
      </c>
      <c r="EY29" s="10">
        <f t="shared" si="57"/>
        <v>0</v>
      </c>
      <c r="EZ29" s="10">
        <f t="shared" si="57"/>
        <v>0</v>
      </c>
      <c r="FA29" s="10">
        <f t="shared" si="57"/>
        <v>0</v>
      </c>
      <c r="FB29" s="10">
        <f t="shared" si="57"/>
        <v>0</v>
      </c>
      <c r="FC29" s="10">
        <f t="shared" si="57"/>
        <v>0</v>
      </c>
      <c r="FD29" s="10">
        <f t="shared" si="57"/>
        <v>0</v>
      </c>
      <c r="FE29" s="10">
        <f t="shared" si="57"/>
        <v>0</v>
      </c>
      <c r="FF29" s="10">
        <f t="shared" si="57"/>
        <v>0</v>
      </c>
      <c r="FG29" s="10">
        <f t="shared" si="57"/>
        <v>0</v>
      </c>
      <c r="FH29" s="10">
        <f t="shared" si="57"/>
        <v>0</v>
      </c>
      <c r="FI29" s="10">
        <f t="shared" ref="FI29:FM29" si="58">SUM(FI28*$D$29)</f>
        <v>0</v>
      </c>
      <c r="FJ29" s="10">
        <f t="shared" si="58"/>
        <v>0</v>
      </c>
      <c r="FK29" s="10">
        <f t="shared" si="58"/>
        <v>0</v>
      </c>
      <c r="FL29" s="10">
        <f t="shared" si="58"/>
        <v>0</v>
      </c>
      <c r="FM29" s="10">
        <f t="shared" si="58"/>
        <v>0</v>
      </c>
    </row>
    <row r="30" spans="1:169" ht="15" outlineLevel="2" x14ac:dyDescent="0.25">
      <c r="A30" s="23"/>
      <c r="B30" s="23" t="s">
        <v>226</v>
      </c>
      <c r="C30" s="184"/>
      <c r="D30" s="30"/>
      <c r="E30" s="23">
        <f t="shared" ref="E30:G30" si="59">SUM(E28:E29)</f>
        <v>0</v>
      </c>
      <c r="F30" s="23">
        <f t="shared" si="59"/>
        <v>0</v>
      </c>
      <c r="G30" s="23">
        <f t="shared" si="59"/>
        <v>0</v>
      </c>
      <c r="H30" s="23">
        <f t="shared" ref="H30:AJ30" si="60">SUM(H28:H29)</f>
        <v>0</v>
      </c>
      <c r="I30" s="23">
        <f t="shared" si="60"/>
        <v>0</v>
      </c>
      <c r="J30" s="23">
        <f t="shared" si="60"/>
        <v>0</v>
      </c>
      <c r="K30" s="23">
        <f t="shared" si="60"/>
        <v>0</v>
      </c>
      <c r="L30" s="23">
        <f t="shared" si="60"/>
        <v>0</v>
      </c>
      <c r="M30" s="23">
        <f t="shared" si="60"/>
        <v>0</v>
      </c>
      <c r="N30" s="23">
        <f t="shared" si="60"/>
        <v>0</v>
      </c>
      <c r="O30" s="23">
        <f t="shared" si="60"/>
        <v>0</v>
      </c>
      <c r="P30" s="23">
        <f t="shared" si="60"/>
        <v>0</v>
      </c>
      <c r="Q30" s="23">
        <f t="shared" si="60"/>
        <v>0</v>
      </c>
      <c r="R30" s="23">
        <f t="shared" si="60"/>
        <v>0</v>
      </c>
      <c r="S30" s="23">
        <f t="shared" si="60"/>
        <v>0</v>
      </c>
      <c r="T30" s="23">
        <f t="shared" si="60"/>
        <v>0</v>
      </c>
      <c r="U30" s="23">
        <f t="shared" si="60"/>
        <v>0</v>
      </c>
      <c r="V30" s="23">
        <f t="shared" si="60"/>
        <v>0</v>
      </c>
      <c r="W30" s="23">
        <f t="shared" si="60"/>
        <v>0</v>
      </c>
      <c r="X30" s="23">
        <f t="shared" si="60"/>
        <v>0</v>
      </c>
      <c r="Y30" s="23">
        <f t="shared" si="60"/>
        <v>0</v>
      </c>
      <c r="Z30" s="23">
        <f t="shared" si="60"/>
        <v>0</v>
      </c>
      <c r="AA30" s="23">
        <f t="shared" si="60"/>
        <v>0</v>
      </c>
      <c r="AB30" s="23">
        <f t="shared" si="60"/>
        <v>0</v>
      </c>
      <c r="AC30" s="23">
        <f t="shared" si="60"/>
        <v>0</v>
      </c>
      <c r="AD30" s="23">
        <f t="shared" si="60"/>
        <v>0</v>
      </c>
      <c r="AE30" s="23">
        <f t="shared" si="60"/>
        <v>0</v>
      </c>
      <c r="AF30" s="23">
        <f t="shared" si="60"/>
        <v>0</v>
      </c>
      <c r="AG30" s="23">
        <f t="shared" si="60"/>
        <v>0</v>
      </c>
      <c r="AH30" s="23">
        <f t="shared" si="60"/>
        <v>0</v>
      </c>
      <c r="AI30" s="23">
        <f t="shared" si="60"/>
        <v>0</v>
      </c>
      <c r="AJ30" s="23">
        <f t="shared" si="60"/>
        <v>0</v>
      </c>
      <c r="AK30" s="23">
        <f t="shared" ref="AK30:BP30" si="61">SUM(AK28:AK29)</f>
        <v>0</v>
      </c>
      <c r="AL30" s="23">
        <f t="shared" si="61"/>
        <v>0</v>
      </c>
      <c r="AM30" s="23">
        <f t="shared" si="61"/>
        <v>0</v>
      </c>
      <c r="AN30" s="23">
        <f t="shared" si="61"/>
        <v>0</v>
      </c>
      <c r="AO30" s="23">
        <f t="shared" si="61"/>
        <v>0</v>
      </c>
      <c r="AP30" s="23">
        <f t="shared" si="61"/>
        <v>0</v>
      </c>
      <c r="AQ30" s="23">
        <f t="shared" si="61"/>
        <v>0</v>
      </c>
      <c r="AR30" s="23">
        <f t="shared" si="61"/>
        <v>0</v>
      </c>
      <c r="AS30" s="23">
        <f t="shared" si="61"/>
        <v>0</v>
      </c>
      <c r="AT30" s="23">
        <f t="shared" si="61"/>
        <v>0</v>
      </c>
      <c r="AU30" s="23">
        <f t="shared" si="61"/>
        <v>0</v>
      </c>
      <c r="AV30" s="23">
        <f t="shared" si="61"/>
        <v>0</v>
      </c>
      <c r="AW30" s="23">
        <f t="shared" si="61"/>
        <v>0</v>
      </c>
      <c r="AX30" s="23">
        <f t="shared" si="61"/>
        <v>0</v>
      </c>
      <c r="AY30" s="23">
        <f t="shared" si="61"/>
        <v>0</v>
      </c>
      <c r="AZ30" s="23">
        <f t="shared" si="61"/>
        <v>0</v>
      </c>
      <c r="BA30" s="23">
        <f t="shared" si="61"/>
        <v>0</v>
      </c>
      <c r="BB30" s="23">
        <f t="shared" si="61"/>
        <v>0</v>
      </c>
      <c r="BC30" s="23">
        <f t="shared" si="61"/>
        <v>0</v>
      </c>
      <c r="BD30" s="23">
        <f t="shared" si="61"/>
        <v>0</v>
      </c>
      <c r="BE30" s="23">
        <f t="shared" si="61"/>
        <v>0</v>
      </c>
      <c r="BF30" s="23">
        <f t="shared" si="61"/>
        <v>0</v>
      </c>
      <c r="BG30" s="23">
        <f t="shared" si="61"/>
        <v>0</v>
      </c>
      <c r="BH30" s="23">
        <f t="shared" si="61"/>
        <v>0</v>
      </c>
      <c r="BI30" s="23">
        <f t="shared" si="61"/>
        <v>0</v>
      </c>
      <c r="BJ30" s="23">
        <f t="shared" si="61"/>
        <v>0</v>
      </c>
      <c r="BK30" s="23">
        <f t="shared" si="61"/>
        <v>0</v>
      </c>
      <c r="BL30" s="23">
        <f t="shared" si="61"/>
        <v>0</v>
      </c>
      <c r="BM30" s="23">
        <f t="shared" si="61"/>
        <v>0</v>
      </c>
      <c r="BN30" s="23">
        <f t="shared" si="61"/>
        <v>0</v>
      </c>
      <c r="BO30" s="23">
        <f t="shared" si="61"/>
        <v>0</v>
      </c>
      <c r="BP30" s="23">
        <f t="shared" si="61"/>
        <v>0</v>
      </c>
      <c r="BQ30" s="23">
        <f t="shared" ref="BQ30:CV30" si="62">SUM(BQ28:BQ29)</f>
        <v>0</v>
      </c>
      <c r="BR30" s="23">
        <f t="shared" si="62"/>
        <v>0</v>
      </c>
      <c r="BS30" s="23">
        <f t="shared" si="62"/>
        <v>0</v>
      </c>
      <c r="BT30" s="23">
        <f t="shared" si="62"/>
        <v>0</v>
      </c>
      <c r="BU30" s="23">
        <f t="shared" si="62"/>
        <v>0</v>
      </c>
      <c r="BV30" s="23">
        <f t="shared" si="62"/>
        <v>0</v>
      </c>
      <c r="BW30" s="23">
        <f t="shared" si="62"/>
        <v>0</v>
      </c>
      <c r="BX30" s="23">
        <f t="shared" si="62"/>
        <v>0</v>
      </c>
      <c r="BY30" s="23">
        <f t="shared" si="62"/>
        <v>0</v>
      </c>
      <c r="BZ30" s="23">
        <f t="shared" si="62"/>
        <v>0</v>
      </c>
      <c r="CA30" s="23">
        <f t="shared" si="62"/>
        <v>0</v>
      </c>
      <c r="CB30" s="23">
        <f t="shared" si="62"/>
        <v>0</v>
      </c>
      <c r="CC30" s="23">
        <f t="shared" si="62"/>
        <v>0</v>
      </c>
      <c r="CD30" s="23">
        <f t="shared" si="62"/>
        <v>0</v>
      </c>
      <c r="CE30" s="23">
        <f t="shared" si="62"/>
        <v>0</v>
      </c>
      <c r="CF30" s="23">
        <f t="shared" si="62"/>
        <v>0</v>
      </c>
      <c r="CG30" s="23">
        <f t="shared" si="62"/>
        <v>0</v>
      </c>
      <c r="CH30" s="23">
        <f t="shared" si="62"/>
        <v>0</v>
      </c>
      <c r="CI30" s="23">
        <f t="shared" si="62"/>
        <v>0</v>
      </c>
      <c r="CJ30" s="23">
        <f t="shared" si="62"/>
        <v>0</v>
      </c>
      <c r="CK30" s="23">
        <f t="shared" si="62"/>
        <v>0</v>
      </c>
      <c r="CL30" s="23">
        <f t="shared" si="62"/>
        <v>0</v>
      </c>
      <c r="CM30" s="23">
        <f t="shared" si="62"/>
        <v>0</v>
      </c>
      <c r="CN30" s="23">
        <f t="shared" si="62"/>
        <v>0</v>
      </c>
      <c r="CO30" s="23">
        <f t="shared" si="62"/>
        <v>0</v>
      </c>
      <c r="CP30" s="23">
        <f t="shared" si="62"/>
        <v>0</v>
      </c>
      <c r="CQ30" s="23">
        <f t="shared" si="62"/>
        <v>0</v>
      </c>
      <c r="CR30" s="23">
        <f t="shared" si="62"/>
        <v>0</v>
      </c>
      <c r="CS30" s="23">
        <f t="shared" si="62"/>
        <v>0</v>
      </c>
      <c r="CT30" s="23">
        <f t="shared" si="62"/>
        <v>0</v>
      </c>
      <c r="CU30" s="23">
        <f t="shared" si="62"/>
        <v>0</v>
      </c>
      <c r="CV30" s="23">
        <f t="shared" si="62"/>
        <v>0</v>
      </c>
      <c r="CW30" s="23">
        <f t="shared" ref="CW30:EB30" si="63">SUM(CW28:CW29)</f>
        <v>0</v>
      </c>
      <c r="CX30" s="23">
        <f t="shared" si="63"/>
        <v>0</v>
      </c>
      <c r="CY30" s="23">
        <f t="shared" si="63"/>
        <v>0</v>
      </c>
      <c r="CZ30" s="23">
        <f t="shared" si="63"/>
        <v>0</v>
      </c>
      <c r="DA30" s="23">
        <f t="shared" si="63"/>
        <v>0</v>
      </c>
      <c r="DB30" s="23">
        <f t="shared" si="63"/>
        <v>0</v>
      </c>
      <c r="DC30" s="23">
        <f t="shared" si="63"/>
        <v>0</v>
      </c>
      <c r="DD30" s="23">
        <f t="shared" si="63"/>
        <v>0</v>
      </c>
      <c r="DE30" s="23">
        <f t="shared" si="63"/>
        <v>0</v>
      </c>
      <c r="DF30" s="23">
        <f t="shared" si="63"/>
        <v>0</v>
      </c>
      <c r="DG30" s="23">
        <f t="shared" si="63"/>
        <v>0</v>
      </c>
      <c r="DH30" s="23">
        <f t="shared" si="63"/>
        <v>0</v>
      </c>
      <c r="DI30" s="23">
        <f t="shared" si="63"/>
        <v>0</v>
      </c>
      <c r="DJ30" s="23">
        <f t="shared" si="63"/>
        <v>0</v>
      </c>
      <c r="DK30" s="23">
        <f t="shared" si="63"/>
        <v>0</v>
      </c>
      <c r="DL30" s="23">
        <f t="shared" si="63"/>
        <v>0</v>
      </c>
      <c r="DM30" s="23">
        <f t="shared" si="63"/>
        <v>0</v>
      </c>
      <c r="DN30" s="23">
        <f t="shared" si="63"/>
        <v>0</v>
      </c>
      <c r="DO30" s="23">
        <f t="shared" si="63"/>
        <v>0</v>
      </c>
      <c r="DP30" s="23">
        <f t="shared" si="63"/>
        <v>0</v>
      </c>
      <c r="DQ30" s="23">
        <f t="shared" si="63"/>
        <v>0</v>
      </c>
      <c r="DR30" s="23">
        <f t="shared" si="63"/>
        <v>0</v>
      </c>
      <c r="DS30" s="23">
        <f t="shared" si="63"/>
        <v>0</v>
      </c>
      <c r="DT30" s="23">
        <f t="shared" si="63"/>
        <v>0</v>
      </c>
      <c r="DU30" s="23">
        <f t="shared" si="63"/>
        <v>0</v>
      </c>
      <c r="DV30" s="23">
        <f t="shared" si="63"/>
        <v>0</v>
      </c>
      <c r="DW30" s="23">
        <f t="shared" si="63"/>
        <v>0</v>
      </c>
      <c r="DX30" s="23">
        <f t="shared" si="63"/>
        <v>0</v>
      </c>
      <c r="DY30" s="23">
        <f t="shared" si="63"/>
        <v>0</v>
      </c>
      <c r="DZ30" s="23">
        <f t="shared" si="63"/>
        <v>0</v>
      </c>
      <c r="EA30" s="23">
        <f t="shared" si="63"/>
        <v>0</v>
      </c>
      <c r="EB30" s="23">
        <f t="shared" si="63"/>
        <v>0</v>
      </c>
      <c r="EC30" s="23">
        <f t="shared" ref="EC30:FH30" si="64">SUM(EC28:EC29)</f>
        <v>0</v>
      </c>
      <c r="ED30" s="23">
        <f t="shared" si="64"/>
        <v>0</v>
      </c>
      <c r="EE30" s="23">
        <f t="shared" si="64"/>
        <v>0</v>
      </c>
      <c r="EF30" s="23">
        <f t="shared" si="64"/>
        <v>0</v>
      </c>
      <c r="EG30" s="23">
        <f t="shared" si="64"/>
        <v>0</v>
      </c>
      <c r="EH30" s="23">
        <f t="shared" si="64"/>
        <v>0</v>
      </c>
      <c r="EI30" s="23">
        <f t="shared" si="64"/>
        <v>0</v>
      </c>
      <c r="EJ30" s="23">
        <f t="shared" si="64"/>
        <v>0</v>
      </c>
      <c r="EK30" s="23">
        <f t="shared" si="64"/>
        <v>0</v>
      </c>
      <c r="EL30" s="23">
        <f t="shared" si="64"/>
        <v>0</v>
      </c>
      <c r="EM30" s="23">
        <f t="shared" si="64"/>
        <v>0</v>
      </c>
      <c r="EN30" s="23">
        <f t="shared" si="64"/>
        <v>0</v>
      </c>
      <c r="EO30" s="23">
        <f t="shared" si="64"/>
        <v>0</v>
      </c>
      <c r="EP30" s="23">
        <f t="shared" si="64"/>
        <v>0</v>
      </c>
      <c r="EQ30" s="23">
        <f t="shared" si="64"/>
        <v>0</v>
      </c>
      <c r="ER30" s="23">
        <f t="shared" si="64"/>
        <v>0</v>
      </c>
      <c r="ES30" s="23">
        <f t="shared" si="64"/>
        <v>0</v>
      </c>
      <c r="ET30" s="23">
        <f t="shared" si="64"/>
        <v>0</v>
      </c>
      <c r="EU30" s="23">
        <f t="shared" si="64"/>
        <v>0</v>
      </c>
      <c r="EV30" s="23">
        <f t="shared" si="64"/>
        <v>0</v>
      </c>
      <c r="EW30" s="23">
        <f t="shared" si="64"/>
        <v>0</v>
      </c>
      <c r="EX30" s="23">
        <f t="shared" si="64"/>
        <v>0</v>
      </c>
      <c r="EY30" s="23">
        <f t="shared" si="64"/>
        <v>0</v>
      </c>
      <c r="EZ30" s="23">
        <f t="shared" si="64"/>
        <v>0</v>
      </c>
      <c r="FA30" s="23">
        <f t="shared" si="64"/>
        <v>0</v>
      </c>
      <c r="FB30" s="23">
        <f t="shared" si="64"/>
        <v>0</v>
      </c>
      <c r="FC30" s="23">
        <f t="shared" si="64"/>
        <v>0</v>
      </c>
      <c r="FD30" s="23">
        <f t="shared" si="64"/>
        <v>0</v>
      </c>
      <c r="FE30" s="23">
        <f t="shared" si="64"/>
        <v>0</v>
      </c>
      <c r="FF30" s="23">
        <f t="shared" si="64"/>
        <v>0</v>
      </c>
      <c r="FG30" s="23">
        <f t="shared" si="64"/>
        <v>0</v>
      </c>
      <c r="FH30" s="23">
        <f t="shared" si="64"/>
        <v>0</v>
      </c>
      <c r="FI30" s="23">
        <f t="shared" ref="FI30:FM30" si="65">SUM(FI28:FI29)</f>
        <v>0</v>
      </c>
      <c r="FJ30" s="23">
        <f t="shared" si="65"/>
        <v>0</v>
      </c>
      <c r="FK30" s="23">
        <f t="shared" si="65"/>
        <v>0</v>
      </c>
      <c r="FL30" s="23">
        <f t="shared" si="65"/>
        <v>0</v>
      </c>
      <c r="FM30" s="23">
        <f t="shared" si="65"/>
        <v>0</v>
      </c>
    </row>
    <row r="31" spans="1:169" ht="15" outlineLevel="1" x14ac:dyDescent="0.25">
      <c r="A31" s="99"/>
      <c r="B31" s="99" t="s">
        <v>205</v>
      </c>
      <c r="C31" s="237">
        <v>90000</v>
      </c>
      <c r="D31" s="100"/>
      <c r="E31" s="99">
        <f t="shared" ref="E31:G31" si="66">E20+E30</f>
        <v>0</v>
      </c>
      <c r="F31" s="99">
        <f t="shared" si="66"/>
        <v>0</v>
      </c>
      <c r="G31" s="99">
        <f t="shared" si="66"/>
        <v>0</v>
      </c>
      <c r="H31" s="99">
        <f t="shared" ref="H31:AJ31" si="67">H20+H30</f>
        <v>0</v>
      </c>
      <c r="I31" s="99">
        <f t="shared" si="67"/>
        <v>0</v>
      </c>
      <c r="J31" s="99">
        <f t="shared" si="67"/>
        <v>0</v>
      </c>
      <c r="K31" s="99">
        <f t="shared" si="67"/>
        <v>0</v>
      </c>
      <c r="L31" s="99">
        <f t="shared" si="67"/>
        <v>0</v>
      </c>
      <c r="M31" s="99">
        <f t="shared" si="67"/>
        <v>0</v>
      </c>
      <c r="N31" s="99">
        <f t="shared" si="67"/>
        <v>0</v>
      </c>
      <c r="O31" s="99">
        <f t="shared" si="67"/>
        <v>0</v>
      </c>
      <c r="P31" s="99">
        <f t="shared" si="67"/>
        <v>0</v>
      </c>
      <c r="Q31" s="99">
        <f t="shared" si="67"/>
        <v>0</v>
      </c>
      <c r="R31" s="99">
        <f t="shared" si="67"/>
        <v>0</v>
      </c>
      <c r="S31" s="99">
        <f t="shared" si="67"/>
        <v>0</v>
      </c>
      <c r="T31" s="99">
        <f t="shared" si="67"/>
        <v>0</v>
      </c>
      <c r="U31" s="99">
        <f t="shared" si="67"/>
        <v>0</v>
      </c>
      <c r="V31" s="99">
        <f t="shared" si="67"/>
        <v>0</v>
      </c>
      <c r="W31" s="99">
        <f t="shared" si="67"/>
        <v>0</v>
      </c>
      <c r="X31" s="99">
        <f t="shared" si="67"/>
        <v>0</v>
      </c>
      <c r="Y31" s="99">
        <f t="shared" si="67"/>
        <v>0</v>
      </c>
      <c r="Z31" s="99">
        <f t="shared" si="67"/>
        <v>0</v>
      </c>
      <c r="AA31" s="99">
        <f t="shared" si="67"/>
        <v>0</v>
      </c>
      <c r="AB31" s="99">
        <f t="shared" si="67"/>
        <v>0</v>
      </c>
      <c r="AC31" s="99">
        <f t="shared" si="67"/>
        <v>0</v>
      </c>
      <c r="AD31" s="99">
        <f t="shared" si="67"/>
        <v>0</v>
      </c>
      <c r="AE31" s="99">
        <f t="shared" si="67"/>
        <v>0</v>
      </c>
      <c r="AF31" s="99">
        <f t="shared" si="67"/>
        <v>0</v>
      </c>
      <c r="AG31" s="99">
        <f t="shared" si="67"/>
        <v>0</v>
      </c>
      <c r="AH31" s="99">
        <f t="shared" si="67"/>
        <v>0</v>
      </c>
      <c r="AI31" s="99">
        <f t="shared" si="67"/>
        <v>0</v>
      </c>
      <c r="AJ31" s="99">
        <f t="shared" si="67"/>
        <v>0</v>
      </c>
      <c r="AK31" s="99">
        <f t="shared" ref="AK31:BP31" si="68">AK20+AK30</f>
        <v>0</v>
      </c>
      <c r="AL31" s="99">
        <f t="shared" si="68"/>
        <v>0</v>
      </c>
      <c r="AM31" s="99">
        <f t="shared" si="68"/>
        <v>0</v>
      </c>
      <c r="AN31" s="99">
        <f t="shared" si="68"/>
        <v>0</v>
      </c>
      <c r="AO31" s="99">
        <f t="shared" si="68"/>
        <v>0</v>
      </c>
      <c r="AP31" s="99">
        <f t="shared" si="68"/>
        <v>0</v>
      </c>
      <c r="AQ31" s="99">
        <f t="shared" si="68"/>
        <v>0</v>
      </c>
      <c r="AR31" s="99">
        <f t="shared" si="68"/>
        <v>0</v>
      </c>
      <c r="AS31" s="99">
        <f t="shared" si="68"/>
        <v>0</v>
      </c>
      <c r="AT31" s="99">
        <f t="shared" si="68"/>
        <v>0</v>
      </c>
      <c r="AU31" s="99">
        <f t="shared" si="68"/>
        <v>0</v>
      </c>
      <c r="AV31" s="99">
        <f t="shared" si="68"/>
        <v>0</v>
      </c>
      <c r="AW31" s="99">
        <f t="shared" si="68"/>
        <v>0</v>
      </c>
      <c r="AX31" s="99">
        <f t="shared" si="68"/>
        <v>0</v>
      </c>
      <c r="AY31" s="99">
        <f t="shared" si="68"/>
        <v>0</v>
      </c>
      <c r="AZ31" s="99">
        <f t="shared" si="68"/>
        <v>0</v>
      </c>
      <c r="BA31" s="99">
        <f t="shared" si="68"/>
        <v>0</v>
      </c>
      <c r="BB31" s="99">
        <f t="shared" si="68"/>
        <v>0</v>
      </c>
      <c r="BC31" s="99">
        <f t="shared" si="68"/>
        <v>0</v>
      </c>
      <c r="BD31" s="99">
        <f t="shared" si="68"/>
        <v>0</v>
      </c>
      <c r="BE31" s="99">
        <f t="shared" si="68"/>
        <v>0</v>
      </c>
      <c r="BF31" s="99">
        <f t="shared" si="68"/>
        <v>0</v>
      </c>
      <c r="BG31" s="99">
        <f t="shared" si="68"/>
        <v>0</v>
      </c>
      <c r="BH31" s="99">
        <f t="shared" si="68"/>
        <v>0</v>
      </c>
      <c r="BI31" s="99">
        <f t="shared" si="68"/>
        <v>0</v>
      </c>
      <c r="BJ31" s="99">
        <f t="shared" si="68"/>
        <v>0</v>
      </c>
      <c r="BK31" s="99">
        <f t="shared" si="68"/>
        <v>0</v>
      </c>
      <c r="BL31" s="99">
        <f t="shared" si="68"/>
        <v>0</v>
      </c>
      <c r="BM31" s="99">
        <f t="shared" si="68"/>
        <v>0</v>
      </c>
      <c r="BN31" s="99">
        <f t="shared" si="68"/>
        <v>0</v>
      </c>
      <c r="BO31" s="99">
        <f t="shared" si="68"/>
        <v>0</v>
      </c>
      <c r="BP31" s="99">
        <f t="shared" si="68"/>
        <v>0</v>
      </c>
      <c r="BQ31" s="99">
        <f t="shared" ref="BQ31:CV31" si="69">BQ20+BQ30</f>
        <v>0</v>
      </c>
      <c r="BR31" s="99">
        <f t="shared" si="69"/>
        <v>0</v>
      </c>
      <c r="BS31" s="99">
        <f t="shared" si="69"/>
        <v>0</v>
      </c>
      <c r="BT31" s="99">
        <f t="shared" si="69"/>
        <v>0</v>
      </c>
      <c r="BU31" s="99">
        <f t="shared" si="69"/>
        <v>0</v>
      </c>
      <c r="BV31" s="99">
        <f t="shared" si="69"/>
        <v>0</v>
      </c>
      <c r="BW31" s="99">
        <f t="shared" si="69"/>
        <v>0</v>
      </c>
      <c r="BX31" s="99">
        <f t="shared" si="69"/>
        <v>0</v>
      </c>
      <c r="BY31" s="99">
        <f t="shared" si="69"/>
        <v>0</v>
      </c>
      <c r="BZ31" s="99">
        <f t="shared" si="69"/>
        <v>0</v>
      </c>
      <c r="CA31" s="99">
        <f t="shared" si="69"/>
        <v>0</v>
      </c>
      <c r="CB31" s="99">
        <f t="shared" si="69"/>
        <v>0</v>
      </c>
      <c r="CC31" s="99">
        <f t="shared" si="69"/>
        <v>0</v>
      </c>
      <c r="CD31" s="99">
        <f t="shared" si="69"/>
        <v>0</v>
      </c>
      <c r="CE31" s="99">
        <f t="shared" si="69"/>
        <v>0</v>
      </c>
      <c r="CF31" s="99">
        <f t="shared" si="69"/>
        <v>0</v>
      </c>
      <c r="CG31" s="99">
        <f t="shared" si="69"/>
        <v>0</v>
      </c>
      <c r="CH31" s="99">
        <f t="shared" si="69"/>
        <v>0</v>
      </c>
      <c r="CI31" s="99">
        <f t="shared" si="69"/>
        <v>0</v>
      </c>
      <c r="CJ31" s="99">
        <f t="shared" si="69"/>
        <v>0</v>
      </c>
      <c r="CK31" s="99">
        <f t="shared" si="69"/>
        <v>0</v>
      </c>
      <c r="CL31" s="99">
        <f t="shared" si="69"/>
        <v>0</v>
      </c>
      <c r="CM31" s="99">
        <f t="shared" si="69"/>
        <v>0</v>
      </c>
      <c r="CN31" s="99">
        <f t="shared" si="69"/>
        <v>0</v>
      </c>
      <c r="CO31" s="99">
        <f t="shared" si="69"/>
        <v>0</v>
      </c>
      <c r="CP31" s="99">
        <f t="shared" si="69"/>
        <v>0</v>
      </c>
      <c r="CQ31" s="99">
        <f t="shared" si="69"/>
        <v>0</v>
      </c>
      <c r="CR31" s="99">
        <f t="shared" si="69"/>
        <v>0</v>
      </c>
      <c r="CS31" s="99">
        <f t="shared" si="69"/>
        <v>0</v>
      </c>
      <c r="CT31" s="99">
        <f t="shared" si="69"/>
        <v>0</v>
      </c>
      <c r="CU31" s="99">
        <f t="shared" si="69"/>
        <v>0</v>
      </c>
      <c r="CV31" s="99">
        <f t="shared" si="69"/>
        <v>0</v>
      </c>
      <c r="CW31" s="99">
        <f t="shared" ref="CW31:EB31" si="70">CW20+CW30</f>
        <v>0</v>
      </c>
      <c r="CX31" s="99">
        <f t="shared" si="70"/>
        <v>0</v>
      </c>
      <c r="CY31" s="99">
        <f t="shared" si="70"/>
        <v>0</v>
      </c>
      <c r="CZ31" s="99">
        <f t="shared" si="70"/>
        <v>0</v>
      </c>
      <c r="DA31" s="99">
        <f t="shared" si="70"/>
        <v>0</v>
      </c>
      <c r="DB31" s="99">
        <f t="shared" si="70"/>
        <v>0</v>
      </c>
      <c r="DC31" s="99">
        <f t="shared" si="70"/>
        <v>0</v>
      </c>
      <c r="DD31" s="99">
        <f t="shared" si="70"/>
        <v>0</v>
      </c>
      <c r="DE31" s="99">
        <f t="shared" si="70"/>
        <v>0</v>
      </c>
      <c r="DF31" s="99">
        <f t="shared" si="70"/>
        <v>0</v>
      </c>
      <c r="DG31" s="99">
        <f t="shared" si="70"/>
        <v>0</v>
      </c>
      <c r="DH31" s="99">
        <f t="shared" si="70"/>
        <v>0</v>
      </c>
      <c r="DI31" s="99">
        <f t="shared" si="70"/>
        <v>0</v>
      </c>
      <c r="DJ31" s="99">
        <f t="shared" si="70"/>
        <v>0</v>
      </c>
      <c r="DK31" s="99">
        <f t="shared" si="70"/>
        <v>0</v>
      </c>
      <c r="DL31" s="99">
        <f t="shared" si="70"/>
        <v>0</v>
      </c>
      <c r="DM31" s="99">
        <f t="shared" si="70"/>
        <v>0</v>
      </c>
      <c r="DN31" s="99">
        <f t="shared" si="70"/>
        <v>0</v>
      </c>
      <c r="DO31" s="99">
        <f t="shared" si="70"/>
        <v>0</v>
      </c>
      <c r="DP31" s="99">
        <f t="shared" si="70"/>
        <v>0</v>
      </c>
      <c r="DQ31" s="99">
        <f t="shared" si="70"/>
        <v>0</v>
      </c>
      <c r="DR31" s="99">
        <f t="shared" si="70"/>
        <v>0</v>
      </c>
      <c r="DS31" s="99">
        <f t="shared" si="70"/>
        <v>0</v>
      </c>
      <c r="DT31" s="99">
        <f t="shared" si="70"/>
        <v>0</v>
      </c>
      <c r="DU31" s="99">
        <f t="shared" si="70"/>
        <v>0</v>
      </c>
      <c r="DV31" s="99">
        <f t="shared" si="70"/>
        <v>0</v>
      </c>
      <c r="DW31" s="99">
        <f t="shared" si="70"/>
        <v>0</v>
      </c>
      <c r="DX31" s="99">
        <f t="shared" si="70"/>
        <v>0</v>
      </c>
      <c r="DY31" s="99">
        <f t="shared" si="70"/>
        <v>0</v>
      </c>
      <c r="DZ31" s="99">
        <f t="shared" si="70"/>
        <v>0</v>
      </c>
      <c r="EA31" s="99">
        <f t="shared" si="70"/>
        <v>0</v>
      </c>
      <c r="EB31" s="99">
        <f t="shared" si="70"/>
        <v>0</v>
      </c>
      <c r="EC31" s="99">
        <f t="shared" ref="EC31:FH31" si="71">EC20+EC30</f>
        <v>0</v>
      </c>
      <c r="ED31" s="99">
        <f t="shared" si="71"/>
        <v>0</v>
      </c>
      <c r="EE31" s="99">
        <f t="shared" si="71"/>
        <v>0</v>
      </c>
      <c r="EF31" s="99">
        <f t="shared" si="71"/>
        <v>0</v>
      </c>
      <c r="EG31" s="99">
        <f t="shared" si="71"/>
        <v>0</v>
      </c>
      <c r="EH31" s="99">
        <f t="shared" si="71"/>
        <v>0</v>
      </c>
      <c r="EI31" s="99">
        <f t="shared" si="71"/>
        <v>0</v>
      </c>
      <c r="EJ31" s="99">
        <f t="shared" si="71"/>
        <v>0</v>
      </c>
      <c r="EK31" s="99">
        <f t="shared" si="71"/>
        <v>0</v>
      </c>
      <c r="EL31" s="99">
        <f t="shared" si="71"/>
        <v>0</v>
      </c>
      <c r="EM31" s="99">
        <f t="shared" si="71"/>
        <v>0</v>
      </c>
      <c r="EN31" s="99">
        <f t="shared" si="71"/>
        <v>0</v>
      </c>
      <c r="EO31" s="99">
        <f t="shared" si="71"/>
        <v>0</v>
      </c>
      <c r="EP31" s="99">
        <f t="shared" si="71"/>
        <v>0</v>
      </c>
      <c r="EQ31" s="99">
        <f t="shared" si="71"/>
        <v>0</v>
      </c>
      <c r="ER31" s="99">
        <f t="shared" si="71"/>
        <v>0</v>
      </c>
      <c r="ES31" s="99">
        <f t="shared" si="71"/>
        <v>0</v>
      </c>
      <c r="ET31" s="99">
        <f t="shared" si="71"/>
        <v>0</v>
      </c>
      <c r="EU31" s="99">
        <f t="shared" si="71"/>
        <v>0</v>
      </c>
      <c r="EV31" s="99">
        <f t="shared" si="71"/>
        <v>0</v>
      </c>
      <c r="EW31" s="99">
        <f t="shared" si="71"/>
        <v>0</v>
      </c>
      <c r="EX31" s="99">
        <f t="shared" si="71"/>
        <v>0</v>
      </c>
      <c r="EY31" s="99">
        <f t="shared" si="71"/>
        <v>0</v>
      </c>
      <c r="EZ31" s="99">
        <f t="shared" si="71"/>
        <v>0</v>
      </c>
      <c r="FA31" s="99">
        <f t="shared" si="71"/>
        <v>0</v>
      </c>
      <c r="FB31" s="99">
        <f t="shared" si="71"/>
        <v>0</v>
      </c>
      <c r="FC31" s="99">
        <f t="shared" si="71"/>
        <v>0</v>
      </c>
      <c r="FD31" s="99">
        <f t="shared" si="71"/>
        <v>0</v>
      </c>
      <c r="FE31" s="99">
        <f t="shared" si="71"/>
        <v>0</v>
      </c>
      <c r="FF31" s="99">
        <f t="shared" si="71"/>
        <v>0</v>
      </c>
      <c r="FG31" s="99">
        <f t="shared" si="71"/>
        <v>0</v>
      </c>
      <c r="FH31" s="99">
        <f t="shared" si="71"/>
        <v>0</v>
      </c>
      <c r="FI31" s="99">
        <f t="shared" ref="FI31:FM31" si="72">FI20+FI30</f>
        <v>0</v>
      </c>
      <c r="FJ31" s="99">
        <f t="shared" si="72"/>
        <v>0</v>
      </c>
      <c r="FK31" s="99">
        <f t="shared" si="72"/>
        <v>0</v>
      </c>
      <c r="FL31" s="99">
        <f t="shared" si="72"/>
        <v>0</v>
      </c>
      <c r="FM31" s="99">
        <f t="shared" si="72"/>
        <v>0</v>
      </c>
    </row>
    <row r="32" spans="1:169" s="42" customFormat="1" ht="15" x14ac:dyDescent="0.25">
      <c r="A32" s="26"/>
      <c r="B32" s="26"/>
      <c r="C32" s="183"/>
      <c r="D32" s="78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</row>
    <row r="33" spans="1:169" ht="15" outlineLevel="1" x14ac:dyDescent="0.25">
      <c r="A33" s="96" t="s">
        <v>206</v>
      </c>
      <c r="B33" s="218"/>
      <c r="C33" s="187"/>
      <c r="D33" s="97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</row>
    <row r="34" spans="1:169" ht="14.25" outlineLevel="2" x14ac:dyDescent="0.2">
      <c r="A34" s="21"/>
      <c r="B34" s="21" t="s">
        <v>1</v>
      </c>
      <c r="C34" s="181">
        <v>12142</v>
      </c>
      <c r="D34" s="22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</row>
    <row r="35" spans="1:169" s="95" customFormat="1" ht="15" outlineLevel="2" x14ac:dyDescent="0.25">
      <c r="A35" s="16"/>
      <c r="B35" s="16" t="s">
        <v>227</v>
      </c>
      <c r="C35" s="181">
        <v>12212</v>
      </c>
      <c r="D35" s="94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</row>
    <row r="36" spans="1:169" ht="14.25" outlineLevel="2" x14ac:dyDescent="0.2">
      <c r="A36" s="21"/>
      <c r="B36" s="21" t="s">
        <v>3</v>
      </c>
      <c r="C36" s="181">
        <v>12142</v>
      </c>
      <c r="D36" s="22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</row>
    <row r="37" spans="1:169" ht="15" outlineLevel="2" x14ac:dyDescent="0.25">
      <c r="A37" s="26"/>
      <c r="B37" s="26" t="s">
        <v>4</v>
      </c>
      <c r="C37" s="183"/>
      <c r="D37" s="27"/>
      <c r="E37" s="28">
        <f t="shared" ref="E37:G37" si="73">SUM(E34:E36)</f>
        <v>0</v>
      </c>
      <c r="F37" s="28">
        <f t="shared" si="73"/>
        <v>0</v>
      </c>
      <c r="G37" s="28">
        <f t="shared" si="73"/>
        <v>0</v>
      </c>
      <c r="H37" s="28">
        <f t="shared" ref="H37:AJ37" si="74">SUM(H34:H36)</f>
        <v>0</v>
      </c>
      <c r="I37" s="28">
        <f t="shared" si="74"/>
        <v>0</v>
      </c>
      <c r="J37" s="28">
        <f t="shared" si="74"/>
        <v>0</v>
      </c>
      <c r="K37" s="28">
        <f t="shared" si="74"/>
        <v>0</v>
      </c>
      <c r="L37" s="28">
        <f t="shared" si="74"/>
        <v>0</v>
      </c>
      <c r="M37" s="28">
        <f t="shared" si="74"/>
        <v>0</v>
      </c>
      <c r="N37" s="28">
        <f t="shared" si="74"/>
        <v>0</v>
      </c>
      <c r="O37" s="28">
        <f t="shared" si="74"/>
        <v>0</v>
      </c>
      <c r="P37" s="28">
        <f t="shared" si="74"/>
        <v>0</v>
      </c>
      <c r="Q37" s="28">
        <f t="shared" si="74"/>
        <v>0</v>
      </c>
      <c r="R37" s="28">
        <f t="shared" si="74"/>
        <v>0</v>
      </c>
      <c r="S37" s="28">
        <f t="shared" si="74"/>
        <v>0</v>
      </c>
      <c r="T37" s="28">
        <f t="shared" si="74"/>
        <v>0</v>
      </c>
      <c r="U37" s="28">
        <f t="shared" si="74"/>
        <v>0</v>
      </c>
      <c r="V37" s="28">
        <f t="shared" si="74"/>
        <v>0</v>
      </c>
      <c r="W37" s="28">
        <f t="shared" si="74"/>
        <v>0</v>
      </c>
      <c r="X37" s="28">
        <f t="shared" si="74"/>
        <v>0</v>
      </c>
      <c r="Y37" s="28">
        <f t="shared" si="74"/>
        <v>0</v>
      </c>
      <c r="Z37" s="28">
        <f t="shared" si="74"/>
        <v>0</v>
      </c>
      <c r="AA37" s="28">
        <f t="shared" si="74"/>
        <v>0</v>
      </c>
      <c r="AB37" s="28">
        <f t="shared" si="74"/>
        <v>0</v>
      </c>
      <c r="AC37" s="28">
        <f t="shared" si="74"/>
        <v>0</v>
      </c>
      <c r="AD37" s="28">
        <f t="shared" si="74"/>
        <v>0</v>
      </c>
      <c r="AE37" s="28">
        <f t="shared" si="74"/>
        <v>0</v>
      </c>
      <c r="AF37" s="28">
        <f t="shared" si="74"/>
        <v>0</v>
      </c>
      <c r="AG37" s="28">
        <f t="shared" si="74"/>
        <v>0</v>
      </c>
      <c r="AH37" s="28">
        <f t="shared" si="74"/>
        <v>0</v>
      </c>
      <c r="AI37" s="28">
        <f t="shared" si="74"/>
        <v>0</v>
      </c>
      <c r="AJ37" s="28">
        <f t="shared" si="74"/>
        <v>0</v>
      </c>
      <c r="AK37" s="28">
        <f t="shared" ref="AK37:BP37" si="75">SUM(AK34:AK36)</f>
        <v>0</v>
      </c>
      <c r="AL37" s="28">
        <f t="shared" si="75"/>
        <v>0</v>
      </c>
      <c r="AM37" s="28">
        <f t="shared" si="75"/>
        <v>0</v>
      </c>
      <c r="AN37" s="28">
        <f t="shared" si="75"/>
        <v>0</v>
      </c>
      <c r="AO37" s="28">
        <f t="shared" si="75"/>
        <v>0</v>
      </c>
      <c r="AP37" s="28">
        <f t="shared" si="75"/>
        <v>0</v>
      </c>
      <c r="AQ37" s="28">
        <f t="shared" si="75"/>
        <v>0</v>
      </c>
      <c r="AR37" s="28">
        <f t="shared" si="75"/>
        <v>0</v>
      </c>
      <c r="AS37" s="28">
        <f t="shared" si="75"/>
        <v>0</v>
      </c>
      <c r="AT37" s="28">
        <f t="shared" si="75"/>
        <v>0</v>
      </c>
      <c r="AU37" s="28">
        <f t="shared" si="75"/>
        <v>0</v>
      </c>
      <c r="AV37" s="28">
        <f t="shared" si="75"/>
        <v>0</v>
      </c>
      <c r="AW37" s="28">
        <f t="shared" si="75"/>
        <v>0</v>
      </c>
      <c r="AX37" s="28">
        <f t="shared" si="75"/>
        <v>0</v>
      </c>
      <c r="AY37" s="28">
        <f t="shared" si="75"/>
        <v>0</v>
      </c>
      <c r="AZ37" s="28">
        <f t="shared" si="75"/>
        <v>0</v>
      </c>
      <c r="BA37" s="28">
        <f t="shared" si="75"/>
        <v>0</v>
      </c>
      <c r="BB37" s="28">
        <f t="shared" si="75"/>
        <v>0</v>
      </c>
      <c r="BC37" s="28">
        <f t="shared" si="75"/>
        <v>0</v>
      </c>
      <c r="BD37" s="28">
        <f t="shared" si="75"/>
        <v>0</v>
      </c>
      <c r="BE37" s="28">
        <f t="shared" si="75"/>
        <v>0</v>
      </c>
      <c r="BF37" s="28">
        <f t="shared" si="75"/>
        <v>0</v>
      </c>
      <c r="BG37" s="28">
        <f t="shared" si="75"/>
        <v>0</v>
      </c>
      <c r="BH37" s="28">
        <f t="shared" si="75"/>
        <v>0</v>
      </c>
      <c r="BI37" s="28">
        <f t="shared" si="75"/>
        <v>0</v>
      </c>
      <c r="BJ37" s="28">
        <f t="shared" si="75"/>
        <v>0</v>
      </c>
      <c r="BK37" s="28">
        <f t="shared" si="75"/>
        <v>0</v>
      </c>
      <c r="BL37" s="28">
        <f t="shared" si="75"/>
        <v>0</v>
      </c>
      <c r="BM37" s="28">
        <f t="shared" si="75"/>
        <v>0</v>
      </c>
      <c r="BN37" s="28">
        <f t="shared" si="75"/>
        <v>0</v>
      </c>
      <c r="BO37" s="28">
        <f t="shared" si="75"/>
        <v>0</v>
      </c>
      <c r="BP37" s="28">
        <f t="shared" si="75"/>
        <v>0</v>
      </c>
      <c r="BQ37" s="28">
        <f t="shared" ref="BQ37:CV37" si="76">SUM(BQ34:BQ36)</f>
        <v>0</v>
      </c>
      <c r="BR37" s="28">
        <f t="shared" si="76"/>
        <v>0</v>
      </c>
      <c r="BS37" s="28">
        <f t="shared" si="76"/>
        <v>0</v>
      </c>
      <c r="BT37" s="28">
        <f t="shared" si="76"/>
        <v>0</v>
      </c>
      <c r="BU37" s="28">
        <f t="shared" si="76"/>
        <v>0</v>
      </c>
      <c r="BV37" s="28">
        <f t="shared" si="76"/>
        <v>0</v>
      </c>
      <c r="BW37" s="28">
        <f t="shared" si="76"/>
        <v>0</v>
      </c>
      <c r="BX37" s="28">
        <f t="shared" si="76"/>
        <v>0</v>
      </c>
      <c r="BY37" s="28">
        <f t="shared" si="76"/>
        <v>0</v>
      </c>
      <c r="BZ37" s="28">
        <f t="shared" si="76"/>
        <v>0</v>
      </c>
      <c r="CA37" s="28">
        <f t="shared" si="76"/>
        <v>0</v>
      </c>
      <c r="CB37" s="28">
        <f t="shared" si="76"/>
        <v>0</v>
      </c>
      <c r="CC37" s="28">
        <f t="shared" si="76"/>
        <v>0</v>
      </c>
      <c r="CD37" s="28">
        <f t="shared" si="76"/>
        <v>0</v>
      </c>
      <c r="CE37" s="28">
        <f t="shared" si="76"/>
        <v>0</v>
      </c>
      <c r="CF37" s="28">
        <f t="shared" si="76"/>
        <v>0</v>
      </c>
      <c r="CG37" s="28">
        <f t="shared" si="76"/>
        <v>0</v>
      </c>
      <c r="CH37" s="28">
        <f t="shared" si="76"/>
        <v>0</v>
      </c>
      <c r="CI37" s="28">
        <f t="shared" si="76"/>
        <v>0</v>
      </c>
      <c r="CJ37" s="28">
        <f t="shared" si="76"/>
        <v>0</v>
      </c>
      <c r="CK37" s="28">
        <f t="shared" si="76"/>
        <v>0</v>
      </c>
      <c r="CL37" s="28">
        <f t="shared" si="76"/>
        <v>0</v>
      </c>
      <c r="CM37" s="28">
        <f t="shared" si="76"/>
        <v>0</v>
      </c>
      <c r="CN37" s="28">
        <f t="shared" si="76"/>
        <v>0</v>
      </c>
      <c r="CO37" s="28">
        <f t="shared" si="76"/>
        <v>0</v>
      </c>
      <c r="CP37" s="28">
        <f t="shared" si="76"/>
        <v>0</v>
      </c>
      <c r="CQ37" s="28">
        <f t="shared" si="76"/>
        <v>0</v>
      </c>
      <c r="CR37" s="28">
        <f t="shared" si="76"/>
        <v>0</v>
      </c>
      <c r="CS37" s="28">
        <f t="shared" si="76"/>
        <v>0</v>
      </c>
      <c r="CT37" s="28">
        <f t="shared" si="76"/>
        <v>0</v>
      </c>
      <c r="CU37" s="28">
        <f t="shared" si="76"/>
        <v>0</v>
      </c>
      <c r="CV37" s="28">
        <f t="shared" si="76"/>
        <v>0</v>
      </c>
      <c r="CW37" s="28">
        <f t="shared" ref="CW37:EB37" si="77">SUM(CW34:CW36)</f>
        <v>0</v>
      </c>
      <c r="CX37" s="28">
        <f t="shared" si="77"/>
        <v>0</v>
      </c>
      <c r="CY37" s="28">
        <f t="shared" si="77"/>
        <v>0</v>
      </c>
      <c r="CZ37" s="28">
        <f t="shared" si="77"/>
        <v>0</v>
      </c>
      <c r="DA37" s="28">
        <f t="shared" si="77"/>
        <v>0</v>
      </c>
      <c r="DB37" s="28">
        <f t="shared" si="77"/>
        <v>0</v>
      </c>
      <c r="DC37" s="28">
        <f t="shared" si="77"/>
        <v>0</v>
      </c>
      <c r="DD37" s="28">
        <f t="shared" si="77"/>
        <v>0</v>
      </c>
      <c r="DE37" s="28">
        <f t="shared" si="77"/>
        <v>0</v>
      </c>
      <c r="DF37" s="28">
        <f t="shared" si="77"/>
        <v>0</v>
      </c>
      <c r="DG37" s="28">
        <f t="shared" si="77"/>
        <v>0</v>
      </c>
      <c r="DH37" s="28">
        <f t="shared" si="77"/>
        <v>0</v>
      </c>
      <c r="DI37" s="28">
        <f t="shared" si="77"/>
        <v>0</v>
      </c>
      <c r="DJ37" s="28">
        <f t="shared" si="77"/>
        <v>0</v>
      </c>
      <c r="DK37" s="28">
        <f t="shared" si="77"/>
        <v>0</v>
      </c>
      <c r="DL37" s="28">
        <f t="shared" si="77"/>
        <v>0</v>
      </c>
      <c r="DM37" s="28">
        <f t="shared" si="77"/>
        <v>0</v>
      </c>
      <c r="DN37" s="28">
        <f t="shared" si="77"/>
        <v>0</v>
      </c>
      <c r="DO37" s="28">
        <f t="shared" si="77"/>
        <v>0</v>
      </c>
      <c r="DP37" s="28">
        <f t="shared" si="77"/>
        <v>0</v>
      </c>
      <c r="DQ37" s="28">
        <f t="shared" si="77"/>
        <v>0</v>
      </c>
      <c r="DR37" s="28">
        <f t="shared" si="77"/>
        <v>0</v>
      </c>
      <c r="DS37" s="28">
        <f t="shared" si="77"/>
        <v>0</v>
      </c>
      <c r="DT37" s="28">
        <f t="shared" si="77"/>
        <v>0</v>
      </c>
      <c r="DU37" s="28">
        <f t="shared" si="77"/>
        <v>0</v>
      </c>
      <c r="DV37" s="28">
        <f t="shared" si="77"/>
        <v>0</v>
      </c>
      <c r="DW37" s="28">
        <f t="shared" si="77"/>
        <v>0</v>
      </c>
      <c r="DX37" s="28">
        <f t="shared" si="77"/>
        <v>0</v>
      </c>
      <c r="DY37" s="28">
        <f t="shared" si="77"/>
        <v>0</v>
      </c>
      <c r="DZ37" s="28">
        <f t="shared" si="77"/>
        <v>0</v>
      </c>
      <c r="EA37" s="28">
        <f t="shared" si="77"/>
        <v>0</v>
      </c>
      <c r="EB37" s="28">
        <f t="shared" si="77"/>
        <v>0</v>
      </c>
      <c r="EC37" s="28">
        <f t="shared" ref="EC37:FH37" si="78">SUM(EC34:EC36)</f>
        <v>0</v>
      </c>
      <c r="ED37" s="28">
        <f t="shared" si="78"/>
        <v>0</v>
      </c>
      <c r="EE37" s="28">
        <f t="shared" si="78"/>
        <v>0</v>
      </c>
      <c r="EF37" s="28">
        <f t="shared" si="78"/>
        <v>0</v>
      </c>
      <c r="EG37" s="28">
        <f t="shared" si="78"/>
        <v>0</v>
      </c>
      <c r="EH37" s="28">
        <f t="shared" si="78"/>
        <v>0</v>
      </c>
      <c r="EI37" s="28">
        <f t="shared" si="78"/>
        <v>0</v>
      </c>
      <c r="EJ37" s="28">
        <f t="shared" si="78"/>
        <v>0</v>
      </c>
      <c r="EK37" s="28">
        <f t="shared" si="78"/>
        <v>0</v>
      </c>
      <c r="EL37" s="28">
        <f t="shared" si="78"/>
        <v>0</v>
      </c>
      <c r="EM37" s="28">
        <f t="shared" si="78"/>
        <v>0</v>
      </c>
      <c r="EN37" s="28">
        <f t="shared" si="78"/>
        <v>0</v>
      </c>
      <c r="EO37" s="28">
        <f t="shared" si="78"/>
        <v>0</v>
      </c>
      <c r="EP37" s="28">
        <f t="shared" si="78"/>
        <v>0</v>
      </c>
      <c r="EQ37" s="28">
        <f t="shared" si="78"/>
        <v>0</v>
      </c>
      <c r="ER37" s="28">
        <f t="shared" si="78"/>
        <v>0</v>
      </c>
      <c r="ES37" s="28">
        <f t="shared" si="78"/>
        <v>0</v>
      </c>
      <c r="ET37" s="28">
        <f t="shared" si="78"/>
        <v>0</v>
      </c>
      <c r="EU37" s="28">
        <f t="shared" si="78"/>
        <v>0</v>
      </c>
      <c r="EV37" s="28">
        <f t="shared" si="78"/>
        <v>0</v>
      </c>
      <c r="EW37" s="28">
        <f t="shared" si="78"/>
        <v>0</v>
      </c>
      <c r="EX37" s="28">
        <f t="shared" si="78"/>
        <v>0</v>
      </c>
      <c r="EY37" s="28">
        <f t="shared" si="78"/>
        <v>0</v>
      </c>
      <c r="EZ37" s="28">
        <f t="shared" si="78"/>
        <v>0</v>
      </c>
      <c r="FA37" s="28">
        <f t="shared" si="78"/>
        <v>0</v>
      </c>
      <c r="FB37" s="28">
        <f t="shared" si="78"/>
        <v>0</v>
      </c>
      <c r="FC37" s="28">
        <f t="shared" si="78"/>
        <v>0</v>
      </c>
      <c r="FD37" s="28">
        <f t="shared" si="78"/>
        <v>0</v>
      </c>
      <c r="FE37" s="28">
        <f t="shared" si="78"/>
        <v>0</v>
      </c>
      <c r="FF37" s="28">
        <f t="shared" si="78"/>
        <v>0</v>
      </c>
      <c r="FG37" s="28">
        <f t="shared" si="78"/>
        <v>0</v>
      </c>
      <c r="FH37" s="28">
        <f t="shared" si="78"/>
        <v>0</v>
      </c>
      <c r="FI37" s="28">
        <f t="shared" ref="FI37:FM37" si="79">SUM(FI34:FI36)</f>
        <v>0</v>
      </c>
      <c r="FJ37" s="28">
        <f t="shared" si="79"/>
        <v>0</v>
      </c>
      <c r="FK37" s="28">
        <f t="shared" si="79"/>
        <v>0</v>
      </c>
      <c r="FL37" s="28">
        <f t="shared" si="79"/>
        <v>0</v>
      </c>
      <c r="FM37" s="28">
        <f t="shared" si="79"/>
        <v>0</v>
      </c>
    </row>
    <row r="38" spans="1:169" ht="14.25" outlineLevel="2" x14ac:dyDescent="0.2">
      <c r="A38" s="9"/>
      <c r="B38" s="9" t="s">
        <v>5</v>
      </c>
      <c r="C38" s="182"/>
      <c r="D38" s="12">
        <v>0</v>
      </c>
      <c r="E38" s="10">
        <f t="shared" ref="E38:G38" si="80">SUM(E37*$D$38)</f>
        <v>0</v>
      </c>
      <c r="F38" s="10">
        <f t="shared" si="80"/>
        <v>0</v>
      </c>
      <c r="G38" s="10">
        <f t="shared" si="80"/>
        <v>0</v>
      </c>
      <c r="H38" s="10">
        <f t="shared" ref="H38:AJ38" si="81">SUM(H37*$D$38)</f>
        <v>0</v>
      </c>
      <c r="I38" s="10">
        <f t="shared" si="81"/>
        <v>0</v>
      </c>
      <c r="J38" s="10">
        <f t="shared" si="81"/>
        <v>0</v>
      </c>
      <c r="K38" s="10">
        <f t="shared" si="81"/>
        <v>0</v>
      </c>
      <c r="L38" s="10">
        <f t="shared" si="81"/>
        <v>0</v>
      </c>
      <c r="M38" s="10">
        <f t="shared" si="81"/>
        <v>0</v>
      </c>
      <c r="N38" s="10">
        <f t="shared" si="81"/>
        <v>0</v>
      </c>
      <c r="O38" s="10">
        <f t="shared" si="81"/>
        <v>0</v>
      </c>
      <c r="P38" s="10">
        <f t="shared" si="81"/>
        <v>0</v>
      </c>
      <c r="Q38" s="10">
        <f t="shared" si="81"/>
        <v>0</v>
      </c>
      <c r="R38" s="10">
        <f t="shared" si="81"/>
        <v>0</v>
      </c>
      <c r="S38" s="10">
        <f t="shared" si="81"/>
        <v>0</v>
      </c>
      <c r="T38" s="10">
        <f t="shared" si="81"/>
        <v>0</v>
      </c>
      <c r="U38" s="10">
        <f t="shared" si="81"/>
        <v>0</v>
      </c>
      <c r="V38" s="10">
        <f t="shared" si="81"/>
        <v>0</v>
      </c>
      <c r="W38" s="10">
        <f t="shared" si="81"/>
        <v>0</v>
      </c>
      <c r="X38" s="10">
        <f t="shared" si="81"/>
        <v>0</v>
      </c>
      <c r="Y38" s="10">
        <f t="shared" si="81"/>
        <v>0</v>
      </c>
      <c r="Z38" s="10">
        <f t="shared" si="81"/>
        <v>0</v>
      </c>
      <c r="AA38" s="10">
        <f t="shared" si="81"/>
        <v>0</v>
      </c>
      <c r="AB38" s="10">
        <f t="shared" si="81"/>
        <v>0</v>
      </c>
      <c r="AC38" s="10">
        <f t="shared" si="81"/>
        <v>0</v>
      </c>
      <c r="AD38" s="10">
        <f t="shared" si="81"/>
        <v>0</v>
      </c>
      <c r="AE38" s="10">
        <f t="shared" si="81"/>
        <v>0</v>
      </c>
      <c r="AF38" s="10">
        <f t="shared" si="81"/>
        <v>0</v>
      </c>
      <c r="AG38" s="10">
        <f t="shared" si="81"/>
        <v>0</v>
      </c>
      <c r="AH38" s="10">
        <f t="shared" si="81"/>
        <v>0</v>
      </c>
      <c r="AI38" s="10">
        <f t="shared" si="81"/>
        <v>0</v>
      </c>
      <c r="AJ38" s="10">
        <f t="shared" si="81"/>
        <v>0</v>
      </c>
      <c r="AK38" s="10">
        <f t="shared" ref="AK38:BP38" si="82">SUM(AK37*$D$38)</f>
        <v>0</v>
      </c>
      <c r="AL38" s="10">
        <f t="shared" si="82"/>
        <v>0</v>
      </c>
      <c r="AM38" s="10">
        <f t="shared" si="82"/>
        <v>0</v>
      </c>
      <c r="AN38" s="10">
        <f t="shared" si="82"/>
        <v>0</v>
      </c>
      <c r="AO38" s="10">
        <f t="shared" si="82"/>
        <v>0</v>
      </c>
      <c r="AP38" s="10">
        <f t="shared" si="82"/>
        <v>0</v>
      </c>
      <c r="AQ38" s="10">
        <f t="shared" si="82"/>
        <v>0</v>
      </c>
      <c r="AR38" s="10">
        <f t="shared" si="82"/>
        <v>0</v>
      </c>
      <c r="AS38" s="10">
        <f t="shared" si="82"/>
        <v>0</v>
      </c>
      <c r="AT38" s="10">
        <f t="shared" si="82"/>
        <v>0</v>
      </c>
      <c r="AU38" s="10">
        <f t="shared" si="82"/>
        <v>0</v>
      </c>
      <c r="AV38" s="10">
        <f t="shared" si="82"/>
        <v>0</v>
      </c>
      <c r="AW38" s="10">
        <f t="shared" si="82"/>
        <v>0</v>
      </c>
      <c r="AX38" s="10">
        <f t="shared" si="82"/>
        <v>0</v>
      </c>
      <c r="AY38" s="10">
        <f t="shared" si="82"/>
        <v>0</v>
      </c>
      <c r="AZ38" s="10">
        <f t="shared" si="82"/>
        <v>0</v>
      </c>
      <c r="BA38" s="10">
        <f t="shared" si="82"/>
        <v>0</v>
      </c>
      <c r="BB38" s="10">
        <f t="shared" si="82"/>
        <v>0</v>
      </c>
      <c r="BC38" s="10">
        <f t="shared" si="82"/>
        <v>0</v>
      </c>
      <c r="BD38" s="10">
        <f t="shared" si="82"/>
        <v>0</v>
      </c>
      <c r="BE38" s="10">
        <f t="shared" si="82"/>
        <v>0</v>
      </c>
      <c r="BF38" s="10">
        <f t="shared" si="82"/>
        <v>0</v>
      </c>
      <c r="BG38" s="10">
        <f t="shared" si="82"/>
        <v>0</v>
      </c>
      <c r="BH38" s="10">
        <f t="shared" si="82"/>
        <v>0</v>
      </c>
      <c r="BI38" s="10">
        <f t="shared" si="82"/>
        <v>0</v>
      </c>
      <c r="BJ38" s="10">
        <f t="shared" si="82"/>
        <v>0</v>
      </c>
      <c r="BK38" s="10">
        <f t="shared" si="82"/>
        <v>0</v>
      </c>
      <c r="BL38" s="10">
        <f t="shared" si="82"/>
        <v>0</v>
      </c>
      <c r="BM38" s="10">
        <f t="shared" si="82"/>
        <v>0</v>
      </c>
      <c r="BN38" s="10">
        <f t="shared" si="82"/>
        <v>0</v>
      </c>
      <c r="BO38" s="10">
        <f t="shared" si="82"/>
        <v>0</v>
      </c>
      <c r="BP38" s="10">
        <f t="shared" si="82"/>
        <v>0</v>
      </c>
      <c r="BQ38" s="10">
        <f t="shared" ref="BQ38:CV38" si="83">SUM(BQ37*$D$38)</f>
        <v>0</v>
      </c>
      <c r="BR38" s="10">
        <f t="shared" si="83"/>
        <v>0</v>
      </c>
      <c r="BS38" s="10">
        <f t="shared" si="83"/>
        <v>0</v>
      </c>
      <c r="BT38" s="10">
        <f t="shared" si="83"/>
        <v>0</v>
      </c>
      <c r="BU38" s="10">
        <f t="shared" si="83"/>
        <v>0</v>
      </c>
      <c r="BV38" s="10">
        <f t="shared" si="83"/>
        <v>0</v>
      </c>
      <c r="BW38" s="10">
        <f t="shared" si="83"/>
        <v>0</v>
      </c>
      <c r="BX38" s="10">
        <f t="shared" si="83"/>
        <v>0</v>
      </c>
      <c r="BY38" s="10">
        <f t="shared" si="83"/>
        <v>0</v>
      </c>
      <c r="BZ38" s="10">
        <f t="shared" si="83"/>
        <v>0</v>
      </c>
      <c r="CA38" s="10">
        <f t="shared" si="83"/>
        <v>0</v>
      </c>
      <c r="CB38" s="10">
        <f t="shared" si="83"/>
        <v>0</v>
      </c>
      <c r="CC38" s="10">
        <f t="shared" si="83"/>
        <v>0</v>
      </c>
      <c r="CD38" s="10">
        <f t="shared" si="83"/>
        <v>0</v>
      </c>
      <c r="CE38" s="10">
        <f t="shared" si="83"/>
        <v>0</v>
      </c>
      <c r="CF38" s="10">
        <f t="shared" si="83"/>
        <v>0</v>
      </c>
      <c r="CG38" s="10">
        <f t="shared" si="83"/>
        <v>0</v>
      </c>
      <c r="CH38" s="10">
        <f t="shared" si="83"/>
        <v>0</v>
      </c>
      <c r="CI38" s="10">
        <f t="shared" si="83"/>
        <v>0</v>
      </c>
      <c r="CJ38" s="10">
        <f t="shared" si="83"/>
        <v>0</v>
      </c>
      <c r="CK38" s="10">
        <f t="shared" si="83"/>
        <v>0</v>
      </c>
      <c r="CL38" s="10">
        <f t="shared" si="83"/>
        <v>0</v>
      </c>
      <c r="CM38" s="10">
        <f t="shared" si="83"/>
        <v>0</v>
      </c>
      <c r="CN38" s="10">
        <f t="shared" si="83"/>
        <v>0</v>
      </c>
      <c r="CO38" s="10">
        <f t="shared" si="83"/>
        <v>0</v>
      </c>
      <c r="CP38" s="10">
        <f t="shared" si="83"/>
        <v>0</v>
      </c>
      <c r="CQ38" s="10">
        <f t="shared" si="83"/>
        <v>0</v>
      </c>
      <c r="CR38" s="10">
        <f t="shared" si="83"/>
        <v>0</v>
      </c>
      <c r="CS38" s="10">
        <f t="shared" si="83"/>
        <v>0</v>
      </c>
      <c r="CT38" s="10">
        <f t="shared" si="83"/>
        <v>0</v>
      </c>
      <c r="CU38" s="10">
        <f t="shared" si="83"/>
        <v>0</v>
      </c>
      <c r="CV38" s="10">
        <f t="shared" si="83"/>
        <v>0</v>
      </c>
      <c r="CW38" s="10">
        <f t="shared" ref="CW38:EB38" si="84">SUM(CW37*$D$38)</f>
        <v>0</v>
      </c>
      <c r="CX38" s="10">
        <f t="shared" si="84"/>
        <v>0</v>
      </c>
      <c r="CY38" s="10">
        <f t="shared" si="84"/>
        <v>0</v>
      </c>
      <c r="CZ38" s="10">
        <f t="shared" si="84"/>
        <v>0</v>
      </c>
      <c r="DA38" s="10">
        <f t="shared" si="84"/>
        <v>0</v>
      </c>
      <c r="DB38" s="10">
        <f t="shared" si="84"/>
        <v>0</v>
      </c>
      <c r="DC38" s="10">
        <f t="shared" si="84"/>
        <v>0</v>
      </c>
      <c r="DD38" s="10">
        <f t="shared" si="84"/>
        <v>0</v>
      </c>
      <c r="DE38" s="10">
        <f t="shared" si="84"/>
        <v>0</v>
      </c>
      <c r="DF38" s="10">
        <f t="shared" si="84"/>
        <v>0</v>
      </c>
      <c r="DG38" s="10">
        <f t="shared" si="84"/>
        <v>0</v>
      </c>
      <c r="DH38" s="10">
        <f t="shared" si="84"/>
        <v>0</v>
      </c>
      <c r="DI38" s="10">
        <f t="shared" si="84"/>
        <v>0</v>
      </c>
      <c r="DJ38" s="10">
        <f t="shared" si="84"/>
        <v>0</v>
      </c>
      <c r="DK38" s="10">
        <f t="shared" si="84"/>
        <v>0</v>
      </c>
      <c r="DL38" s="10">
        <f t="shared" si="84"/>
        <v>0</v>
      </c>
      <c r="DM38" s="10">
        <f t="shared" si="84"/>
        <v>0</v>
      </c>
      <c r="DN38" s="10">
        <f t="shared" si="84"/>
        <v>0</v>
      </c>
      <c r="DO38" s="10">
        <f t="shared" si="84"/>
        <v>0</v>
      </c>
      <c r="DP38" s="10">
        <f t="shared" si="84"/>
        <v>0</v>
      </c>
      <c r="DQ38" s="10">
        <f t="shared" si="84"/>
        <v>0</v>
      </c>
      <c r="DR38" s="10">
        <f t="shared" si="84"/>
        <v>0</v>
      </c>
      <c r="DS38" s="10">
        <f t="shared" si="84"/>
        <v>0</v>
      </c>
      <c r="DT38" s="10">
        <f t="shared" si="84"/>
        <v>0</v>
      </c>
      <c r="DU38" s="10">
        <f t="shared" si="84"/>
        <v>0</v>
      </c>
      <c r="DV38" s="10">
        <f t="shared" si="84"/>
        <v>0</v>
      </c>
      <c r="DW38" s="10">
        <f t="shared" si="84"/>
        <v>0</v>
      </c>
      <c r="DX38" s="10">
        <f t="shared" si="84"/>
        <v>0</v>
      </c>
      <c r="DY38" s="10">
        <f t="shared" si="84"/>
        <v>0</v>
      </c>
      <c r="DZ38" s="10">
        <f t="shared" si="84"/>
        <v>0</v>
      </c>
      <c r="EA38" s="10">
        <f t="shared" si="84"/>
        <v>0</v>
      </c>
      <c r="EB38" s="10">
        <f t="shared" si="84"/>
        <v>0</v>
      </c>
      <c r="EC38" s="10">
        <f t="shared" ref="EC38:FH38" si="85">SUM(EC37*$D$38)</f>
        <v>0</v>
      </c>
      <c r="ED38" s="10">
        <f t="shared" si="85"/>
        <v>0</v>
      </c>
      <c r="EE38" s="10">
        <f t="shared" si="85"/>
        <v>0</v>
      </c>
      <c r="EF38" s="10">
        <f t="shared" si="85"/>
        <v>0</v>
      </c>
      <c r="EG38" s="10">
        <f t="shared" si="85"/>
        <v>0</v>
      </c>
      <c r="EH38" s="10">
        <f t="shared" si="85"/>
        <v>0</v>
      </c>
      <c r="EI38" s="10">
        <f t="shared" si="85"/>
        <v>0</v>
      </c>
      <c r="EJ38" s="10">
        <f t="shared" si="85"/>
        <v>0</v>
      </c>
      <c r="EK38" s="10">
        <f t="shared" si="85"/>
        <v>0</v>
      </c>
      <c r="EL38" s="10">
        <f t="shared" si="85"/>
        <v>0</v>
      </c>
      <c r="EM38" s="10">
        <f t="shared" si="85"/>
        <v>0</v>
      </c>
      <c r="EN38" s="10">
        <f t="shared" si="85"/>
        <v>0</v>
      </c>
      <c r="EO38" s="10">
        <f t="shared" si="85"/>
        <v>0</v>
      </c>
      <c r="EP38" s="10">
        <f t="shared" si="85"/>
        <v>0</v>
      </c>
      <c r="EQ38" s="10">
        <f t="shared" si="85"/>
        <v>0</v>
      </c>
      <c r="ER38" s="10">
        <f t="shared" si="85"/>
        <v>0</v>
      </c>
      <c r="ES38" s="10">
        <f t="shared" si="85"/>
        <v>0</v>
      </c>
      <c r="ET38" s="10">
        <f t="shared" si="85"/>
        <v>0</v>
      </c>
      <c r="EU38" s="10">
        <f t="shared" si="85"/>
        <v>0</v>
      </c>
      <c r="EV38" s="10">
        <f t="shared" si="85"/>
        <v>0</v>
      </c>
      <c r="EW38" s="10">
        <f t="shared" si="85"/>
        <v>0</v>
      </c>
      <c r="EX38" s="10">
        <f t="shared" si="85"/>
        <v>0</v>
      </c>
      <c r="EY38" s="10">
        <f t="shared" si="85"/>
        <v>0</v>
      </c>
      <c r="EZ38" s="10">
        <f t="shared" si="85"/>
        <v>0</v>
      </c>
      <c r="FA38" s="10">
        <f t="shared" si="85"/>
        <v>0</v>
      </c>
      <c r="FB38" s="10">
        <f t="shared" si="85"/>
        <v>0</v>
      </c>
      <c r="FC38" s="10">
        <f t="shared" si="85"/>
        <v>0</v>
      </c>
      <c r="FD38" s="10">
        <f t="shared" si="85"/>
        <v>0</v>
      </c>
      <c r="FE38" s="10">
        <f t="shared" si="85"/>
        <v>0</v>
      </c>
      <c r="FF38" s="10">
        <f t="shared" si="85"/>
        <v>0</v>
      </c>
      <c r="FG38" s="10">
        <f t="shared" si="85"/>
        <v>0</v>
      </c>
      <c r="FH38" s="10">
        <f t="shared" si="85"/>
        <v>0</v>
      </c>
      <c r="FI38" s="10">
        <f t="shared" ref="FI38:FM38" si="86">SUM(FI37*$D$38)</f>
        <v>0</v>
      </c>
      <c r="FJ38" s="10">
        <f t="shared" si="86"/>
        <v>0</v>
      </c>
      <c r="FK38" s="10">
        <f t="shared" si="86"/>
        <v>0</v>
      </c>
      <c r="FL38" s="10">
        <f t="shared" si="86"/>
        <v>0</v>
      </c>
      <c r="FM38" s="10">
        <f t="shared" si="86"/>
        <v>0</v>
      </c>
    </row>
    <row r="39" spans="1:169" ht="15" outlineLevel="1" x14ac:dyDescent="0.25">
      <c r="A39" s="99"/>
      <c r="B39" s="99" t="s">
        <v>207</v>
      </c>
      <c r="C39" s="237">
        <v>90005</v>
      </c>
      <c r="D39" s="100"/>
      <c r="E39" s="99">
        <f t="shared" ref="E39:G39" si="87">SUM(E37:E38)</f>
        <v>0</v>
      </c>
      <c r="F39" s="99">
        <f t="shared" si="87"/>
        <v>0</v>
      </c>
      <c r="G39" s="99">
        <f t="shared" si="87"/>
        <v>0</v>
      </c>
      <c r="H39" s="99">
        <f t="shared" ref="H39:BP39" si="88">SUM(H37:H38)</f>
        <v>0</v>
      </c>
      <c r="I39" s="99">
        <f t="shared" si="88"/>
        <v>0</v>
      </c>
      <c r="J39" s="99">
        <f t="shared" si="88"/>
        <v>0</v>
      </c>
      <c r="K39" s="99">
        <f t="shared" si="88"/>
        <v>0</v>
      </c>
      <c r="L39" s="99">
        <f t="shared" si="88"/>
        <v>0</v>
      </c>
      <c r="M39" s="99">
        <f t="shared" si="88"/>
        <v>0</v>
      </c>
      <c r="N39" s="99">
        <f t="shared" si="88"/>
        <v>0</v>
      </c>
      <c r="O39" s="99">
        <f t="shared" si="88"/>
        <v>0</v>
      </c>
      <c r="P39" s="99">
        <f t="shared" si="88"/>
        <v>0</v>
      </c>
      <c r="Q39" s="99">
        <f t="shared" si="88"/>
        <v>0</v>
      </c>
      <c r="R39" s="99">
        <f t="shared" si="88"/>
        <v>0</v>
      </c>
      <c r="S39" s="99">
        <f t="shared" si="88"/>
        <v>0</v>
      </c>
      <c r="T39" s="99">
        <f t="shared" si="88"/>
        <v>0</v>
      </c>
      <c r="U39" s="99">
        <f t="shared" si="88"/>
        <v>0</v>
      </c>
      <c r="V39" s="99">
        <f t="shared" si="88"/>
        <v>0</v>
      </c>
      <c r="W39" s="99">
        <f t="shared" si="88"/>
        <v>0</v>
      </c>
      <c r="X39" s="99">
        <f t="shared" si="88"/>
        <v>0</v>
      </c>
      <c r="Y39" s="99">
        <f t="shared" si="88"/>
        <v>0</v>
      </c>
      <c r="Z39" s="99">
        <f t="shared" si="88"/>
        <v>0</v>
      </c>
      <c r="AA39" s="99">
        <f t="shared" si="88"/>
        <v>0</v>
      </c>
      <c r="AB39" s="99">
        <f t="shared" si="88"/>
        <v>0</v>
      </c>
      <c r="AC39" s="99">
        <f t="shared" si="88"/>
        <v>0</v>
      </c>
      <c r="AD39" s="99">
        <f t="shared" si="88"/>
        <v>0</v>
      </c>
      <c r="AE39" s="99">
        <f t="shared" si="88"/>
        <v>0</v>
      </c>
      <c r="AF39" s="99">
        <f t="shared" si="88"/>
        <v>0</v>
      </c>
      <c r="AG39" s="99">
        <f t="shared" si="88"/>
        <v>0</v>
      </c>
      <c r="AH39" s="99">
        <f t="shared" si="88"/>
        <v>0</v>
      </c>
      <c r="AI39" s="99">
        <f t="shared" si="88"/>
        <v>0</v>
      </c>
      <c r="AJ39" s="99">
        <f t="shared" si="88"/>
        <v>0</v>
      </c>
      <c r="AK39" s="99">
        <f t="shared" si="88"/>
        <v>0</v>
      </c>
      <c r="AL39" s="99">
        <f t="shared" si="88"/>
        <v>0</v>
      </c>
      <c r="AM39" s="99">
        <f t="shared" si="88"/>
        <v>0</v>
      </c>
      <c r="AN39" s="99">
        <f t="shared" si="88"/>
        <v>0</v>
      </c>
      <c r="AO39" s="99">
        <f t="shared" si="88"/>
        <v>0</v>
      </c>
      <c r="AP39" s="99">
        <f t="shared" si="88"/>
        <v>0</v>
      </c>
      <c r="AQ39" s="99">
        <f t="shared" si="88"/>
        <v>0</v>
      </c>
      <c r="AR39" s="99">
        <f t="shared" si="88"/>
        <v>0</v>
      </c>
      <c r="AS39" s="99">
        <f t="shared" si="88"/>
        <v>0</v>
      </c>
      <c r="AT39" s="99">
        <f t="shared" si="88"/>
        <v>0</v>
      </c>
      <c r="AU39" s="99">
        <f t="shared" si="88"/>
        <v>0</v>
      </c>
      <c r="AV39" s="99">
        <f t="shared" si="88"/>
        <v>0</v>
      </c>
      <c r="AW39" s="99">
        <f t="shared" si="88"/>
        <v>0</v>
      </c>
      <c r="AX39" s="99">
        <f t="shared" si="88"/>
        <v>0</v>
      </c>
      <c r="AY39" s="99">
        <f t="shared" si="88"/>
        <v>0</v>
      </c>
      <c r="AZ39" s="99">
        <f t="shared" si="88"/>
        <v>0</v>
      </c>
      <c r="BA39" s="99">
        <f t="shared" si="88"/>
        <v>0</v>
      </c>
      <c r="BB39" s="99">
        <f t="shared" si="88"/>
        <v>0</v>
      </c>
      <c r="BC39" s="99">
        <f t="shared" si="88"/>
        <v>0</v>
      </c>
      <c r="BD39" s="99">
        <f t="shared" si="88"/>
        <v>0</v>
      </c>
      <c r="BE39" s="99">
        <f t="shared" si="88"/>
        <v>0</v>
      </c>
      <c r="BF39" s="99">
        <f t="shared" si="88"/>
        <v>0</v>
      </c>
      <c r="BG39" s="99">
        <f t="shared" si="88"/>
        <v>0</v>
      </c>
      <c r="BH39" s="99">
        <f t="shared" si="88"/>
        <v>0</v>
      </c>
      <c r="BI39" s="99">
        <f t="shared" si="88"/>
        <v>0</v>
      </c>
      <c r="BJ39" s="99">
        <f t="shared" si="88"/>
        <v>0</v>
      </c>
      <c r="BK39" s="99">
        <f t="shared" si="88"/>
        <v>0</v>
      </c>
      <c r="BL39" s="99">
        <f t="shared" si="88"/>
        <v>0</v>
      </c>
      <c r="BM39" s="99">
        <f t="shared" si="88"/>
        <v>0</v>
      </c>
      <c r="BN39" s="99">
        <f t="shared" si="88"/>
        <v>0</v>
      </c>
      <c r="BO39" s="99">
        <f t="shared" si="88"/>
        <v>0</v>
      </c>
      <c r="BP39" s="99">
        <f t="shared" si="88"/>
        <v>0</v>
      </c>
      <c r="BQ39" s="99">
        <f t="shared" ref="BQ39:EB39" si="89">SUM(BQ37:BQ38)</f>
        <v>0</v>
      </c>
      <c r="BR39" s="99">
        <f t="shared" si="89"/>
        <v>0</v>
      </c>
      <c r="BS39" s="99">
        <f t="shared" si="89"/>
        <v>0</v>
      </c>
      <c r="BT39" s="99">
        <f t="shared" si="89"/>
        <v>0</v>
      </c>
      <c r="BU39" s="99">
        <f t="shared" si="89"/>
        <v>0</v>
      </c>
      <c r="BV39" s="99">
        <f t="shared" si="89"/>
        <v>0</v>
      </c>
      <c r="BW39" s="99">
        <f t="shared" si="89"/>
        <v>0</v>
      </c>
      <c r="BX39" s="99">
        <f t="shared" si="89"/>
        <v>0</v>
      </c>
      <c r="BY39" s="99">
        <f t="shared" si="89"/>
        <v>0</v>
      </c>
      <c r="BZ39" s="99">
        <f t="shared" si="89"/>
        <v>0</v>
      </c>
      <c r="CA39" s="99">
        <f t="shared" si="89"/>
        <v>0</v>
      </c>
      <c r="CB39" s="99">
        <f t="shared" si="89"/>
        <v>0</v>
      </c>
      <c r="CC39" s="99">
        <f t="shared" si="89"/>
        <v>0</v>
      </c>
      <c r="CD39" s="99">
        <f t="shared" si="89"/>
        <v>0</v>
      </c>
      <c r="CE39" s="99">
        <f t="shared" si="89"/>
        <v>0</v>
      </c>
      <c r="CF39" s="99">
        <f t="shared" si="89"/>
        <v>0</v>
      </c>
      <c r="CG39" s="99">
        <f t="shared" si="89"/>
        <v>0</v>
      </c>
      <c r="CH39" s="99">
        <f t="shared" si="89"/>
        <v>0</v>
      </c>
      <c r="CI39" s="99">
        <f t="shared" si="89"/>
        <v>0</v>
      </c>
      <c r="CJ39" s="99">
        <f t="shared" si="89"/>
        <v>0</v>
      </c>
      <c r="CK39" s="99">
        <f t="shared" si="89"/>
        <v>0</v>
      </c>
      <c r="CL39" s="99">
        <f t="shared" si="89"/>
        <v>0</v>
      </c>
      <c r="CM39" s="99">
        <f t="shared" si="89"/>
        <v>0</v>
      </c>
      <c r="CN39" s="99">
        <f t="shared" si="89"/>
        <v>0</v>
      </c>
      <c r="CO39" s="99">
        <f t="shared" si="89"/>
        <v>0</v>
      </c>
      <c r="CP39" s="99">
        <f t="shared" si="89"/>
        <v>0</v>
      </c>
      <c r="CQ39" s="99">
        <f t="shared" si="89"/>
        <v>0</v>
      </c>
      <c r="CR39" s="99">
        <f t="shared" si="89"/>
        <v>0</v>
      </c>
      <c r="CS39" s="99">
        <f t="shared" si="89"/>
        <v>0</v>
      </c>
      <c r="CT39" s="99">
        <f t="shared" si="89"/>
        <v>0</v>
      </c>
      <c r="CU39" s="99">
        <f t="shared" si="89"/>
        <v>0</v>
      </c>
      <c r="CV39" s="99">
        <f t="shared" si="89"/>
        <v>0</v>
      </c>
      <c r="CW39" s="99">
        <f t="shared" si="89"/>
        <v>0</v>
      </c>
      <c r="CX39" s="99">
        <f t="shared" si="89"/>
        <v>0</v>
      </c>
      <c r="CY39" s="99">
        <f t="shared" si="89"/>
        <v>0</v>
      </c>
      <c r="CZ39" s="99">
        <f t="shared" si="89"/>
        <v>0</v>
      </c>
      <c r="DA39" s="99">
        <f t="shared" si="89"/>
        <v>0</v>
      </c>
      <c r="DB39" s="99">
        <f t="shared" si="89"/>
        <v>0</v>
      </c>
      <c r="DC39" s="99">
        <f t="shared" si="89"/>
        <v>0</v>
      </c>
      <c r="DD39" s="99">
        <f t="shared" si="89"/>
        <v>0</v>
      </c>
      <c r="DE39" s="99">
        <f t="shared" si="89"/>
        <v>0</v>
      </c>
      <c r="DF39" s="99">
        <f t="shared" si="89"/>
        <v>0</v>
      </c>
      <c r="DG39" s="99">
        <f t="shared" si="89"/>
        <v>0</v>
      </c>
      <c r="DH39" s="99">
        <f t="shared" si="89"/>
        <v>0</v>
      </c>
      <c r="DI39" s="99">
        <f t="shared" si="89"/>
        <v>0</v>
      </c>
      <c r="DJ39" s="99">
        <f t="shared" si="89"/>
        <v>0</v>
      </c>
      <c r="DK39" s="99">
        <f t="shared" si="89"/>
        <v>0</v>
      </c>
      <c r="DL39" s="99">
        <f t="shared" si="89"/>
        <v>0</v>
      </c>
      <c r="DM39" s="99">
        <f t="shared" si="89"/>
        <v>0</v>
      </c>
      <c r="DN39" s="99">
        <f t="shared" si="89"/>
        <v>0</v>
      </c>
      <c r="DO39" s="99">
        <f t="shared" si="89"/>
        <v>0</v>
      </c>
      <c r="DP39" s="99">
        <f t="shared" si="89"/>
        <v>0</v>
      </c>
      <c r="DQ39" s="99">
        <f t="shared" si="89"/>
        <v>0</v>
      </c>
      <c r="DR39" s="99">
        <f t="shared" si="89"/>
        <v>0</v>
      </c>
      <c r="DS39" s="99">
        <f t="shared" si="89"/>
        <v>0</v>
      </c>
      <c r="DT39" s="99">
        <f t="shared" si="89"/>
        <v>0</v>
      </c>
      <c r="DU39" s="99">
        <f t="shared" si="89"/>
        <v>0</v>
      </c>
      <c r="DV39" s="99">
        <f t="shared" si="89"/>
        <v>0</v>
      </c>
      <c r="DW39" s="99">
        <f t="shared" si="89"/>
        <v>0</v>
      </c>
      <c r="DX39" s="99">
        <f t="shared" si="89"/>
        <v>0</v>
      </c>
      <c r="DY39" s="99">
        <f t="shared" si="89"/>
        <v>0</v>
      </c>
      <c r="DZ39" s="99">
        <f t="shared" si="89"/>
        <v>0</v>
      </c>
      <c r="EA39" s="99">
        <f t="shared" si="89"/>
        <v>0</v>
      </c>
      <c r="EB39" s="99">
        <f t="shared" si="89"/>
        <v>0</v>
      </c>
      <c r="EC39" s="99">
        <f t="shared" ref="EC39:FM39" si="90">SUM(EC37:EC38)</f>
        <v>0</v>
      </c>
      <c r="ED39" s="99">
        <f t="shared" si="90"/>
        <v>0</v>
      </c>
      <c r="EE39" s="99">
        <f t="shared" si="90"/>
        <v>0</v>
      </c>
      <c r="EF39" s="99">
        <f t="shared" si="90"/>
        <v>0</v>
      </c>
      <c r="EG39" s="99">
        <f t="shared" si="90"/>
        <v>0</v>
      </c>
      <c r="EH39" s="99">
        <f t="shared" si="90"/>
        <v>0</v>
      </c>
      <c r="EI39" s="99">
        <f t="shared" si="90"/>
        <v>0</v>
      </c>
      <c r="EJ39" s="99">
        <f t="shared" si="90"/>
        <v>0</v>
      </c>
      <c r="EK39" s="99">
        <f t="shared" si="90"/>
        <v>0</v>
      </c>
      <c r="EL39" s="99">
        <f t="shared" si="90"/>
        <v>0</v>
      </c>
      <c r="EM39" s="99">
        <f t="shared" si="90"/>
        <v>0</v>
      </c>
      <c r="EN39" s="99">
        <f t="shared" si="90"/>
        <v>0</v>
      </c>
      <c r="EO39" s="99">
        <f t="shared" si="90"/>
        <v>0</v>
      </c>
      <c r="EP39" s="99">
        <f t="shared" si="90"/>
        <v>0</v>
      </c>
      <c r="EQ39" s="99">
        <f t="shared" si="90"/>
        <v>0</v>
      </c>
      <c r="ER39" s="99">
        <f t="shared" si="90"/>
        <v>0</v>
      </c>
      <c r="ES39" s="99">
        <f t="shared" si="90"/>
        <v>0</v>
      </c>
      <c r="ET39" s="99">
        <f t="shared" si="90"/>
        <v>0</v>
      </c>
      <c r="EU39" s="99">
        <f t="shared" si="90"/>
        <v>0</v>
      </c>
      <c r="EV39" s="99">
        <f t="shared" si="90"/>
        <v>0</v>
      </c>
      <c r="EW39" s="99">
        <f t="shared" si="90"/>
        <v>0</v>
      </c>
      <c r="EX39" s="99">
        <f t="shared" si="90"/>
        <v>0</v>
      </c>
      <c r="EY39" s="99">
        <f t="shared" si="90"/>
        <v>0</v>
      </c>
      <c r="EZ39" s="99">
        <f t="shared" si="90"/>
        <v>0</v>
      </c>
      <c r="FA39" s="99">
        <f t="shared" si="90"/>
        <v>0</v>
      </c>
      <c r="FB39" s="99">
        <f t="shared" si="90"/>
        <v>0</v>
      </c>
      <c r="FC39" s="99">
        <f t="shared" si="90"/>
        <v>0</v>
      </c>
      <c r="FD39" s="99">
        <f t="shared" si="90"/>
        <v>0</v>
      </c>
      <c r="FE39" s="99">
        <f t="shared" si="90"/>
        <v>0</v>
      </c>
      <c r="FF39" s="99">
        <f t="shared" si="90"/>
        <v>0</v>
      </c>
      <c r="FG39" s="99">
        <f t="shared" si="90"/>
        <v>0</v>
      </c>
      <c r="FH39" s="99">
        <f t="shared" si="90"/>
        <v>0</v>
      </c>
      <c r="FI39" s="99">
        <f t="shared" si="90"/>
        <v>0</v>
      </c>
      <c r="FJ39" s="99">
        <f t="shared" si="90"/>
        <v>0</v>
      </c>
      <c r="FK39" s="99">
        <f t="shared" si="90"/>
        <v>0</v>
      </c>
      <c r="FL39" s="99">
        <f t="shared" si="90"/>
        <v>0</v>
      </c>
      <c r="FM39" s="99">
        <f t="shared" si="90"/>
        <v>0</v>
      </c>
    </row>
    <row r="40" spans="1:169" s="42" customFormat="1" ht="15" x14ac:dyDescent="0.25">
      <c r="A40" s="26"/>
      <c r="B40" s="26"/>
      <c r="C40" s="183"/>
      <c r="D40" s="78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</row>
    <row r="41" spans="1:169" ht="15" outlineLevel="1" x14ac:dyDescent="0.25">
      <c r="A41" s="96" t="s">
        <v>208</v>
      </c>
      <c r="B41" s="218"/>
      <c r="C41" s="187"/>
      <c r="D41" s="97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  <c r="FL41" s="98"/>
      <c r="FM41" s="98"/>
    </row>
    <row r="42" spans="1:169" ht="14.25" outlineLevel="2" x14ac:dyDescent="0.2">
      <c r="A42" s="9"/>
      <c r="B42" s="9" t="s">
        <v>7</v>
      </c>
      <c r="C42" s="182">
        <v>12152</v>
      </c>
      <c r="D42" s="1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</row>
    <row r="43" spans="1:169" ht="14.25" outlineLevel="2" x14ac:dyDescent="0.2">
      <c r="A43" s="9"/>
      <c r="B43" s="9" t="s">
        <v>6</v>
      </c>
      <c r="C43" s="182">
        <v>12162</v>
      </c>
      <c r="D43" s="1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</row>
    <row r="44" spans="1:169" s="95" customFormat="1" ht="15" outlineLevel="2" x14ac:dyDescent="0.25">
      <c r="A44" s="16"/>
      <c r="B44" s="16" t="s">
        <v>301</v>
      </c>
      <c r="C44" s="181">
        <v>12182</v>
      </c>
      <c r="D44" s="94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</row>
    <row r="45" spans="1:169" ht="15" outlineLevel="2" x14ac:dyDescent="0.25">
      <c r="A45" s="29"/>
      <c r="B45" s="29" t="s">
        <v>4</v>
      </c>
      <c r="C45" s="185"/>
      <c r="D45" s="22"/>
      <c r="E45" s="21">
        <f t="shared" ref="E45:G45" si="91">SUM(E42:E44)</f>
        <v>0</v>
      </c>
      <c r="F45" s="21">
        <f t="shared" si="91"/>
        <v>0</v>
      </c>
      <c r="G45" s="21">
        <f t="shared" si="91"/>
        <v>0</v>
      </c>
      <c r="H45" s="21">
        <f t="shared" ref="H45:AJ45" si="92">SUM(H42:H44)</f>
        <v>0</v>
      </c>
      <c r="I45" s="21">
        <f t="shared" si="92"/>
        <v>0</v>
      </c>
      <c r="J45" s="21">
        <f t="shared" si="92"/>
        <v>0</v>
      </c>
      <c r="K45" s="21">
        <f t="shared" si="92"/>
        <v>0</v>
      </c>
      <c r="L45" s="21">
        <f t="shared" si="92"/>
        <v>0</v>
      </c>
      <c r="M45" s="21">
        <f t="shared" si="92"/>
        <v>0</v>
      </c>
      <c r="N45" s="21">
        <f t="shared" si="92"/>
        <v>0</v>
      </c>
      <c r="O45" s="21">
        <f t="shared" si="92"/>
        <v>0</v>
      </c>
      <c r="P45" s="21">
        <f t="shared" si="92"/>
        <v>0</v>
      </c>
      <c r="Q45" s="21">
        <f t="shared" si="92"/>
        <v>0</v>
      </c>
      <c r="R45" s="21">
        <f t="shared" si="92"/>
        <v>0</v>
      </c>
      <c r="S45" s="21">
        <f t="shared" si="92"/>
        <v>0</v>
      </c>
      <c r="T45" s="21">
        <f t="shared" si="92"/>
        <v>0</v>
      </c>
      <c r="U45" s="21">
        <f t="shared" si="92"/>
        <v>0</v>
      </c>
      <c r="V45" s="21">
        <f t="shared" si="92"/>
        <v>0</v>
      </c>
      <c r="W45" s="21">
        <f t="shared" si="92"/>
        <v>0</v>
      </c>
      <c r="X45" s="21">
        <f t="shared" si="92"/>
        <v>0</v>
      </c>
      <c r="Y45" s="21">
        <f t="shared" si="92"/>
        <v>0</v>
      </c>
      <c r="Z45" s="21">
        <f t="shared" si="92"/>
        <v>0</v>
      </c>
      <c r="AA45" s="21">
        <f t="shared" si="92"/>
        <v>0</v>
      </c>
      <c r="AB45" s="21">
        <f t="shared" si="92"/>
        <v>0</v>
      </c>
      <c r="AC45" s="21">
        <f t="shared" si="92"/>
        <v>0</v>
      </c>
      <c r="AD45" s="21">
        <f t="shared" si="92"/>
        <v>0</v>
      </c>
      <c r="AE45" s="21">
        <f t="shared" si="92"/>
        <v>0</v>
      </c>
      <c r="AF45" s="21">
        <f t="shared" si="92"/>
        <v>0</v>
      </c>
      <c r="AG45" s="21">
        <f t="shared" si="92"/>
        <v>0</v>
      </c>
      <c r="AH45" s="21">
        <f t="shared" si="92"/>
        <v>0</v>
      </c>
      <c r="AI45" s="21">
        <f t="shared" si="92"/>
        <v>0</v>
      </c>
      <c r="AJ45" s="21">
        <f t="shared" si="92"/>
        <v>0</v>
      </c>
      <c r="AK45" s="21">
        <f t="shared" ref="AK45:BP45" si="93">SUM(AK42:AK44)</f>
        <v>0</v>
      </c>
      <c r="AL45" s="21">
        <f t="shared" si="93"/>
        <v>0</v>
      </c>
      <c r="AM45" s="21">
        <f t="shared" si="93"/>
        <v>0</v>
      </c>
      <c r="AN45" s="21">
        <f t="shared" si="93"/>
        <v>0</v>
      </c>
      <c r="AO45" s="21">
        <f t="shared" si="93"/>
        <v>0</v>
      </c>
      <c r="AP45" s="21">
        <f t="shared" si="93"/>
        <v>0</v>
      </c>
      <c r="AQ45" s="21">
        <f t="shared" si="93"/>
        <v>0</v>
      </c>
      <c r="AR45" s="21">
        <f t="shared" si="93"/>
        <v>0</v>
      </c>
      <c r="AS45" s="21">
        <f t="shared" si="93"/>
        <v>0</v>
      </c>
      <c r="AT45" s="21">
        <f t="shared" si="93"/>
        <v>0</v>
      </c>
      <c r="AU45" s="21">
        <f t="shared" si="93"/>
        <v>0</v>
      </c>
      <c r="AV45" s="21">
        <f t="shared" si="93"/>
        <v>0</v>
      </c>
      <c r="AW45" s="21">
        <f t="shared" si="93"/>
        <v>0</v>
      </c>
      <c r="AX45" s="21">
        <f t="shared" si="93"/>
        <v>0</v>
      </c>
      <c r="AY45" s="21">
        <f t="shared" si="93"/>
        <v>0</v>
      </c>
      <c r="AZ45" s="21">
        <f t="shared" si="93"/>
        <v>0</v>
      </c>
      <c r="BA45" s="21">
        <f t="shared" si="93"/>
        <v>0</v>
      </c>
      <c r="BB45" s="21">
        <f t="shared" si="93"/>
        <v>0</v>
      </c>
      <c r="BC45" s="21">
        <f t="shared" si="93"/>
        <v>0</v>
      </c>
      <c r="BD45" s="21">
        <f t="shared" si="93"/>
        <v>0</v>
      </c>
      <c r="BE45" s="21">
        <f t="shared" si="93"/>
        <v>0</v>
      </c>
      <c r="BF45" s="21">
        <f t="shared" si="93"/>
        <v>0</v>
      </c>
      <c r="BG45" s="21">
        <f t="shared" si="93"/>
        <v>0</v>
      </c>
      <c r="BH45" s="21">
        <f t="shared" si="93"/>
        <v>0</v>
      </c>
      <c r="BI45" s="21">
        <f t="shared" si="93"/>
        <v>0</v>
      </c>
      <c r="BJ45" s="21">
        <f t="shared" si="93"/>
        <v>0</v>
      </c>
      <c r="BK45" s="21">
        <f t="shared" si="93"/>
        <v>0</v>
      </c>
      <c r="BL45" s="21">
        <f t="shared" si="93"/>
        <v>0</v>
      </c>
      <c r="BM45" s="21">
        <f t="shared" si="93"/>
        <v>0</v>
      </c>
      <c r="BN45" s="21">
        <f t="shared" si="93"/>
        <v>0</v>
      </c>
      <c r="BO45" s="21">
        <f t="shared" si="93"/>
        <v>0</v>
      </c>
      <c r="BP45" s="21">
        <f t="shared" si="93"/>
        <v>0</v>
      </c>
      <c r="BQ45" s="21">
        <f t="shared" ref="BQ45:CV45" si="94">SUM(BQ42:BQ44)</f>
        <v>0</v>
      </c>
      <c r="BR45" s="21">
        <f t="shared" si="94"/>
        <v>0</v>
      </c>
      <c r="BS45" s="21">
        <f t="shared" si="94"/>
        <v>0</v>
      </c>
      <c r="BT45" s="21">
        <f t="shared" si="94"/>
        <v>0</v>
      </c>
      <c r="BU45" s="21">
        <f t="shared" si="94"/>
        <v>0</v>
      </c>
      <c r="BV45" s="21">
        <f t="shared" si="94"/>
        <v>0</v>
      </c>
      <c r="BW45" s="21">
        <f t="shared" si="94"/>
        <v>0</v>
      </c>
      <c r="BX45" s="21">
        <f t="shared" si="94"/>
        <v>0</v>
      </c>
      <c r="BY45" s="21">
        <f t="shared" si="94"/>
        <v>0</v>
      </c>
      <c r="BZ45" s="21">
        <f t="shared" si="94"/>
        <v>0</v>
      </c>
      <c r="CA45" s="21">
        <f t="shared" si="94"/>
        <v>0</v>
      </c>
      <c r="CB45" s="21">
        <f t="shared" si="94"/>
        <v>0</v>
      </c>
      <c r="CC45" s="21">
        <f t="shared" si="94"/>
        <v>0</v>
      </c>
      <c r="CD45" s="21">
        <f t="shared" si="94"/>
        <v>0</v>
      </c>
      <c r="CE45" s="21">
        <f t="shared" si="94"/>
        <v>0</v>
      </c>
      <c r="CF45" s="21">
        <f t="shared" si="94"/>
        <v>0</v>
      </c>
      <c r="CG45" s="21">
        <f t="shared" si="94"/>
        <v>0</v>
      </c>
      <c r="CH45" s="21">
        <f t="shared" si="94"/>
        <v>0</v>
      </c>
      <c r="CI45" s="21">
        <f t="shared" si="94"/>
        <v>0</v>
      </c>
      <c r="CJ45" s="21">
        <f t="shared" si="94"/>
        <v>0</v>
      </c>
      <c r="CK45" s="21">
        <f t="shared" si="94"/>
        <v>0</v>
      </c>
      <c r="CL45" s="21">
        <f t="shared" si="94"/>
        <v>0</v>
      </c>
      <c r="CM45" s="21">
        <f t="shared" si="94"/>
        <v>0</v>
      </c>
      <c r="CN45" s="21">
        <f t="shared" si="94"/>
        <v>0</v>
      </c>
      <c r="CO45" s="21">
        <f t="shared" si="94"/>
        <v>0</v>
      </c>
      <c r="CP45" s="21">
        <f t="shared" si="94"/>
        <v>0</v>
      </c>
      <c r="CQ45" s="21">
        <f t="shared" si="94"/>
        <v>0</v>
      </c>
      <c r="CR45" s="21">
        <f t="shared" si="94"/>
        <v>0</v>
      </c>
      <c r="CS45" s="21">
        <f t="shared" si="94"/>
        <v>0</v>
      </c>
      <c r="CT45" s="21">
        <f t="shared" si="94"/>
        <v>0</v>
      </c>
      <c r="CU45" s="21">
        <f t="shared" si="94"/>
        <v>0</v>
      </c>
      <c r="CV45" s="21">
        <f t="shared" si="94"/>
        <v>0</v>
      </c>
      <c r="CW45" s="21">
        <f t="shared" ref="CW45:EB45" si="95">SUM(CW42:CW44)</f>
        <v>0</v>
      </c>
      <c r="CX45" s="21">
        <f t="shared" si="95"/>
        <v>0</v>
      </c>
      <c r="CY45" s="21">
        <f t="shared" si="95"/>
        <v>0</v>
      </c>
      <c r="CZ45" s="21">
        <f t="shared" si="95"/>
        <v>0</v>
      </c>
      <c r="DA45" s="21">
        <f t="shared" si="95"/>
        <v>0</v>
      </c>
      <c r="DB45" s="21">
        <f t="shared" si="95"/>
        <v>0</v>
      </c>
      <c r="DC45" s="21">
        <f t="shared" si="95"/>
        <v>0</v>
      </c>
      <c r="DD45" s="21">
        <f t="shared" si="95"/>
        <v>0</v>
      </c>
      <c r="DE45" s="21">
        <f t="shared" si="95"/>
        <v>0</v>
      </c>
      <c r="DF45" s="21">
        <f t="shared" si="95"/>
        <v>0</v>
      </c>
      <c r="DG45" s="21">
        <f t="shared" si="95"/>
        <v>0</v>
      </c>
      <c r="DH45" s="21">
        <f t="shared" si="95"/>
        <v>0</v>
      </c>
      <c r="DI45" s="21">
        <f t="shared" si="95"/>
        <v>0</v>
      </c>
      <c r="DJ45" s="21">
        <f t="shared" si="95"/>
        <v>0</v>
      </c>
      <c r="DK45" s="21">
        <f t="shared" si="95"/>
        <v>0</v>
      </c>
      <c r="DL45" s="21">
        <f t="shared" si="95"/>
        <v>0</v>
      </c>
      <c r="DM45" s="21">
        <f t="shared" si="95"/>
        <v>0</v>
      </c>
      <c r="DN45" s="21">
        <f t="shared" si="95"/>
        <v>0</v>
      </c>
      <c r="DO45" s="21">
        <f t="shared" si="95"/>
        <v>0</v>
      </c>
      <c r="DP45" s="21">
        <f t="shared" si="95"/>
        <v>0</v>
      </c>
      <c r="DQ45" s="21">
        <f t="shared" si="95"/>
        <v>0</v>
      </c>
      <c r="DR45" s="21">
        <f t="shared" si="95"/>
        <v>0</v>
      </c>
      <c r="DS45" s="21">
        <f t="shared" si="95"/>
        <v>0</v>
      </c>
      <c r="DT45" s="21">
        <f t="shared" si="95"/>
        <v>0</v>
      </c>
      <c r="DU45" s="21">
        <f t="shared" si="95"/>
        <v>0</v>
      </c>
      <c r="DV45" s="21">
        <f t="shared" si="95"/>
        <v>0</v>
      </c>
      <c r="DW45" s="21">
        <f t="shared" si="95"/>
        <v>0</v>
      </c>
      <c r="DX45" s="21">
        <f t="shared" si="95"/>
        <v>0</v>
      </c>
      <c r="DY45" s="21">
        <f t="shared" si="95"/>
        <v>0</v>
      </c>
      <c r="DZ45" s="21">
        <f t="shared" si="95"/>
        <v>0</v>
      </c>
      <c r="EA45" s="21">
        <f t="shared" si="95"/>
        <v>0</v>
      </c>
      <c r="EB45" s="21">
        <f t="shared" si="95"/>
        <v>0</v>
      </c>
      <c r="EC45" s="21">
        <f t="shared" ref="EC45:FH45" si="96">SUM(EC42:EC44)</f>
        <v>0</v>
      </c>
      <c r="ED45" s="21">
        <f t="shared" si="96"/>
        <v>0</v>
      </c>
      <c r="EE45" s="21">
        <f t="shared" si="96"/>
        <v>0</v>
      </c>
      <c r="EF45" s="21">
        <f t="shared" si="96"/>
        <v>0</v>
      </c>
      <c r="EG45" s="21">
        <f t="shared" si="96"/>
        <v>0</v>
      </c>
      <c r="EH45" s="21">
        <f t="shared" si="96"/>
        <v>0</v>
      </c>
      <c r="EI45" s="21">
        <f t="shared" si="96"/>
        <v>0</v>
      </c>
      <c r="EJ45" s="21">
        <f t="shared" si="96"/>
        <v>0</v>
      </c>
      <c r="EK45" s="21">
        <f t="shared" si="96"/>
        <v>0</v>
      </c>
      <c r="EL45" s="21">
        <f t="shared" si="96"/>
        <v>0</v>
      </c>
      <c r="EM45" s="21">
        <f t="shared" si="96"/>
        <v>0</v>
      </c>
      <c r="EN45" s="21">
        <f t="shared" si="96"/>
        <v>0</v>
      </c>
      <c r="EO45" s="21">
        <f t="shared" si="96"/>
        <v>0</v>
      </c>
      <c r="EP45" s="21">
        <f t="shared" si="96"/>
        <v>0</v>
      </c>
      <c r="EQ45" s="21">
        <f t="shared" si="96"/>
        <v>0</v>
      </c>
      <c r="ER45" s="21">
        <f t="shared" si="96"/>
        <v>0</v>
      </c>
      <c r="ES45" s="21">
        <f t="shared" si="96"/>
        <v>0</v>
      </c>
      <c r="ET45" s="21">
        <f t="shared" si="96"/>
        <v>0</v>
      </c>
      <c r="EU45" s="21">
        <f t="shared" si="96"/>
        <v>0</v>
      </c>
      <c r="EV45" s="21">
        <f t="shared" si="96"/>
        <v>0</v>
      </c>
      <c r="EW45" s="21">
        <f t="shared" si="96"/>
        <v>0</v>
      </c>
      <c r="EX45" s="21">
        <f t="shared" si="96"/>
        <v>0</v>
      </c>
      <c r="EY45" s="21">
        <f t="shared" si="96"/>
        <v>0</v>
      </c>
      <c r="EZ45" s="21">
        <f t="shared" si="96"/>
        <v>0</v>
      </c>
      <c r="FA45" s="21">
        <f t="shared" si="96"/>
        <v>0</v>
      </c>
      <c r="FB45" s="21">
        <f t="shared" si="96"/>
        <v>0</v>
      </c>
      <c r="FC45" s="21">
        <f t="shared" si="96"/>
        <v>0</v>
      </c>
      <c r="FD45" s="21">
        <f t="shared" si="96"/>
        <v>0</v>
      </c>
      <c r="FE45" s="21">
        <f t="shared" si="96"/>
        <v>0</v>
      </c>
      <c r="FF45" s="21">
        <f t="shared" si="96"/>
        <v>0</v>
      </c>
      <c r="FG45" s="21">
        <f t="shared" si="96"/>
        <v>0</v>
      </c>
      <c r="FH45" s="21">
        <f t="shared" si="96"/>
        <v>0</v>
      </c>
      <c r="FI45" s="21">
        <f t="shared" ref="FI45:FM45" si="97">SUM(FI42:FI44)</f>
        <v>0</v>
      </c>
      <c r="FJ45" s="21">
        <f t="shared" si="97"/>
        <v>0</v>
      </c>
      <c r="FK45" s="21">
        <f t="shared" si="97"/>
        <v>0</v>
      </c>
      <c r="FL45" s="21">
        <f t="shared" si="97"/>
        <v>0</v>
      </c>
      <c r="FM45" s="21">
        <f t="shared" si="97"/>
        <v>0</v>
      </c>
    </row>
    <row r="46" spans="1:169" ht="14.25" outlineLevel="2" x14ac:dyDescent="0.2">
      <c r="A46" s="9"/>
      <c r="B46" s="9" t="s">
        <v>5</v>
      </c>
      <c r="C46" s="182"/>
      <c r="D46" s="12">
        <v>0</v>
      </c>
      <c r="E46" s="10">
        <f t="shared" ref="E46:G46" si="98">SUM(E45*$D$46)</f>
        <v>0</v>
      </c>
      <c r="F46" s="10">
        <f t="shared" si="98"/>
        <v>0</v>
      </c>
      <c r="G46" s="10">
        <f t="shared" si="98"/>
        <v>0</v>
      </c>
      <c r="H46" s="10">
        <f t="shared" ref="H46:AJ46" si="99">SUM(H45*$D$46)</f>
        <v>0</v>
      </c>
      <c r="I46" s="10">
        <f t="shared" si="99"/>
        <v>0</v>
      </c>
      <c r="J46" s="10">
        <f t="shared" si="99"/>
        <v>0</v>
      </c>
      <c r="K46" s="10">
        <f t="shared" si="99"/>
        <v>0</v>
      </c>
      <c r="L46" s="10">
        <f t="shared" si="99"/>
        <v>0</v>
      </c>
      <c r="M46" s="10">
        <f t="shared" si="99"/>
        <v>0</v>
      </c>
      <c r="N46" s="10">
        <f t="shared" si="99"/>
        <v>0</v>
      </c>
      <c r="O46" s="10">
        <f t="shared" si="99"/>
        <v>0</v>
      </c>
      <c r="P46" s="10">
        <f t="shared" si="99"/>
        <v>0</v>
      </c>
      <c r="Q46" s="10">
        <f t="shared" si="99"/>
        <v>0</v>
      </c>
      <c r="R46" s="10">
        <f t="shared" si="99"/>
        <v>0</v>
      </c>
      <c r="S46" s="10">
        <f t="shared" si="99"/>
        <v>0</v>
      </c>
      <c r="T46" s="10">
        <f t="shared" si="99"/>
        <v>0</v>
      </c>
      <c r="U46" s="10">
        <f t="shared" si="99"/>
        <v>0</v>
      </c>
      <c r="V46" s="10">
        <f t="shared" si="99"/>
        <v>0</v>
      </c>
      <c r="W46" s="10">
        <f t="shared" si="99"/>
        <v>0</v>
      </c>
      <c r="X46" s="10">
        <f t="shared" si="99"/>
        <v>0</v>
      </c>
      <c r="Y46" s="10">
        <f t="shared" si="99"/>
        <v>0</v>
      </c>
      <c r="Z46" s="10">
        <f t="shared" si="99"/>
        <v>0</v>
      </c>
      <c r="AA46" s="10">
        <f t="shared" si="99"/>
        <v>0</v>
      </c>
      <c r="AB46" s="10">
        <f t="shared" si="99"/>
        <v>0</v>
      </c>
      <c r="AC46" s="10">
        <f t="shared" si="99"/>
        <v>0</v>
      </c>
      <c r="AD46" s="10">
        <f t="shared" si="99"/>
        <v>0</v>
      </c>
      <c r="AE46" s="10">
        <f t="shared" si="99"/>
        <v>0</v>
      </c>
      <c r="AF46" s="10">
        <f t="shared" si="99"/>
        <v>0</v>
      </c>
      <c r="AG46" s="10">
        <f t="shared" si="99"/>
        <v>0</v>
      </c>
      <c r="AH46" s="10">
        <f t="shared" si="99"/>
        <v>0</v>
      </c>
      <c r="AI46" s="10">
        <f t="shared" si="99"/>
        <v>0</v>
      </c>
      <c r="AJ46" s="10">
        <f t="shared" si="99"/>
        <v>0</v>
      </c>
      <c r="AK46" s="10">
        <f t="shared" ref="AK46:BP46" si="100">SUM(AK45*$D$46)</f>
        <v>0</v>
      </c>
      <c r="AL46" s="10">
        <f t="shared" si="100"/>
        <v>0</v>
      </c>
      <c r="AM46" s="10">
        <f t="shared" si="100"/>
        <v>0</v>
      </c>
      <c r="AN46" s="10">
        <f t="shared" si="100"/>
        <v>0</v>
      </c>
      <c r="AO46" s="10">
        <f t="shared" si="100"/>
        <v>0</v>
      </c>
      <c r="AP46" s="10">
        <f t="shared" si="100"/>
        <v>0</v>
      </c>
      <c r="AQ46" s="10">
        <f t="shared" si="100"/>
        <v>0</v>
      </c>
      <c r="AR46" s="10">
        <f t="shared" si="100"/>
        <v>0</v>
      </c>
      <c r="AS46" s="10">
        <f t="shared" si="100"/>
        <v>0</v>
      </c>
      <c r="AT46" s="10">
        <f t="shared" si="100"/>
        <v>0</v>
      </c>
      <c r="AU46" s="10">
        <f t="shared" si="100"/>
        <v>0</v>
      </c>
      <c r="AV46" s="10">
        <f t="shared" si="100"/>
        <v>0</v>
      </c>
      <c r="AW46" s="10">
        <f t="shared" si="100"/>
        <v>0</v>
      </c>
      <c r="AX46" s="10">
        <f t="shared" si="100"/>
        <v>0</v>
      </c>
      <c r="AY46" s="10">
        <f t="shared" si="100"/>
        <v>0</v>
      </c>
      <c r="AZ46" s="10">
        <f t="shared" si="100"/>
        <v>0</v>
      </c>
      <c r="BA46" s="10">
        <f t="shared" si="100"/>
        <v>0</v>
      </c>
      <c r="BB46" s="10">
        <f t="shared" si="100"/>
        <v>0</v>
      </c>
      <c r="BC46" s="10">
        <f t="shared" si="100"/>
        <v>0</v>
      </c>
      <c r="BD46" s="10">
        <f t="shared" si="100"/>
        <v>0</v>
      </c>
      <c r="BE46" s="10">
        <f t="shared" si="100"/>
        <v>0</v>
      </c>
      <c r="BF46" s="10">
        <f t="shared" si="100"/>
        <v>0</v>
      </c>
      <c r="BG46" s="10">
        <f t="shared" si="100"/>
        <v>0</v>
      </c>
      <c r="BH46" s="10">
        <f t="shared" si="100"/>
        <v>0</v>
      </c>
      <c r="BI46" s="10">
        <f t="shared" si="100"/>
        <v>0</v>
      </c>
      <c r="BJ46" s="10">
        <f t="shared" si="100"/>
        <v>0</v>
      </c>
      <c r="BK46" s="10">
        <f t="shared" si="100"/>
        <v>0</v>
      </c>
      <c r="BL46" s="10">
        <f t="shared" si="100"/>
        <v>0</v>
      </c>
      <c r="BM46" s="10">
        <f t="shared" si="100"/>
        <v>0</v>
      </c>
      <c r="BN46" s="10">
        <f t="shared" si="100"/>
        <v>0</v>
      </c>
      <c r="BO46" s="10">
        <f t="shared" si="100"/>
        <v>0</v>
      </c>
      <c r="BP46" s="10">
        <f t="shared" si="100"/>
        <v>0</v>
      </c>
      <c r="BQ46" s="10">
        <f t="shared" ref="BQ46:CV46" si="101">SUM(BQ45*$D$46)</f>
        <v>0</v>
      </c>
      <c r="BR46" s="10">
        <f t="shared" si="101"/>
        <v>0</v>
      </c>
      <c r="BS46" s="10">
        <f t="shared" si="101"/>
        <v>0</v>
      </c>
      <c r="BT46" s="10">
        <f t="shared" si="101"/>
        <v>0</v>
      </c>
      <c r="BU46" s="10">
        <f t="shared" si="101"/>
        <v>0</v>
      </c>
      <c r="BV46" s="10">
        <f t="shared" si="101"/>
        <v>0</v>
      </c>
      <c r="BW46" s="10">
        <f t="shared" si="101"/>
        <v>0</v>
      </c>
      <c r="BX46" s="10">
        <f t="shared" si="101"/>
        <v>0</v>
      </c>
      <c r="BY46" s="10">
        <f t="shared" si="101"/>
        <v>0</v>
      </c>
      <c r="BZ46" s="10">
        <f t="shared" si="101"/>
        <v>0</v>
      </c>
      <c r="CA46" s="10">
        <f t="shared" si="101"/>
        <v>0</v>
      </c>
      <c r="CB46" s="10">
        <f t="shared" si="101"/>
        <v>0</v>
      </c>
      <c r="CC46" s="10">
        <f t="shared" si="101"/>
        <v>0</v>
      </c>
      <c r="CD46" s="10">
        <f t="shared" si="101"/>
        <v>0</v>
      </c>
      <c r="CE46" s="10">
        <f t="shared" si="101"/>
        <v>0</v>
      </c>
      <c r="CF46" s="10">
        <f t="shared" si="101"/>
        <v>0</v>
      </c>
      <c r="CG46" s="10">
        <f t="shared" si="101"/>
        <v>0</v>
      </c>
      <c r="CH46" s="10">
        <f t="shared" si="101"/>
        <v>0</v>
      </c>
      <c r="CI46" s="10">
        <f t="shared" si="101"/>
        <v>0</v>
      </c>
      <c r="CJ46" s="10">
        <f t="shared" si="101"/>
        <v>0</v>
      </c>
      <c r="CK46" s="10">
        <f t="shared" si="101"/>
        <v>0</v>
      </c>
      <c r="CL46" s="10">
        <f t="shared" si="101"/>
        <v>0</v>
      </c>
      <c r="CM46" s="10">
        <f t="shared" si="101"/>
        <v>0</v>
      </c>
      <c r="CN46" s="10">
        <f t="shared" si="101"/>
        <v>0</v>
      </c>
      <c r="CO46" s="10">
        <f t="shared" si="101"/>
        <v>0</v>
      </c>
      <c r="CP46" s="10">
        <f t="shared" si="101"/>
        <v>0</v>
      </c>
      <c r="CQ46" s="10">
        <f t="shared" si="101"/>
        <v>0</v>
      </c>
      <c r="CR46" s="10">
        <f t="shared" si="101"/>
        <v>0</v>
      </c>
      <c r="CS46" s="10">
        <f t="shared" si="101"/>
        <v>0</v>
      </c>
      <c r="CT46" s="10">
        <f t="shared" si="101"/>
        <v>0</v>
      </c>
      <c r="CU46" s="10">
        <f t="shared" si="101"/>
        <v>0</v>
      </c>
      <c r="CV46" s="10">
        <f t="shared" si="101"/>
        <v>0</v>
      </c>
      <c r="CW46" s="10">
        <f t="shared" ref="CW46:EB46" si="102">SUM(CW45*$D$46)</f>
        <v>0</v>
      </c>
      <c r="CX46" s="10">
        <f t="shared" si="102"/>
        <v>0</v>
      </c>
      <c r="CY46" s="10">
        <f t="shared" si="102"/>
        <v>0</v>
      </c>
      <c r="CZ46" s="10">
        <f t="shared" si="102"/>
        <v>0</v>
      </c>
      <c r="DA46" s="10">
        <f t="shared" si="102"/>
        <v>0</v>
      </c>
      <c r="DB46" s="10">
        <f t="shared" si="102"/>
        <v>0</v>
      </c>
      <c r="DC46" s="10">
        <f t="shared" si="102"/>
        <v>0</v>
      </c>
      <c r="DD46" s="10">
        <f t="shared" si="102"/>
        <v>0</v>
      </c>
      <c r="DE46" s="10">
        <f t="shared" si="102"/>
        <v>0</v>
      </c>
      <c r="DF46" s="10">
        <f t="shared" si="102"/>
        <v>0</v>
      </c>
      <c r="DG46" s="10">
        <f t="shared" si="102"/>
        <v>0</v>
      </c>
      <c r="DH46" s="10">
        <f t="shared" si="102"/>
        <v>0</v>
      </c>
      <c r="DI46" s="10">
        <f t="shared" si="102"/>
        <v>0</v>
      </c>
      <c r="DJ46" s="10">
        <f t="shared" si="102"/>
        <v>0</v>
      </c>
      <c r="DK46" s="10">
        <f t="shared" si="102"/>
        <v>0</v>
      </c>
      <c r="DL46" s="10">
        <f t="shared" si="102"/>
        <v>0</v>
      </c>
      <c r="DM46" s="10">
        <f t="shared" si="102"/>
        <v>0</v>
      </c>
      <c r="DN46" s="10">
        <f t="shared" si="102"/>
        <v>0</v>
      </c>
      <c r="DO46" s="10">
        <f t="shared" si="102"/>
        <v>0</v>
      </c>
      <c r="DP46" s="10">
        <f t="shared" si="102"/>
        <v>0</v>
      </c>
      <c r="DQ46" s="10">
        <f t="shared" si="102"/>
        <v>0</v>
      </c>
      <c r="DR46" s="10">
        <f t="shared" si="102"/>
        <v>0</v>
      </c>
      <c r="DS46" s="10">
        <f t="shared" si="102"/>
        <v>0</v>
      </c>
      <c r="DT46" s="10">
        <f t="shared" si="102"/>
        <v>0</v>
      </c>
      <c r="DU46" s="10">
        <f t="shared" si="102"/>
        <v>0</v>
      </c>
      <c r="DV46" s="10">
        <f t="shared" si="102"/>
        <v>0</v>
      </c>
      <c r="DW46" s="10">
        <f t="shared" si="102"/>
        <v>0</v>
      </c>
      <c r="DX46" s="10">
        <f t="shared" si="102"/>
        <v>0</v>
      </c>
      <c r="DY46" s="10">
        <f t="shared" si="102"/>
        <v>0</v>
      </c>
      <c r="DZ46" s="10">
        <f t="shared" si="102"/>
        <v>0</v>
      </c>
      <c r="EA46" s="10">
        <f t="shared" si="102"/>
        <v>0</v>
      </c>
      <c r="EB46" s="10">
        <f t="shared" si="102"/>
        <v>0</v>
      </c>
      <c r="EC46" s="10">
        <f t="shared" ref="EC46:FH46" si="103">SUM(EC45*$D$46)</f>
        <v>0</v>
      </c>
      <c r="ED46" s="10">
        <f t="shared" si="103"/>
        <v>0</v>
      </c>
      <c r="EE46" s="10">
        <f t="shared" si="103"/>
        <v>0</v>
      </c>
      <c r="EF46" s="10">
        <f t="shared" si="103"/>
        <v>0</v>
      </c>
      <c r="EG46" s="10">
        <f t="shared" si="103"/>
        <v>0</v>
      </c>
      <c r="EH46" s="10">
        <f t="shared" si="103"/>
        <v>0</v>
      </c>
      <c r="EI46" s="10">
        <f t="shared" si="103"/>
        <v>0</v>
      </c>
      <c r="EJ46" s="10">
        <f t="shared" si="103"/>
        <v>0</v>
      </c>
      <c r="EK46" s="10">
        <f t="shared" si="103"/>
        <v>0</v>
      </c>
      <c r="EL46" s="10">
        <f t="shared" si="103"/>
        <v>0</v>
      </c>
      <c r="EM46" s="10">
        <f t="shared" si="103"/>
        <v>0</v>
      </c>
      <c r="EN46" s="10">
        <f t="shared" si="103"/>
        <v>0</v>
      </c>
      <c r="EO46" s="10">
        <f t="shared" si="103"/>
        <v>0</v>
      </c>
      <c r="EP46" s="10">
        <f t="shared" si="103"/>
        <v>0</v>
      </c>
      <c r="EQ46" s="10">
        <f t="shared" si="103"/>
        <v>0</v>
      </c>
      <c r="ER46" s="10">
        <f t="shared" si="103"/>
        <v>0</v>
      </c>
      <c r="ES46" s="10">
        <f t="shared" si="103"/>
        <v>0</v>
      </c>
      <c r="ET46" s="10">
        <f t="shared" si="103"/>
        <v>0</v>
      </c>
      <c r="EU46" s="10">
        <f t="shared" si="103"/>
        <v>0</v>
      </c>
      <c r="EV46" s="10">
        <f t="shared" si="103"/>
        <v>0</v>
      </c>
      <c r="EW46" s="10">
        <f t="shared" si="103"/>
        <v>0</v>
      </c>
      <c r="EX46" s="10">
        <f t="shared" si="103"/>
        <v>0</v>
      </c>
      <c r="EY46" s="10">
        <f t="shared" si="103"/>
        <v>0</v>
      </c>
      <c r="EZ46" s="10">
        <f t="shared" si="103"/>
        <v>0</v>
      </c>
      <c r="FA46" s="10">
        <f t="shared" si="103"/>
        <v>0</v>
      </c>
      <c r="FB46" s="10">
        <f t="shared" si="103"/>
        <v>0</v>
      </c>
      <c r="FC46" s="10">
        <f t="shared" si="103"/>
        <v>0</v>
      </c>
      <c r="FD46" s="10">
        <f t="shared" si="103"/>
        <v>0</v>
      </c>
      <c r="FE46" s="10">
        <f t="shared" si="103"/>
        <v>0</v>
      </c>
      <c r="FF46" s="10">
        <f t="shared" si="103"/>
        <v>0</v>
      </c>
      <c r="FG46" s="10">
        <f t="shared" si="103"/>
        <v>0</v>
      </c>
      <c r="FH46" s="10">
        <f t="shared" si="103"/>
        <v>0</v>
      </c>
      <c r="FI46" s="10">
        <f t="shared" ref="FI46:FM46" si="104">SUM(FI45*$D$46)</f>
        <v>0</v>
      </c>
      <c r="FJ46" s="10">
        <f t="shared" si="104"/>
        <v>0</v>
      </c>
      <c r="FK46" s="10">
        <f t="shared" si="104"/>
        <v>0</v>
      </c>
      <c r="FL46" s="10">
        <f t="shared" si="104"/>
        <v>0</v>
      </c>
      <c r="FM46" s="10">
        <f t="shared" si="104"/>
        <v>0</v>
      </c>
    </row>
    <row r="47" spans="1:169" s="72" customFormat="1" ht="19.5" customHeight="1" outlineLevel="2" x14ac:dyDescent="0.25">
      <c r="A47" s="51"/>
      <c r="B47" s="51" t="s">
        <v>85</v>
      </c>
      <c r="C47" s="19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G47" s="124"/>
      <c r="DH47" s="124"/>
      <c r="DI47" s="124"/>
      <c r="DJ47" s="124"/>
      <c r="DK47" s="124"/>
      <c r="DL47" s="124"/>
      <c r="DM47" s="124"/>
      <c r="DN47" s="124"/>
      <c r="DO47" s="124"/>
      <c r="DP47" s="124"/>
      <c r="DQ47" s="124"/>
      <c r="DR47" s="124"/>
      <c r="DS47" s="124"/>
      <c r="DT47" s="124"/>
      <c r="DU47" s="124"/>
      <c r="DV47" s="124"/>
      <c r="DW47" s="124"/>
      <c r="DX47" s="124"/>
      <c r="DY47" s="124"/>
      <c r="DZ47" s="124"/>
      <c r="EA47" s="124"/>
      <c r="EB47" s="124"/>
      <c r="EC47" s="124"/>
      <c r="ED47" s="124"/>
      <c r="EE47" s="124"/>
      <c r="EF47" s="124"/>
      <c r="EG47" s="124"/>
      <c r="EH47" s="124"/>
      <c r="EI47" s="124"/>
      <c r="EJ47" s="124"/>
      <c r="EK47" s="124"/>
      <c r="EL47" s="124"/>
      <c r="EM47" s="124"/>
      <c r="EN47" s="124"/>
      <c r="EO47" s="124"/>
      <c r="EP47" s="124"/>
      <c r="EQ47" s="124"/>
      <c r="ER47" s="124"/>
      <c r="ES47" s="124"/>
      <c r="ET47" s="124"/>
      <c r="EU47" s="124"/>
      <c r="EV47" s="124"/>
      <c r="EW47" s="124"/>
      <c r="EX47" s="124"/>
      <c r="EY47" s="124"/>
      <c r="EZ47" s="124"/>
      <c r="FA47" s="124"/>
      <c r="FB47" s="124"/>
      <c r="FC47" s="124"/>
      <c r="FD47" s="124"/>
      <c r="FE47" s="124"/>
      <c r="FF47" s="124"/>
      <c r="FG47" s="124"/>
      <c r="FH47" s="124"/>
      <c r="FI47" s="124"/>
      <c r="FJ47" s="124"/>
      <c r="FK47" s="124"/>
      <c r="FL47" s="124"/>
      <c r="FM47" s="124"/>
    </row>
    <row r="48" spans="1:169" ht="15" outlineLevel="1" x14ac:dyDescent="0.25">
      <c r="A48" s="99"/>
      <c r="B48" s="99" t="s">
        <v>209</v>
      </c>
      <c r="C48" s="237">
        <v>90010</v>
      </c>
      <c r="D48" s="100"/>
      <c r="E48" s="99" t="str">
        <f t="shared" ref="E48:G48" si="105">IF(E47="j",E45+E46,IF(E47="n",E45+E46,IF(E47="","FALSCH")))</f>
        <v>FALSCH</v>
      </c>
      <c r="F48" s="99" t="str">
        <f t="shared" si="105"/>
        <v>FALSCH</v>
      </c>
      <c r="G48" s="99" t="str">
        <f t="shared" si="105"/>
        <v>FALSCH</v>
      </c>
      <c r="H48" s="99" t="str">
        <f t="shared" ref="H48:AJ48" si="106">IF(H47="j",H45+H46,IF(H47="n",H45+H46,IF(H47="","FALSCH")))</f>
        <v>FALSCH</v>
      </c>
      <c r="I48" s="99" t="str">
        <f t="shared" si="106"/>
        <v>FALSCH</v>
      </c>
      <c r="J48" s="99" t="str">
        <f t="shared" si="106"/>
        <v>FALSCH</v>
      </c>
      <c r="K48" s="99" t="str">
        <f t="shared" si="106"/>
        <v>FALSCH</v>
      </c>
      <c r="L48" s="99" t="str">
        <f t="shared" si="106"/>
        <v>FALSCH</v>
      </c>
      <c r="M48" s="99" t="str">
        <f t="shared" si="106"/>
        <v>FALSCH</v>
      </c>
      <c r="N48" s="99" t="str">
        <f t="shared" si="106"/>
        <v>FALSCH</v>
      </c>
      <c r="O48" s="99" t="str">
        <f t="shared" si="106"/>
        <v>FALSCH</v>
      </c>
      <c r="P48" s="99" t="str">
        <f t="shared" si="106"/>
        <v>FALSCH</v>
      </c>
      <c r="Q48" s="99" t="str">
        <f t="shared" si="106"/>
        <v>FALSCH</v>
      </c>
      <c r="R48" s="99" t="str">
        <f t="shared" si="106"/>
        <v>FALSCH</v>
      </c>
      <c r="S48" s="99" t="str">
        <f t="shared" si="106"/>
        <v>FALSCH</v>
      </c>
      <c r="T48" s="99" t="str">
        <f t="shared" si="106"/>
        <v>FALSCH</v>
      </c>
      <c r="U48" s="99" t="str">
        <f t="shared" si="106"/>
        <v>FALSCH</v>
      </c>
      <c r="V48" s="99" t="str">
        <f t="shared" si="106"/>
        <v>FALSCH</v>
      </c>
      <c r="W48" s="99" t="str">
        <f t="shared" si="106"/>
        <v>FALSCH</v>
      </c>
      <c r="X48" s="99" t="str">
        <f t="shared" si="106"/>
        <v>FALSCH</v>
      </c>
      <c r="Y48" s="99" t="str">
        <f t="shared" si="106"/>
        <v>FALSCH</v>
      </c>
      <c r="Z48" s="99" t="str">
        <f t="shared" si="106"/>
        <v>FALSCH</v>
      </c>
      <c r="AA48" s="99" t="str">
        <f t="shared" si="106"/>
        <v>FALSCH</v>
      </c>
      <c r="AB48" s="99" t="str">
        <f t="shared" si="106"/>
        <v>FALSCH</v>
      </c>
      <c r="AC48" s="99" t="str">
        <f t="shared" si="106"/>
        <v>FALSCH</v>
      </c>
      <c r="AD48" s="99" t="str">
        <f t="shared" si="106"/>
        <v>FALSCH</v>
      </c>
      <c r="AE48" s="99" t="str">
        <f t="shared" si="106"/>
        <v>FALSCH</v>
      </c>
      <c r="AF48" s="99" t="str">
        <f t="shared" si="106"/>
        <v>FALSCH</v>
      </c>
      <c r="AG48" s="99" t="str">
        <f t="shared" si="106"/>
        <v>FALSCH</v>
      </c>
      <c r="AH48" s="99" t="str">
        <f t="shared" si="106"/>
        <v>FALSCH</v>
      </c>
      <c r="AI48" s="99" t="str">
        <f t="shared" si="106"/>
        <v>FALSCH</v>
      </c>
      <c r="AJ48" s="99" t="str">
        <f t="shared" si="106"/>
        <v>FALSCH</v>
      </c>
      <c r="AK48" s="99" t="str">
        <f t="shared" ref="AK48:BP48" si="107">IF(AK47="j",AK45+AK46,IF(AK47="n",AK45+AK46,IF(AK47="","FALSCH")))</f>
        <v>FALSCH</v>
      </c>
      <c r="AL48" s="99" t="str">
        <f t="shared" si="107"/>
        <v>FALSCH</v>
      </c>
      <c r="AM48" s="99" t="str">
        <f t="shared" si="107"/>
        <v>FALSCH</v>
      </c>
      <c r="AN48" s="99" t="str">
        <f t="shared" si="107"/>
        <v>FALSCH</v>
      </c>
      <c r="AO48" s="99" t="str">
        <f t="shared" si="107"/>
        <v>FALSCH</v>
      </c>
      <c r="AP48" s="99" t="str">
        <f t="shared" si="107"/>
        <v>FALSCH</v>
      </c>
      <c r="AQ48" s="99" t="str">
        <f t="shared" si="107"/>
        <v>FALSCH</v>
      </c>
      <c r="AR48" s="99" t="str">
        <f t="shared" si="107"/>
        <v>FALSCH</v>
      </c>
      <c r="AS48" s="99" t="str">
        <f t="shared" si="107"/>
        <v>FALSCH</v>
      </c>
      <c r="AT48" s="99" t="str">
        <f t="shared" si="107"/>
        <v>FALSCH</v>
      </c>
      <c r="AU48" s="99" t="str">
        <f t="shared" si="107"/>
        <v>FALSCH</v>
      </c>
      <c r="AV48" s="99" t="str">
        <f t="shared" si="107"/>
        <v>FALSCH</v>
      </c>
      <c r="AW48" s="99" t="str">
        <f t="shared" si="107"/>
        <v>FALSCH</v>
      </c>
      <c r="AX48" s="99" t="str">
        <f t="shared" si="107"/>
        <v>FALSCH</v>
      </c>
      <c r="AY48" s="99" t="str">
        <f t="shared" si="107"/>
        <v>FALSCH</v>
      </c>
      <c r="AZ48" s="99" t="str">
        <f t="shared" si="107"/>
        <v>FALSCH</v>
      </c>
      <c r="BA48" s="99" t="str">
        <f t="shared" si="107"/>
        <v>FALSCH</v>
      </c>
      <c r="BB48" s="99" t="str">
        <f t="shared" si="107"/>
        <v>FALSCH</v>
      </c>
      <c r="BC48" s="99" t="str">
        <f t="shared" si="107"/>
        <v>FALSCH</v>
      </c>
      <c r="BD48" s="99" t="str">
        <f t="shared" si="107"/>
        <v>FALSCH</v>
      </c>
      <c r="BE48" s="99" t="str">
        <f t="shared" si="107"/>
        <v>FALSCH</v>
      </c>
      <c r="BF48" s="99" t="str">
        <f t="shared" si="107"/>
        <v>FALSCH</v>
      </c>
      <c r="BG48" s="99" t="str">
        <f t="shared" si="107"/>
        <v>FALSCH</v>
      </c>
      <c r="BH48" s="99" t="str">
        <f t="shared" si="107"/>
        <v>FALSCH</v>
      </c>
      <c r="BI48" s="99" t="str">
        <f t="shared" si="107"/>
        <v>FALSCH</v>
      </c>
      <c r="BJ48" s="99" t="str">
        <f t="shared" si="107"/>
        <v>FALSCH</v>
      </c>
      <c r="BK48" s="99" t="str">
        <f t="shared" si="107"/>
        <v>FALSCH</v>
      </c>
      <c r="BL48" s="99" t="str">
        <f t="shared" si="107"/>
        <v>FALSCH</v>
      </c>
      <c r="BM48" s="99" t="str">
        <f t="shared" si="107"/>
        <v>FALSCH</v>
      </c>
      <c r="BN48" s="99" t="str">
        <f t="shared" si="107"/>
        <v>FALSCH</v>
      </c>
      <c r="BO48" s="99" t="str">
        <f t="shared" si="107"/>
        <v>FALSCH</v>
      </c>
      <c r="BP48" s="99" t="str">
        <f t="shared" si="107"/>
        <v>FALSCH</v>
      </c>
      <c r="BQ48" s="99" t="str">
        <f t="shared" ref="BQ48:CV48" si="108">IF(BQ47="j",BQ45+BQ46,IF(BQ47="n",BQ45+BQ46,IF(BQ47="","FALSCH")))</f>
        <v>FALSCH</v>
      </c>
      <c r="BR48" s="99" t="str">
        <f t="shared" si="108"/>
        <v>FALSCH</v>
      </c>
      <c r="BS48" s="99" t="str">
        <f t="shared" si="108"/>
        <v>FALSCH</v>
      </c>
      <c r="BT48" s="99" t="str">
        <f t="shared" si="108"/>
        <v>FALSCH</v>
      </c>
      <c r="BU48" s="99" t="str">
        <f t="shared" si="108"/>
        <v>FALSCH</v>
      </c>
      <c r="BV48" s="99" t="str">
        <f t="shared" si="108"/>
        <v>FALSCH</v>
      </c>
      <c r="BW48" s="99" t="str">
        <f t="shared" si="108"/>
        <v>FALSCH</v>
      </c>
      <c r="BX48" s="99" t="str">
        <f t="shared" si="108"/>
        <v>FALSCH</v>
      </c>
      <c r="BY48" s="99" t="str">
        <f t="shared" si="108"/>
        <v>FALSCH</v>
      </c>
      <c r="BZ48" s="99" t="str">
        <f t="shared" si="108"/>
        <v>FALSCH</v>
      </c>
      <c r="CA48" s="99" t="str">
        <f t="shared" si="108"/>
        <v>FALSCH</v>
      </c>
      <c r="CB48" s="99" t="str">
        <f t="shared" si="108"/>
        <v>FALSCH</v>
      </c>
      <c r="CC48" s="99" t="str">
        <f t="shared" si="108"/>
        <v>FALSCH</v>
      </c>
      <c r="CD48" s="99" t="str">
        <f t="shared" si="108"/>
        <v>FALSCH</v>
      </c>
      <c r="CE48" s="99" t="str">
        <f t="shared" si="108"/>
        <v>FALSCH</v>
      </c>
      <c r="CF48" s="99" t="str">
        <f t="shared" si="108"/>
        <v>FALSCH</v>
      </c>
      <c r="CG48" s="99" t="str">
        <f t="shared" si="108"/>
        <v>FALSCH</v>
      </c>
      <c r="CH48" s="99" t="str">
        <f t="shared" si="108"/>
        <v>FALSCH</v>
      </c>
      <c r="CI48" s="99" t="str">
        <f t="shared" si="108"/>
        <v>FALSCH</v>
      </c>
      <c r="CJ48" s="99" t="str">
        <f t="shared" si="108"/>
        <v>FALSCH</v>
      </c>
      <c r="CK48" s="99" t="str">
        <f t="shared" si="108"/>
        <v>FALSCH</v>
      </c>
      <c r="CL48" s="99" t="str">
        <f t="shared" si="108"/>
        <v>FALSCH</v>
      </c>
      <c r="CM48" s="99" t="str">
        <f t="shared" si="108"/>
        <v>FALSCH</v>
      </c>
      <c r="CN48" s="99" t="str">
        <f t="shared" si="108"/>
        <v>FALSCH</v>
      </c>
      <c r="CO48" s="99" t="str">
        <f t="shared" si="108"/>
        <v>FALSCH</v>
      </c>
      <c r="CP48" s="99" t="str">
        <f t="shared" si="108"/>
        <v>FALSCH</v>
      </c>
      <c r="CQ48" s="99" t="str">
        <f t="shared" si="108"/>
        <v>FALSCH</v>
      </c>
      <c r="CR48" s="99" t="str">
        <f t="shared" si="108"/>
        <v>FALSCH</v>
      </c>
      <c r="CS48" s="99" t="str">
        <f t="shared" si="108"/>
        <v>FALSCH</v>
      </c>
      <c r="CT48" s="99" t="str">
        <f t="shared" si="108"/>
        <v>FALSCH</v>
      </c>
      <c r="CU48" s="99" t="str">
        <f t="shared" si="108"/>
        <v>FALSCH</v>
      </c>
      <c r="CV48" s="99" t="str">
        <f t="shared" si="108"/>
        <v>FALSCH</v>
      </c>
      <c r="CW48" s="99" t="str">
        <f t="shared" ref="CW48:EB48" si="109">IF(CW47="j",CW45+CW46,IF(CW47="n",CW45+CW46,IF(CW47="","FALSCH")))</f>
        <v>FALSCH</v>
      </c>
      <c r="CX48" s="99" t="str">
        <f t="shared" si="109"/>
        <v>FALSCH</v>
      </c>
      <c r="CY48" s="99" t="str">
        <f t="shared" si="109"/>
        <v>FALSCH</v>
      </c>
      <c r="CZ48" s="99" t="str">
        <f t="shared" si="109"/>
        <v>FALSCH</v>
      </c>
      <c r="DA48" s="99" t="str">
        <f t="shared" si="109"/>
        <v>FALSCH</v>
      </c>
      <c r="DB48" s="99" t="str">
        <f t="shared" si="109"/>
        <v>FALSCH</v>
      </c>
      <c r="DC48" s="99" t="str">
        <f t="shared" si="109"/>
        <v>FALSCH</v>
      </c>
      <c r="DD48" s="99" t="str">
        <f t="shared" si="109"/>
        <v>FALSCH</v>
      </c>
      <c r="DE48" s="99" t="str">
        <f t="shared" si="109"/>
        <v>FALSCH</v>
      </c>
      <c r="DF48" s="99" t="str">
        <f t="shared" si="109"/>
        <v>FALSCH</v>
      </c>
      <c r="DG48" s="99" t="str">
        <f t="shared" si="109"/>
        <v>FALSCH</v>
      </c>
      <c r="DH48" s="99" t="str">
        <f t="shared" si="109"/>
        <v>FALSCH</v>
      </c>
      <c r="DI48" s="99" t="str">
        <f t="shared" si="109"/>
        <v>FALSCH</v>
      </c>
      <c r="DJ48" s="99" t="str">
        <f t="shared" si="109"/>
        <v>FALSCH</v>
      </c>
      <c r="DK48" s="99" t="str">
        <f t="shared" si="109"/>
        <v>FALSCH</v>
      </c>
      <c r="DL48" s="99" t="str">
        <f t="shared" si="109"/>
        <v>FALSCH</v>
      </c>
      <c r="DM48" s="99" t="str">
        <f t="shared" si="109"/>
        <v>FALSCH</v>
      </c>
      <c r="DN48" s="99" t="str">
        <f t="shared" si="109"/>
        <v>FALSCH</v>
      </c>
      <c r="DO48" s="99" t="str">
        <f t="shared" si="109"/>
        <v>FALSCH</v>
      </c>
      <c r="DP48" s="99" t="str">
        <f t="shared" si="109"/>
        <v>FALSCH</v>
      </c>
      <c r="DQ48" s="99" t="str">
        <f t="shared" si="109"/>
        <v>FALSCH</v>
      </c>
      <c r="DR48" s="99" t="str">
        <f t="shared" si="109"/>
        <v>FALSCH</v>
      </c>
      <c r="DS48" s="99" t="str">
        <f t="shared" si="109"/>
        <v>FALSCH</v>
      </c>
      <c r="DT48" s="99" t="str">
        <f t="shared" si="109"/>
        <v>FALSCH</v>
      </c>
      <c r="DU48" s="99" t="str">
        <f t="shared" si="109"/>
        <v>FALSCH</v>
      </c>
      <c r="DV48" s="99" t="str">
        <f t="shared" si="109"/>
        <v>FALSCH</v>
      </c>
      <c r="DW48" s="99" t="str">
        <f t="shared" si="109"/>
        <v>FALSCH</v>
      </c>
      <c r="DX48" s="99" t="str">
        <f t="shared" si="109"/>
        <v>FALSCH</v>
      </c>
      <c r="DY48" s="99" t="str">
        <f t="shared" si="109"/>
        <v>FALSCH</v>
      </c>
      <c r="DZ48" s="99" t="str">
        <f t="shared" si="109"/>
        <v>FALSCH</v>
      </c>
      <c r="EA48" s="99" t="str">
        <f t="shared" si="109"/>
        <v>FALSCH</v>
      </c>
      <c r="EB48" s="99" t="str">
        <f t="shared" si="109"/>
        <v>FALSCH</v>
      </c>
      <c r="EC48" s="99" t="str">
        <f t="shared" ref="EC48:FH48" si="110">IF(EC47="j",EC45+EC46,IF(EC47="n",EC45+EC46,IF(EC47="","FALSCH")))</f>
        <v>FALSCH</v>
      </c>
      <c r="ED48" s="99" t="str">
        <f t="shared" si="110"/>
        <v>FALSCH</v>
      </c>
      <c r="EE48" s="99" t="str">
        <f t="shared" si="110"/>
        <v>FALSCH</v>
      </c>
      <c r="EF48" s="99" t="str">
        <f t="shared" si="110"/>
        <v>FALSCH</v>
      </c>
      <c r="EG48" s="99" t="str">
        <f t="shared" si="110"/>
        <v>FALSCH</v>
      </c>
      <c r="EH48" s="99" t="str">
        <f t="shared" si="110"/>
        <v>FALSCH</v>
      </c>
      <c r="EI48" s="99" t="str">
        <f t="shared" si="110"/>
        <v>FALSCH</v>
      </c>
      <c r="EJ48" s="99" t="str">
        <f t="shared" si="110"/>
        <v>FALSCH</v>
      </c>
      <c r="EK48" s="99" t="str">
        <f t="shared" si="110"/>
        <v>FALSCH</v>
      </c>
      <c r="EL48" s="99" t="str">
        <f t="shared" si="110"/>
        <v>FALSCH</v>
      </c>
      <c r="EM48" s="99" t="str">
        <f t="shared" si="110"/>
        <v>FALSCH</v>
      </c>
      <c r="EN48" s="99" t="str">
        <f t="shared" si="110"/>
        <v>FALSCH</v>
      </c>
      <c r="EO48" s="99" t="str">
        <f t="shared" si="110"/>
        <v>FALSCH</v>
      </c>
      <c r="EP48" s="99" t="str">
        <f t="shared" si="110"/>
        <v>FALSCH</v>
      </c>
      <c r="EQ48" s="99" t="str">
        <f t="shared" si="110"/>
        <v>FALSCH</v>
      </c>
      <c r="ER48" s="99" t="str">
        <f t="shared" si="110"/>
        <v>FALSCH</v>
      </c>
      <c r="ES48" s="99" t="str">
        <f t="shared" si="110"/>
        <v>FALSCH</v>
      </c>
      <c r="ET48" s="99" t="str">
        <f t="shared" si="110"/>
        <v>FALSCH</v>
      </c>
      <c r="EU48" s="99" t="str">
        <f t="shared" si="110"/>
        <v>FALSCH</v>
      </c>
      <c r="EV48" s="99" t="str">
        <f t="shared" si="110"/>
        <v>FALSCH</v>
      </c>
      <c r="EW48" s="99" t="str">
        <f t="shared" si="110"/>
        <v>FALSCH</v>
      </c>
      <c r="EX48" s="99" t="str">
        <f t="shared" si="110"/>
        <v>FALSCH</v>
      </c>
      <c r="EY48" s="99" t="str">
        <f t="shared" si="110"/>
        <v>FALSCH</v>
      </c>
      <c r="EZ48" s="99" t="str">
        <f t="shared" si="110"/>
        <v>FALSCH</v>
      </c>
      <c r="FA48" s="99" t="str">
        <f t="shared" si="110"/>
        <v>FALSCH</v>
      </c>
      <c r="FB48" s="99" t="str">
        <f t="shared" si="110"/>
        <v>FALSCH</v>
      </c>
      <c r="FC48" s="99" t="str">
        <f t="shared" si="110"/>
        <v>FALSCH</v>
      </c>
      <c r="FD48" s="99" t="str">
        <f t="shared" si="110"/>
        <v>FALSCH</v>
      </c>
      <c r="FE48" s="99" t="str">
        <f t="shared" si="110"/>
        <v>FALSCH</v>
      </c>
      <c r="FF48" s="99" t="str">
        <f t="shared" si="110"/>
        <v>FALSCH</v>
      </c>
      <c r="FG48" s="99" t="str">
        <f t="shared" si="110"/>
        <v>FALSCH</v>
      </c>
      <c r="FH48" s="99" t="str">
        <f t="shared" si="110"/>
        <v>FALSCH</v>
      </c>
      <c r="FI48" s="99" t="str">
        <f t="shared" ref="FI48:FM48" si="111">IF(FI47="j",FI45+FI46,IF(FI47="n",FI45+FI46,IF(FI47="","FALSCH")))</f>
        <v>FALSCH</v>
      </c>
      <c r="FJ48" s="99" t="str">
        <f t="shared" si="111"/>
        <v>FALSCH</v>
      </c>
      <c r="FK48" s="99" t="str">
        <f t="shared" si="111"/>
        <v>FALSCH</v>
      </c>
      <c r="FL48" s="99" t="str">
        <f t="shared" si="111"/>
        <v>FALSCH</v>
      </c>
      <c r="FM48" s="99" t="str">
        <f t="shared" si="111"/>
        <v>FALSCH</v>
      </c>
    </row>
    <row r="49" spans="1:169" s="42" customFormat="1" ht="15" x14ac:dyDescent="0.25">
      <c r="A49" s="26"/>
      <c r="B49" s="26"/>
      <c r="C49" s="183"/>
      <c r="D49" s="78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</row>
    <row r="50" spans="1:169" ht="15" outlineLevel="1" x14ac:dyDescent="0.25">
      <c r="A50" s="96" t="s">
        <v>213</v>
      </c>
      <c r="B50" s="218"/>
      <c r="C50" s="187"/>
      <c r="D50" s="97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98"/>
      <c r="CB50" s="98"/>
      <c r="CC50" s="98"/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98"/>
      <c r="DB50" s="98"/>
      <c r="DC50" s="98"/>
      <c r="DD50" s="98"/>
      <c r="DE50" s="98"/>
      <c r="DF50" s="98"/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98"/>
      <c r="FB50" s="98"/>
      <c r="FC50" s="98"/>
      <c r="FD50" s="98"/>
      <c r="FE50" s="98"/>
      <c r="FF50" s="98"/>
      <c r="FG50" s="98"/>
      <c r="FH50" s="98"/>
      <c r="FI50" s="98"/>
      <c r="FJ50" s="98"/>
      <c r="FK50" s="98"/>
      <c r="FL50" s="98"/>
      <c r="FM50" s="98"/>
    </row>
    <row r="51" spans="1:169" ht="14.25" outlineLevel="2" x14ac:dyDescent="0.2">
      <c r="A51" s="9"/>
      <c r="B51" s="9" t="s">
        <v>25</v>
      </c>
      <c r="C51" s="182"/>
      <c r="D51" s="22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H51" s="71"/>
      <c r="EI51" s="71"/>
      <c r="EJ51" s="71"/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/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  <c r="FL51" s="71"/>
      <c r="FM51" s="71"/>
    </row>
    <row r="52" spans="1:169" ht="14.25" outlineLevel="2" x14ac:dyDescent="0.2">
      <c r="A52" s="9"/>
      <c r="B52" s="9" t="s">
        <v>252</v>
      </c>
      <c r="C52" s="182">
        <v>12232</v>
      </c>
      <c r="D52" s="22">
        <v>12.5</v>
      </c>
      <c r="E52" s="21">
        <f t="shared" ref="E52:G52" si="112">E51*$D$52</f>
        <v>0</v>
      </c>
      <c r="F52" s="21">
        <f t="shared" si="112"/>
        <v>0</v>
      </c>
      <c r="G52" s="21">
        <f t="shared" si="112"/>
        <v>0</v>
      </c>
      <c r="H52" s="21">
        <f t="shared" ref="H52:AJ52" si="113">H51*$D$52</f>
        <v>0</v>
      </c>
      <c r="I52" s="21">
        <f t="shared" si="113"/>
        <v>0</v>
      </c>
      <c r="J52" s="21">
        <f t="shared" si="113"/>
        <v>0</v>
      </c>
      <c r="K52" s="21">
        <f t="shared" si="113"/>
        <v>0</v>
      </c>
      <c r="L52" s="21">
        <f t="shared" si="113"/>
        <v>0</v>
      </c>
      <c r="M52" s="21">
        <f t="shared" si="113"/>
        <v>0</v>
      </c>
      <c r="N52" s="21">
        <f t="shared" si="113"/>
        <v>0</v>
      </c>
      <c r="O52" s="21">
        <f t="shared" si="113"/>
        <v>0</v>
      </c>
      <c r="P52" s="21">
        <f t="shared" si="113"/>
        <v>0</v>
      </c>
      <c r="Q52" s="21">
        <f t="shared" si="113"/>
        <v>0</v>
      </c>
      <c r="R52" s="21">
        <f t="shared" si="113"/>
        <v>0</v>
      </c>
      <c r="S52" s="21">
        <f t="shared" si="113"/>
        <v>0</v>
      </c>
      <c r="T52" s="21">
        <f t="shared" si="113"/>
        <v>0</v>
      </c>
      <c r="U52" s="21">
        <f t="shared" si="113"/>
        <v>0</v>
      </c>
      <c r="V52" s="21">
        <f t="shared" si="113"/>
        <v>0</v>
      </c>
      <c r="W52" s="21">
        <f t="shared" si="113"/>
        <v>0</v>
      </c>
      <c r="X52" s="21">
        <f t="shared" si="113"/>
        <v>0</v>
      </c>
      <c r="Y52" s="21">
        <f t="shared" si="113"/>
        <v>0</v>
      </c>
      <c r="Z52" s="21">
        <f t="shared" si="113"/>
        <v>0</v>
      </c>
      <c r="AA52" s="21">
        <f t="shared" si="113"/>
        <v>0</v>
      </c>
      <c r="AB52" s="21">
        <f t="shared" si="113"/>
        <v>0</v>
      </c>
      <c r="AC52" s="21">
        <f t="shared" si="113"/>
        <v>0</v>
      </c>
      <c r="AD52" s="21">
        <f t="shared" si="113"/>
        <v>0</v>
      </c>
      <c r="AE52" s="21">
        <f t="shared" si="113"/>
        <v>0</v>
      </c>
      <c r="AF52" s="21">
        <f t="shared" si="113"/>
        <v>0</v>
      </c>
      <c r="AG52" s="21">
        <f t="shared" si="113"/>
        <v>0</v>
      </c>
      <c r="AH52" s="21">
        <f t="shared" si="113"/>
        <v>0</v>
      </c>
      <c r="AI52" s="21">
        <f t="shared" si="113"/>
        <v>0</v>
      </c>
      <c r="AJ52" s="21">
        <f t="shared" si="113"/>
        <v>0</v>
      </c>
      <c r="AK52" s="21">
        <f t="shared" ref="AK52:BP52" si="114">AK51*$D$52</f>
        <v>0</v>
      </c>
      <c r="AL52" s="21">
        <f t="shared" si="114"/>
        <v>0</v>
      </c>
      <c r="AM52" s="21">
        <f t="shared" si="114"/>
        <v>0</v>
      </c>
      <c r="AN52" s="21">
        <f t="shared" si="114"/>
        <v>0</v>
      </c>
      <c r="AO52" s="21">
        <f t="shared" si="114"/>
        <v>0</v>
      </c>
      <c r="AP52" s="21">
        <f t="shared" si="114"/>
        <v>0</v>
      </c>
      <c r="AQ52" s="21">
        <f t="shared" si="114"/>
        <v>0</v>
      </c>
      <c r="AR52" s="21">
        <f t="shared" si="114"/>
        <v>0</v>
      </c>
      <c r="AS52" s="21">
        <f t="shared" si="114"/>
        <v>0</v>
      </c>
      <c r="AT52" s="21">
        <f t="shared" si="114"/>
        <v>0</v>
      </c>
      <c r="AU52" s="21">
        <f t="shared" si="114"/>
        <v>0</v>
      </c>
      <c r="AV52" s="21">
        <f t="shared" si="114"/>
        <v>0</v>
      </c>
      <c r="AW52" s="21">
        <f t="shared" si="114"/>
        <v>0</v>
      </c>
      <c r="AX52" s="21">
        <f t="shared" si="114"/>
        <v>0</v>
      </c>
      <c r="AY52" s="21">
        <f t="shared" si="114"/>
        <v>0</v>
      </c>
      <c r="AZ52" s="21">
        <f t="shared" si="114"/>
        <v>0</v>
      </c>
      <c r="BA52" s="21">
        <f t="shared" si="114"/>
        <v>0</v>
      </c>
      <c r="BB52" s="21">
        <f t="shared" si="114"/>
        <v>0</v>
      </c>
      <c r="BC52" s="21">
        <f t="shared" si="114"/>
        <v>0</v>
      </c>
      <c r="BD52" s="21">
        <f t="shared" si="114"/>
        <v>0</v>
      </c>
      <c r="BE52" s="21">
        <f t="shared" si="114"/>
        <v>0</v>
      </c>
      <c r="BF52" s="21">
        <f t="shared" si="114"/>
        <v>0</v>
      </c>
      <c r="BG52" s="21">
        <f t="shared" si="114"/>
        <v>0</v>
      </c>
      <c r="BH52" s="21">
        <f t="shared" si="114"/>
        <v>0</v>
      </c>
      <c r="BI52" s="21">
        <f t="shared" si="114"/>
        <v>0</v>
      </c>
      <c r="BJ52" s="21">
        <f t="shared" si="114"/>
        <v>0</v>
      </c>
      <c r="BK52" s="21">
        <f t="shared" si="114"/>
        <v>0</v>
      </c>
      <c r="BL52" s="21">
        <f t="shared" si="114"/>
        <v>0</v>
      </c>
      <c r="BM52" s="21">
        <f t="shared" si="114"/>
        <v>0</v>
      </c>
      <c r="BN52" s="21">
        <f t="shared" si="114"/>
        <v>0</v>
      </c>
      <c r="BO52" s="21">
        <f t="shared" si="114"/>
        <v>0</v>
      </c>
      <c r="BP52" s="21">
        <f t="shared" si="114"/>
        <v>0</v>
      </c>
      <c r="BQ52" s="21">
        <f t="shared" ref="BQ52:CV52" si="115">BQ51*$D$52</f>
        <v>0</v>
      </c>
      <c r="BR52" s="21">
        <f t="shared" si="115"/>
        <v>0</v>
      </c>
      <c r="BS52" s="21">
        <f t="shared" si="115"/>
        <v>0</v>
      </c>
      <c r="BT52" s="21">
        <f t="shared" si="115"/>
        <v>0</v>
      </c>
      <c r="BU52" s="21">
        <f t="shared" si="115"/>
        <v>0</v>
      </c>
      <c r="BV52" s="21">
        <f t="shared" si="115"/>
        <v>0</v>
      </c>
      <c r="BW52" s="21">
        <f t="shared" si="115"/>
        <v>0</v>
      </c>
      <c r="BX52" s="21">
        <f t="shared" si="115"/>
        <v>0</v>
      </c>
      <c r="BY52" s="21">
        <f t="shared" si="115"/>
        <v>0</v>
      </c>
      <c r="BZ52" s="21">
        <f t="shared" si="115"/>
        <v>0</v>
      </c>
      <c r="CA52" s="21">
        <f t="shared" si="115"/>
        <v>0</v>
      </c>
      <c r="CB52" s="21">
        <f t="shared" si="115"/>
        <v>0</v>
      </c>
      <c r="CC52" s="21">
        <f t="shared" si="115"/>
        <v>0</v>
      </c>
      <c r="CD52" s="21">
        <f t="shared" si="115"/>
        <v>0</v>
      </c>
      <c r="CE52" s="21">
        <f t="shared" si="115"/>
        <v>0</v>
      </c>
      <c r="CF52" s="21">
        <f t="shared" si="115"/>
        <v>0</v>
      </c>
      <c r="CG52" s="21">
        <f t="shared" si="115"/>
        <v>0</v>
      </c>
      <c r="CH52" s="21">
        <f t="shared" si="115"/>
        <v>0</v>
      </c>
      <c r="CI52" s="21">
        <f t="shared" si="115"/>
        <v>0</v>
      </c>
      <c r="CJ52" s="21">
        <f t="shared" si="115"/>
        <v>0</v>
      </c>
      <c r="CK52" s="21">
        <f t="shared" si="115"/>
        <v>0</v>
      </c>
      <c r="CL52" s="21">
        <f t="shared" si="115"/>
        <v>0</v>
      </c>
      <c r="CM52" s="21">
        <f t="shared" si="115"/>
        <v>0</v>
      </c>
      <c r="CN52" s="21">
        <f t="shared" si="115"/>
        <v>0</v>
      </c>
      <c r="CO52" s="21">
        <f t="shared" si="115"/>
        <v>0</v>
      </c>
      <c r="CP52" s="21">
        <f t="shared" si="115"/>
        <v>0</v>
      </c>
      <c r="CQ52" s="21">
        <f t="shared" si="115"/>
        <v>0</v>
      </c>
      <c r="CR52" s="21">
        <f t="shared" si="115"/>
        <v>0</v>
      </c>
      <c r="CS52" s="21">
        <f t="shared" si="115"/>
        <v>0</v>
      </c>
      <c r="CT52" s="21">
        <f t="shared" si="115"/>
        <v>0</v>
      </c>
      <c r="CU52" s="21">
        <f t="shared" si="115"/>
        <v>0</v>
      </c>
      <c r="CV52" s="21">
        <f t="shared" si="115"/>
        <v>0</v>
      </c>
      <c r="CW52" s="21">
        <f t="shared" ref="CW52:EB52" si="116">CW51*$D$52</f>
        <v>0</v>
      </c>
      <c r="CX52" s="21">
        <f t="shared" si="116"/>
        <v>0</v>
      </c>
      <c r="CY52" s="21">
        <f t="shared" si="116"/>
        <v>0</v>
      </c>
      <c r="CZ52" s="21">
        <f t="shared" si="116"/>
        <v>0</v>
      </c>
      <c r="DA52" s="21">
        <f t="shared" si="116"/>
        <v>0</v>
      </c>
      <c r="DB52" s="21">
        <f t="shared" si="116"/>
        <v>0</v>
      </c>
      <c r="DC52" s="21">
        <f t="shared" si="116"/>
        <v>0</v>
      </c>
      <c r="DD52" s="21">
        <f t="shared" si="116"/>
        <v>0</v>
      </c>
      <c r="DE52" s="21">
        <f t="shared" si="116"/>
        <v>0</v>
      </c>
      <c r="DF52" s="21">
        <f t="shared" si="116"/>
        <v>0</v>
      </c>
      <c r="DG52" s="21">
        <f t="shared" si="116"/>
        <v>0</v>
      </c>
      <c r="DH52" s="21">
        <f t="shared" si="116"/>
        <v>0</v>
      </c>
      <c r="DI52" s="21">
        <f t="shared" si="116"/>
        <v>0</v>
      </c>
      <c r="DJ52" s="21">
        <f t="shared" si="116"/>
        <v>0</v>
      </c>
      <c r="DK52" s="21">
        <f t="shared" si="116"/>
        <v>0</v>
      </c>
      <c r="DL52" s="21">
        <f t="shared" si="116"/>
        <v>0</v>
      </c>
      <c r="DM52" s="21">
        <f t="shared" si="116"/>
        <v>0</v>
      </c>
      <c r="DN52" s="21">
        <f t="shared" si="116"/>
        <v>0</v>
      </c>
      <c r="DO52" s="21">
        <f t="shared" si="116"/>
        <v>0</v>
      </c>
      <c r="DP52" s="21">
        <f t="shared" si="116"/>
        <v>0</v>
      </c>
      <c r="DQ52" s="21">
        <f t="shared" si="116"/>
        <v>0</v>
      </c>
      <c r="DR52" s="21">
        <f t="shared" si="116"/>
        <v>0</v>
      </c>
      <c r="DS52" s="21">
        <f t="shared" si="116"/>
        <v>0</v>
      </c>
      <c r="DT52" s="21">
        <f t="shared" si="116"/>
        <v>0</v>
      </c>
      <c r="DU52" s="21">
        <f t="shared" si="116"/>
        <v>0</v>
      </c>
      <c r="DV52" s="21">
        <f t="shared" si="116"/>
        <v>0</v>
      </c>
      <c r="DW52" s="21">
        <f t="shared" si="116"/>
        <v>0</v>
      </c>
      <c r="DX52" s="21">
        <f t="shared" si="116"/>
        <v>0</v>
      </c>
      <c r="DY52" s="21">
        <f t="shared" si="116"/>
        <v>0</v>
      </c>
      <c r="DZ52" s="21">
        <f t="shared" si="116"/>
        <v>0</v>
      </c>
      <c r="EA52" s="21">
        <f t="shared" si="116"/>
        <v>0</v>
      </c>
      <c r="EB52" s="21">
        <f t="shared" si="116"/>
        <v>0</v>
      </c>
      <c r="EC52" s="21">
        <f t="shared" ref="EC52:FH52" si="117">EC51*$D$52</f>
        <v>0</v>
      </c>
      <c r="ED52" s="21">
        <f t="shared" si="117"/>
        <v>0</v>
      </c>
      <c r="EE52" s="21">
        <f t="shared" si="117"/>
        <v>0</v>
      </c>
      <c r="EF52" s="21">
        <f t="shared" si="117"/>
        <v>0</v>
      </c>
      <c r="EG52" s="21">
        <f t="shared" si="117"/>
        <v>0</v>
      </c>
      <c r="EH52" s="21">
        <f t="shared" si="117"/>
        <v>0</v>
      </c>
      <c r="EI52" s="21">
        <f t="shared" si="117"/>
        <v>0</v>
      </c>
      <c r="EJ52" s="21">
        <f t="shared" si="117"/>
        <v>0</v>
      </c>
      <c r="EK52" s="21">
        <f t="shared" si="117"/>
        <v>0</v>
      </c>
      <c r="EL52" s="21">
        <f t="shared" si="117"/>
        <v>0</v>
      </c>
      <c r="EM52" s="21">
        <f t="shared" si="117"/>
        <v>0</v>
      </c>
      <c r="EN52" s="21">
        <f t="shared" si="117"/>
        <v>0</v>
      </c>
      <c r="EO52" s="21">
        <f t="shared" si="117"/>
        <v>0</v>
      </c>
      <c r="EP52" s="21">
        <f t="shared" si="117"/>
        <v>0</v>
      </c>
      <c r="EQ52" s="21">
        <f t="shared" si="117"/>
        <v>0</v>
      </c>
      <c r="ER52" s="21">
        <f t="shared" si="117"/>
        <v>0</v>
      </c>
      <c r="ES52" s="21">
        <f t="shared" si="117"/>
        <v>0</v>
      </c>
      <c r="ET52" s="21">
        <f t="shared" si="117"/>
        <v>0</v>
      </c>
      <c r="EU52" s="21">
        <f t="shared" si="117"/>
        <v>0</v>
      </c>
      <c r="EV52" s="21">
        <f t="shared" si="117"/>
        <v>0</v>
      </c>
      <c r="EW52" s="21">
        <f t="shared" si="117"/>
        <v>0</v>
      </c>
      <c r="EX52" s="21">
        <f t="shared" si="117"/>
        <v>0</v>
      </c>
      <c r="EY52" s="21">
        <f t="shared" si="117"/>
        <v>0</v>
      </c>
      <c r="EZ52" s="21">
        <f t="shared" si="117"/>
        <v>0</v>
      </c>
      <c r="FA52" s="21">
        <f t="shared" si="117"/>
        <v>0</v>
      </c>
      <c r="FB52" s="21">
        <f t="shared" si="117"/>
        <v>0</v>
      </c>
      <c r="FC52" s="21">
        <f t="shared" si="117"/>
        <v>0</v>
      </c>
      <c r="FD52" s="21">
        <f t="shared" si="117"/>
        <v>0</v>
      </c>
      <c r="FE52" s="21">
        <f t="shared" si="117"/>
        <v>0</v>
      </c>
      <c r="FF52" s="21">
        <f t="shared" si="117"/>
        <v>0</v>
      </c>
      <c r="FG52" s="21">
        <f t="shared" si="117"/>
        <v>0</v>
      </c>
      <c r="FH52" s="21">
        <f t="shared" si="117"/>
        <v>0</v>
      </c>
      <c r="FI52" s="21">
        <f t="shared" ref="FI52:FM52" si="118">FI51*$D$52</f>
        <v>0</v>
      </c>
      <c r="FJ52" s="21">
        <f t="shared" si="118"/>
        <v>0</v>
      </c>
      <c r="FK52" s="21">
        <f t="shared" si="118"/>
        <v>0</v>
      </c>
      <c r="FL52" s="21">
        <f t="shared" si="118"/>
        <v>0</v>
      </c>
      <c r="FM52" s="21">
        <f t="shared" si="118"/>
        <v>0</v>
      </c>
    </row>
    <row r="53" spans="1:169" s="95" customFormat="1" ht="15" outlineLevel="2" x14ac:dyDescent="0.25">
      <c r="A53" s="16"/>
      <c r="B53" s="16" t="s">
        <v>228</v>
      </c>
      <c r="C53" s="181">
        <v>10150</v>
      </c>
      <c r="D53" s="94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</row>
    <row r="54" spans="1:169" s="42" customFormat="1" ht="14.25" outlineLevel="2" x14ac:dyDescent="0.2">
      <c r="A54" s="16"/>
      <c r="B54" s="16" t="s">
        <v>288</v>
      </c>
      <c r="C54" s="181">
        <v>12232</v>
      </c>
      <c r="D54" s="27">
        <v>4.5</v>
      </c>
      <c r="E54" s="28">
        <f t="shared" ref="E54:G54" si="119">(E8+E9)*2*$D$54</f>
        <v>0</v>
      </c>
      <c r="F54" s="28">
        <f t="shared" si="119"/>
        <v>0</v>
      </c>
      <c r="G54" s="28">
        <f t="shared" si="119"/>
        <v>0</v>
      </c>
      <c r="H54" s="28">
        <f t="shared" ref="H54:AJ54" si="120">(H8+H9)*2*$D$54</f>
        <v>0</v>
      </c>
      <c r="I54" s="28">
        <f t="shared" si="120"/>
        <v>0</v>
      </c>
      <c r="J54" s="28">
        <f t="shared" si="120"/>
        <v>0</v>
      </c>
      <c r="K54" s="28">
        <f t="shared" si="120"/>
        <v>0</v>
      </c>
      <c r="L54" s="28">
        <f t="shared" si="120"/>
        <v>0</v>
      </c>
      <c r="M54" s="28">
        <f t="shared" si="120"/>
        <v>0</v>
      </c>
      <c r="N54" s="28">
        <f t="shared" si="120"/>
        <v>0</v>
      </c>
      <c r="O54" s="28">
        <f t="shared" si="120"/>
        <v>0</v>
      </c>
      <c r="P54" s="28">
        <f t="shared" si="120"/>
        <v>0</v>
      </c>
      <c r="Q54" s="28">
        <f t="shared" si="120"/>
        <v>0</v>
      </c>
      <c r="R54" s="28">
        <f t="shared" si="120"/>
        <v>0</v>
      </c>
      <c r="S54" s="28">
        <f t="shared" si="120"/>
        <v>0</v>
      </c>
      <c r="T54" s="28">
        <f t="shared" si="120"/>
        <v>0</v>
      </c>
      <c r="U54" s="28">
        <f t="shared" si="120"/>
        <v>0</v>
      </c>
      <c r="V54" s="28">
        <f t="shared" si="120"/>
        <v>0</v>
      </c>
      <c r="W54" s="28">
        <f t="shared" si="120"/>
        <v>0</v>
      </c>
      <c r="X54" s="28">
        <f t="shared" si="120"/>
        <v>0</v>
      </c>
      <c r="Y54" s="28">
        <f t="shared" si="120"/>
        <v>0</v>
      </c>
      <c r="Z54" s="28">
        <f t="shared" si="120"/>
        <v>0</v>
      </c>
      <c r="AA54" s="28">
        <f t="shared" si="120"/>
        <v>0</v>
      </c>
      <c r="AB54" s="28">
        <f t="shared" si="120"/>
        <v>0</v>
      </c>
      <c r="AC54" s="28">
        <f t="shared" si="120"/>
        <v>0</v>
      </c>
      <c r="AD54" s="28">
        <f t="shared" si="120"/>
        <v>0</v>
      </c>
      <c r="AE54" s="28">
        <f t="shared" si="120"/>
        <v>0</v>
      </c>
      <c r="AF54" s="28">
        <f t="shared" si="120"/>
        <v>0</v>
      </c>
      <c r="AG54" s="28">
        <f t="shared" si="120"/>
        <v>0</v>
      </c>
      <c r="AH54" s="28">
        <f t="shared" si="120"/>
        <v>0</v>
      </c>
      <c r="AI54" s="28">
        <f t="shared" si="120"/>
        <v>0</v>
      </c>
      <c r="AJ54" s="28">
        <f t="shared" si="120"/>
        <v>0</v>
      </c>
      <c r="AK54" s="28">
        <f t="shared" ref="AK54:BP54" si="121">(AK8+AK9)*2*$D$54</f>
        <v>0</v>
      </c>
      <c r="AL54" s="28">
        <f t="shared" si="121"/>
        <v>0</v>
      </c>
      <c r="AM54" s="28">
        <f t="shared" si="121"/>
        <v>0</v>
      </c>
      <c r="AN54" s="28">
        <f t="shared" si="121"/>
        <v>0</v>
      </c>
      <c r="AO54" s="28">
        <f t="shared" si="121"/>
        <v>0</v>
      </c>
      <c r="AP54" s="28">
        <f t="shared" si="121"/>
        <v>0</v>
      </c>
      <c r="AQ54" s="28">
        <f t="shared" si="121"/>
        <v>0</v>
      </c>
      <c r="AR54" s="28">
        <f t="shared" si="121"/>
        <v>0</v>
      </c>
      <c r="AS54" s="28">
        <f t="shared" si="121"/>
        <v>0</v>
      </c>
      <c r="AT54" s="28">
        <f t="shared" si="121"/>
        <v>0</v>
      </c>
      <c r="AU54" s="28">
        <f t="shared" si="121"/>
        <v>0</v>
      </c>
      <c r="AV54" s="28">
        <f t="shared" si="121"/>
        <v>0</v>
      </c>
      <c r="AW54" s="28">
        <f t="shared" si="121"/>
        <v>0</v>
      </c>
      <c r="AX54" s="28">
        <f t="shared" si="121"/>
        <v>0</v>
      </c>
      <c r="AY54" s="28">
        <f t="shared" si="121"/>
        <v>0</v>
      </c>
      <c r="AZ54" s="28">
        <f t="shared" si="121"/>
        <v>0</v>
      </c>
      <c r="BA54" s="28">
        <f t="shared" si="121"/>
        <v>0</v>
      </c>
      <c r="BB54" s="28">
        <f t="shared" si="121"/>
        <v>0</v>
      </c>
      <c r="BC54" s="28">
        <f t="shared" si="121"/>
        <v>0</v>
      </c>
      <c r="BD54" s="28">
        <f t="shared" si="121"/>
        <v>0</v>
      </c>
      <c r="BE54" s="28">
        <f t="shared" si="121"/>
        <v>0</v>
      </c>
      <c r="BF54" s="28">
        <f t="shared" si="121"/>
        <v>0</v>
      </c>
      <c r="BG54" s="28">
        <f t="shared" si="121"/>
        <v>0</v>
      </c>
      <c r="BH54" s="28">
        <f t="shared" si="121"/>
        <v>0</v>
      </c>
      <c r="BI54" s="28">
        <f t="shared" si="121"/>
        <v>0</v>
      </c>
      <c r="BJ54" s="28">
        <f t="shared" si="121"/>
        <v>0</v>
      </c>
      <c r="BK54" s="28">
        <f t="shared" si="121"/>
        <v>0</v>
      </c>
      <c r="BL54" s="28">
        <f t="shared" si="121"/>
        <v>0</v>
      </c>
      <c r="BM54" s="28">
        <f t="shared" si="121"/>
        <v>0</v>
      </c>
      <c r="BN54" s="28">
        <f t="shared" si="121"/>
        <v>0</v>
      </c>
      <c r="BO54" s="28">
        <f t="shared" si="121"/>
        <v>0</v>
      </c>
      <c r="BP54" s="28">
        <f t="shared" si="121"/>
        <v>0</v>
      </c>
      <c r="BQ54" s="28">
        <f t="shared" ref="BQ54:CV54" si="122">(BQ8+BQ9)*2*$D$54</f>
        <v>0</v>
      </c>
      <c r="BR54" s="28">
        <f t="shared" si="122"/>
        <v>0</v>
      </c>
      <c r="BS54" s="28">
        <f t="shared" si="122"/>
        <v>0</v>
      </c>
      <c r="BT54" s="28">
        <f t="shared" si="122"/>
        <v>0</v>
      </c>
      <c r="BU54" s="28">
        <f t="shared" si="122"/>
        <v>0</v>
      </c>
      <c r="BV54" s="28">
        <f t="shared" si="122"/>
        <v>0</v>
      </c>
      <c r="BW54" s="28">
        <f t="shared" si="122"/>
        <v>0</v>
      </c>
      <c r="BX54" s="28">
        <f t="shared" si="122"/>
        <v>0</v>
      </c>
      <c r="BY54" s="28">
        <f t="shared" si="122"/>
        <v>0</v>
      </c>
      <c r="BZ54" s="28">
        <f t="shared" si="122"/>
        <v>0</v>
      </c>
      <c r="CA54" s="28">
        <f t="shared" si="122"/>
        <v>0</v>
      </c>
      <c r="CB54" s="28">
        <f t="shared" si="122"/>
        <v>0</v>
      </c>
      <c r="CC54" s="28">
        <f t="shared" si="122"/>
        <v>0</v>
      </c>
      <c r="CD54" s="28">
        <f t="shared" si="122"/>
        <v>0</v>
      </c>
      <c r="CE54" s="28">
        <f t="shared" si="122"/>
        <v>0</v>
      </c>
      <c r="CF54" s="28">
        <f t="shared" si="122"/>
        <v>0</v>
      </c>
      <c r="CG54" s="28">
        <f t="shared" si="122"/>
        <v>0</v>
      </c>
      <c r="CH54" s="28">
        <f t="shared" si="122"/>
        <v>0</v>
      </c>
      <c r="CI54" s="28">
        <f t="shared" si="122"/>
        <v>0</v>
      </c>
      <c r="CJ54" s="28">
        <f t="shared" si="122"/>
        <v>0</v>
      </c>
      <c r="CK54" s="28">
        <f t="shared" si="122"/>
        <v>0</v>
      </c>
      <c r="CL54" s="28">
        <f t="shared" si="122"/>
        <v>0</v>
      </c>
      <c r="CM54" s="28">
        <f t="shared" si="122"/>
        <v>0</v>
      </c>
      <c r="CN54" s="28">
        <f t="shared" si="122"/>
        <v>0</v>
      </c>
      <c r="CO54" s="28">
        <f t="shared" si="122"/>
        <v>0</v>
      </c>
      <c r="CP54" s="28">
        <f t="shared" si="122"/>
        <v>0</v>
      </c>
      <c r="CQ54" s="28">
        <f t="shared" si="122"/>
        <v>0</v>
      </c>
      <c r="CR54" s="28">
        <f t="shared" si="122"/>
        <v>0</v>
      </c>
      <c r="CS54" s="28">
        <f t="shared" si="122"/>
        <v>0</v>
      </c>
      <c r="CT54" s="28">
        <f t="shared" si="122"/>
        <v>0</v>
      </c>
      <c r="CU54" s="28">
        <f t="shared" si="122"/>
        <v>0</v>
      </c>
      <c r="CV54" s="28">
        <f t="shared" si="122"/>
        <v>0</v>
      </c>
      <c r="CW54" s="28">
        <f t="shared" ref="CW54:EB54" si="123">(CW8+CW9)*2*$D$54</f>
        <v>0</v>
      </c>
      <c r="CX54" s="28">
        <f t="shared" si="123"/>
        <v>0</v>
      </c>
      <c r="CY54" s="28">
        <f t="shared" si="123"/>
        <v>0</v>
      </c>
      <c r="CZ54" s="28">
        <f t="shared" si="123"/>
        <v>0</v>
      </c>
      <c r="DA54" s="28">
        <f t="shared" si="123"/>
        <v>0</v>
      </c>
      <c r="DB54" s="28">
        <f t="shared" si="123"/>
        <v>0</v>
      </c>
      <c r="DC54" s="28">
        <f t="shared" si="123"/>
        <v>0</v>
      </c>
      <c r="DD54" s="28">
        <f t="shared" si="123"/>
        <v>0</v>
      </c>
      <c r="DE54" s="28">
        <f t="shared" si="123"/>
        <v>0</v>
      </c>
      <c r="DF54" s="28">
        <f t="shared" si="123"/>
        <v>0</v>
      </c>
      <c r="DG54" s="28">
        <f t="shared" si="123"/>
        <v>0</v>
      </c>
      <c r="DH54" s="28">
        <f t="shared" si="123"/>
        <v>0</v>
      </c>
      <c r="DI54" s="28">
        <f t="shared" si="123"/>
        <v>0</v>
      </c>
      <c r="DJ54" s="28">
        <f t="shared" si="123"/>
        <v>0</v>
      </c>
      <c r="DK54" s="28">
        <f t="shared" si="123"/>
        <v>0</v>
      </c>
      <c r="DL54" s="28">
        <f t="shared" si="123"/>
        <v>0</v>
      </c>
      <c r="DM54" s="28">
        <f t="shared" si="123"/>
        <v>0</v>
      </c>
      <c r="DN54" s="28">
        <f t="shared" si="123"/>
        <v>0</v>
      </c>
      <c r="DO54" s="28">
        <f t="shared" si="123"/>
        <v>0</v>
      </c>
      <c r="DP54" s="28">
        <f t="shared" si="123"/>
        <v>0</v>
      </c>
      <c r="DQ54" s="28">
        <f t="shared" si="123"/>
        <v>0</v>
      </c>
      <c r="DR54" s="28">
        <f t="shared" si="123"/>
        <v>0</v>
      </c>
      <c r="DS54" s="28">
        <f t="shared" si="123"/>
        <v>0</v>
      </c>
      <c r="DT54" s="28">
        <f t="shared" si="123"/>
        <v>0</v>
      </c>
      <c r="DU54" s="28">
        <f t="shared" si="123"/>
        <v>0</v>
      </c>
      <c r="DV54" s="28">
        <f t="shared" si="123"/>
        <v>0</v>
      </c>
      <c r="DW54" s="28">
        <f t="shared" si="123"/>
        <v>0</v>
      </c>
      <c r="DX54" s="28">
        <f t="shared" si="123"/>
        <v>0</v>
      </c>
      <c r="DY54" s="28">
        <f t="shared" si="123"/>
        <v>0</v>
      </c>
      <c r="DZ54" s="28">
        <f t="shared" si="123"/>
        <v>0</v>
      </c>
      <c r="EA54" s="28">
        <f t="shared" si="123"/>
        <v>0</v>
      </c>
      <c r="EB54" s="28">
        <f t="shared" si="123"/>
        <v>0</v>
      </c>
      <c r="EC54" s="28">
        <f t="shared" ref="EC54:FM54" si="124">(EC8+EC9)*2*$D$54</f>
        <v>0</v>
      </c>
      <c r="ED54" s="28">
        <f t="shared" si="124"/>
        <v>0</v>
      </c>
      <c r="EE54" s="28">
        <f t="shared" si="124"/>
        <v>0</v>
      </c>
      <c r="EF54" s="28">
        <f t="shared" si="124"/>
        <v>0</v>
      </c>
      <c r="EG54" s="28">
        <f t="shared" si="124"/>
        <v>0</v>
      </c>
      <c r="EH54" s="28">
        <f t="shared" si="124"/>
        <v>0</v>
      </c>
      <c r="EI54" s="28">
        <f t="shared" si="124"/>
        <v>0</v>
      </c>
      <c r="EJ54" s="28">
        <f t="shared" si="124"/>
        <v>0</v>
      </c>
      <c r="EK54" s="28">
        <f t="shared" si="124"/>
        <v>0</v>
      </c>
      <c r="EL54" s="28">
        <f t="shared" si="124"/>
        <v>0</v>
      </c>
      <c r="EM54" s="28">
        <f t="shared" si="124"/>
        <v>0</v>
      </c>
      <c r="EN54" s="28">
        <f t="shared" si="124"/>
        <v>0</v>
      </c>
      <c r="EO54" s="28">
        <f t="shared" si="124"/>
        <v>0</v>
      </c>
      <c r="EP54" s="28">
        <f t="shared" si="124"/>
        <v>0</v>
      </c>
      <c r="EQ54" s="28">
        <f t="shared" si="124"/>
        <v>0</v>
      </c>
      <c r="ER54" s="28">
        <f t="shared" si="124"/>
        <v>0</v>
      </c>
      <c r="ES54" s="28">
        <f t="shared" si="124"/>
        <v>0</v>
      </c>
      <c r="ET54" s="28">
        <f t="shared" si="124"/>
        <v>0</v>
      </c>
      <c r="EU54" s="28">
        <f t="shared" si="124"/>
        <v>0</v>
      </c>
      <c r="EV54" s="28">
        <f t="shared" si="124"/>
        <v>0</v>
      </c>
      <c r="EW54" s="28">
        <f t="shared" si="124"/>
        <v>0</v>
      </c>
      <c r="EX54" s="28">
        <f t="shared" si="124"/>
        <v>0</v>
      </c>
      <c r="EY54" s="28">
        <f t="shared" si="124"/>
        <v>0</v>
      </c>
      <c r="EZ54" s="28">
        <f t="shared" si="124"/>
        <v>0</v>
      </c>
      <c r="FA54" s="28">
        <f t="shared" si="124"/>
        <v>0</v>
      </c>
      <c r="FB54" s="28">
        <f t="shared" si="124"/>
        <v>0</v>
      </c>
      <c r="FC54" s="28">
        <f t="shared" si="124"/>
        <v>0</v>
      </c>
      <c r="FD54" s="28">
        <f t="shared" si="124"/>
        <v>0</v>
      </c>
      <c r="FE54" s="28">
        <f t="shared" si="124"/>
        <v>0</v>
      </c>
      <c r="FF54" s="28">
        <f t="shared" si="124"/>
        <v>0</v>
      </c>
      <c r="FG54" s="28">
        <f t="shared" si="124"/>
        <v>0</v>
      </c>
      <c r="FH54" s="28">
        <f t="shared" si="124"/>
        <v>0</v>
      </c>
      <c r="FI54" s="28">
        <f t="shared" si="124"/>
        <v>0</v>
      </c>
      <c r="FJ54" s="28">
        <f t="shared" si="124"/>
        <v>0</v>
      </c>
      <c r="FK54" s="28">
        <f t="shared" si="124"/>
        <v>0</v>
      </c>
      <c r="FL54" s="28">
        <f t="shared" si="124"/>
        <v>0</v>
      </c>
      <c r="FM54" s="28">
        <f t="shared" si="124"/>
        <v>0</v>
      </c>
    </row>
    <row r="55" spans="1:169" s="42" customFormat="1" ht="14.25" outlineLevel="2" x14ac:dyDescent="0.2">
      <c r="A55" s="16"/>
      <c r="B55" s="16" t="s">
        <v>8</v>
      </c>
      <c r="C55" s="181">
        <v>12232</v>
      </c>
      <c r="D55" s="101">
        <v>0.01</v>
      </c>
      <c r="E55" s="11">
        <f t="shared" ref="E55:G55" si="125">SUM(E42:E44)*$D$55</f>
        <v>0</v>
      </c>
      <c r="F55" s="11">
        <f t="shared" si="125"/>
        <v>0</v>
      </c>
      <c r="G55" s="11">
        <f t="shared" si="125"/>
        <v>0</v>
      </c>
      <c r="H55" s="11">
        <f t="shared" ref="H55:AJ55" si="126">SUM(H42:H44)*$D$55</f>
        <v>0</v>
      </c>
      <c r="I55" s="11">
        <f t="shared" si="126"/>
        <v>0</v>
      </c>
      <c r="J55" s="11">
        <f t="shared" si="126"/>
        <v>0</v>
      </c>
      <c r="K55" s="11">
        <f t="shared" si="126"/>
        <v>0</v>
      </c>
      <c r="L55" s="11">
        <f t="shared" si="126"/>
        <v>0</v>
      </c>
      <c r="M55" s="11">
        <f t="shared" si="126"/>
        <v>0</v>
      </c>
      <c r="N55" s="11">
        <f t="shared" si="126"/>
        <v>0</v>
      </c>
      <c r="O55" s="11">
        <f t="shared" si="126"/>
        <v>0</v>
      </c>
      <c r="P55" s="11">
        <f t="shared" si="126"/>
        <v>0</v>
      </c>
      <c r="Q55" s="11">
        <f t="shared" si="126"/>
        <v>0</v>
      </c>
      <c r="R55" s="11">
        <f t="shared" si="126"/>
        <v>0</v>
      </c>
      <c r="S55" s="11">
        <f t="shared" si="126"/>
        <v>0</v>
      </c>
      <c r="T55" s="11">
        <f t="shared" si="126"/>
        <v>0</v>
      </c>
      <c r="U55" s="11">
        <f t="shared" si="126"/>
        <v>0</v>
      </c>
      <c r="V55" s="11">
        <f t="shared" si="126"/>
        <v>0</v>
      </c>
      <c r="W55" s="11">
        <f t="shared" si="126"/>
        <v>0</v>
      </c>
      <c r="X55" s="11">
        <f t="shared" si="126"/>
        <v>0</v>
      </c>
      <c r="Y55" s="11">
        <f t="shared" si="126"/>
        <v>0</v>
      </c>
      <c r="Z55" s="11">
        <f t="shared" si="126"/>
        <v>0</v>
      </c>
      <c r="AA55" s="11">
        <f t="shared" si="126"/>
        <v>0</v>
      </c>
      <c r="AB55" s="11">
        <f t="shared" si="126"/>
        <v>0</v>
      </c>
      <c r="AC55" s="11">
        <f t="shared" si="126"/>
        <v>0</v>
      </c>
      <c r="AD55" s="11">
        <f t="shared" si="126"/>
        <v>0</v>
      </c>
      <c r="AE55" s="11">
        <f t="shared" si="126"/>
        <v>0</v>
      </c>
      <c r="AF55" s="11">
        <f t="shared" si="126"/>
        <v>0</v>
      </c>
      <c r="AG55" s="11">
        <f t="shared" si="126"/>
        <v>0</v>
      </c>
      <c r="AH55" s="11">
        <f t="shared" si="126"/>
        <v>0</v>
      </c>
      <c r="AI55" s="11">
        <f t="shared" si="126"/>
        <v>0</v>
      </c>
      <c r="AJ55" s="11">
        <f t="shared" si="126"/>
        <v>0</v>
      </c>
      <c r="AK55" s="11">
        <f t="shared" ref="AK55:BP55" si="127">SUM(AK42:AK44)*$D$55</f>
        <v>0</v>
      </c>
      <c r="AL55" s="11">
        <f t="shared" si="127"/>
        <v>0</v>
      </c>
      <c r="AM55" s="11">
        <f t="shared" si="127"/>
        <v>0</v>
      </c>
      <c r="AN55" s="11">
        <f t="shared" si="127"/>
        <v>0</v>
      </c>
      <c r="AO55" s="11">
        <f t="shared" si="127"/>
        <v>0</v>
      </c>
      <c r="AP55" s="11">
        <f t="shared" si="127"/>
        <v>0</v>
      </c>
      <c r="AQ55" s="11">
        <f t="shared" si="127"/>
        <v>0</v>
      </c>
      <c r="AR55" s="11">
        <f t="shared" si="127"/>
        <v>0</v>
      </c>
      <c r="AS55" s="11">
        <f t="shared" si="127"/>
        <v>0</v>
      </c>
      <c r="AT55" s="11">
        <f t="shared" si="127"/>
        <v>0</v>
      </c>
      <c r="AU55" s="11">
        <f t="shared" si="127"/>
        <v>0</v>
      </c>
      <c r="AV55" s="11">
        <f t="shared" si="127"/>
        <v>0</v>
      </c>
      <c r="AW55" s="11">
        <f t="shared" si="127"/>
        <v>0</v>
      </c>
      <c r="AX55" s="11">
        <f t="shared" si="127"/>
        <v>0</v>
      </c>
      <c r="AY55" s="11">
        <f t="shared" si="127"/>
        <v>0</v>
      </c>
      <c r="AZ55" s="11">
        <f t="shared" si="127"/>
        <v>0</v>
      </c>
      <c r="BA55" s="11">
        <f t="shared" si="127"/>
        <v>0</v>
      </c>
      <c r="BB55" s="11">
        <f t="shared" si="127"/>
        <v>0</v>
      </c>
      <c r="BC55" s="11">
        <f t="shared" si="127"/>
        <v>0</v>
      </c>
      <c r="BD55" s="11">
        <f t="shared" si="127"/>
        <v>0</v>
      </c>
      <c r="BE55" s="11">
        <f t="shared" si="127"/>
        <v>0</v>
      </c>
      <c r="BF55" s="11">
        <f t="shared" si="127"/>
        <v>0</v>
      </c>
      <c r="BG55" s="11">
        <f t="shared" si="127"/>
        <v>0</v>
      </c>
      <c r="BH55" s="11">
        <f t="shared" si="127"/>
        <v>0</v>
      </c>
      <c r="BI55" s="11">
        <f t="shared" si="127"/>
        <v>0</v>
      </c>
      <c r="BJ55" s="11">
        <f t="shared" si="127"/>
        <v>0</v>
      </c>
      <c r="BK55" s="11">
        <f t="shared" si="127"/>
        <v>0</v>
      </c>
      <c r="BL55" s="11">
        <f t="shared" si="127"/>
        <v>0</v>
      </c>
      <c r="BM55" s="11">
        <f t="shared" si="127"/>
        <v>0</v>
      </c>
      <c r="BN55" s="11">
        <f t="shared" si="127"/>
        <v>0</v>
      </c>
      <c r="BO55" s="11">
        <f t="shared" si="127"/>
        <v>0</v>
      </c>
      <c r="BP55" s="11">
        <f t="shared" si="127"/>
        <v>0</v>
      </c>
      <c r="BQ55" s="11">
        <f t="shared" ref="BQ55:CV55" si="128">SUM(BQ42:BQ44)*$D$55</f>
        <v>0</v>
      </c>
      <c r="BR55" s="11">
        <f t="shared" si="128"/>
        <v>0</v>
      </c>
      <c r="BS55" s="11">
        <f t="shared" si="128"/>
        <v>0</v>
      </c>
      <c r="BT55" s="11">
        <f t="shared" si="128"/>
        <v>0</v>
      </c>
      <c r="BU55" s="11">
        <f t="shared" si="128"/>
        <v>0</v>
      </c>
      <c r="BV55" s="11">
        <f t="shared" si="128"/>
        <v>0</v>
      </c>
      <c r="BW55" s="11">
        <f t="shared" si="128"/>
        <v>0</v>
      </c>
      <c r="BX55" s="11">
        <f t="shared" si="128"/>
        <v>0</v>
      </c>
      <c r="BY55" s="11">
        <f t="shared" si="128"/>
        <v>0</v>
      </c>
      <c r="BZ55" s="11">
        <f t="shared" si="128"/>
        <v>0</v>
      </c>
      <c r="CA55" s="11">
        <f t="shared" si="128"/>
        <v>0</v>
      </c>
      <c r="CB55" s="11">
        <f t="shared" si="128"/>
        <v>0</v>
      </c>
      <c r="CC55" s="11">
        <f t="shared" si="128"/>
        <v>0</v>
      </c>
      <c r="CD55" s="11">
        <f t="shared" si="128"/>
        <v>0</v>
      </c>
      <c r="CE55" s="11">
        <f t="shared" si="128"/>
        <v>0</v>
      </c>
      <c r="CF55" s="11">
        <f t="shared" si="128"/>
        <v>0</v>
      </c>
      <c r="CG55" s="11">
        <f t="shared" si="128"/>
        <v>0</v>
      </c>
      <c r="CH55" s="11">
        <f t="shared" si="128"/>
        <v>0</v>
      </c>
      <c r="CI55" s="11">
        <f t="shared" si="128"/>
        <v>0</v>
      </c>
      <c r="CJ55" s="11">
        <f t="shared" si="128"/>
        <v>0</v>
      </c>
      <c r="CK55" s="11">
        <f t="shared" si="128"/>
        <v>0</v>
      </c>
      <c r="CL55" s="11">
        <f t="shared" si="128"/>
        <v>0</v>
      </c>
      <c r="CM55" s="11">
        <f t="shared" si="128"/>
        <v>0</v>
      </c>
      <c r="CN55" s="11">
        <f t="shared" si="128"/>
        <v>0</v>
      </c>
      <c r="CO55" s="11">
        <f t="shared" si="128"/>
        <v>0</v>
      </c>
      <c r="CP55" s="11">
        <f t="shared" si="128"/>
        <v>0</v>
      </c>
      <c r="CQ55" s="11">
        <f t="shared" si="128"/>
        <v>0</v>
      </c>
      <c r="CR55" s="11">
        <f t="shared" si="128"/>
        <v>0</v>
      </c>
      <c r="CS55" s="11">
        <f t="shared" si="128"/>
        <v>0</v>
      </c>
      <c r="CT55" s="11">
        <f t="shared" si="128"/>
        <v>0</v>
      </c>
      <c r="CU55" s="11">
        <f t="shared" si="128"/>
        <v>0</v>
      </c>
      <c r="CV55" s="11">
        <f t="shared" si="128"/>
        <v>0</v>
      </c>
      <c r="CW55" s="11">
        <f t="shared" ref="CW55:EB55" si="129">SUM(CW42:CW44)*$D$55</f>
        <v>0</v>
      </c>
      <c r="CX55" s="11">
        <f t="shared" si="129"/>
        <v>0</v>
      </c>
      <c r="CY55" s="11">
        <f t="shared" si="129"/>
        <v>0</v>
      </c>
      <c r="CZ55" s="11">
        <f t="shared" si="129"/>
        <v>0</v>
      </c>
      <c r="DA55" s="11">
        <f t="shared" si="129"/>
        <v>0</v>
      </c>
      <c r="DB55" s="11">
        <f t="shared" si="129"/>
        <v>0</v>
      </c>
      <c r="DC55" s="11">
        <f t="shared" si="129"/>
        <v>0</v>
      </c>
      <c r="DD55" s="11">
        <f t="shared" si="129"/>
        <v>0</v>
      </c>
      <c r="DE55" s="11">
        <f t="shared" si="129"/>
        <v>0</v>
      </c>
      <c r="DF55" s="11">
        <f t="shared" si="129"/>
        <v>0</v>
      </c>
      <c r="DG55" s="11">
        <f t="shared" si="129"/>
        <v>0</v>
      </c>
      <c r="DH55" s="11">
        <f t="shared" si="129"/>
        <v>0</v>
      </c>
      <c r="DI55" s="11">
        <f t="shared" si="129"/>
        <v>0</v>
      </c>
      <c r="DJ55" s="11">
        <f t="shared" si="129"/>
        <v>0</v>
      </c>
      <c r="DK55" s="11">
        <f t="shared" si="129"/>
        <v>0</v>
      </c>
      <c r="DL55" s="11">
        <f t="shared" si="129"/>
        <v>0</v>
      </c>
      <c r="DM55" s="11">
        <f t="shared" si="129"/>
        <v>0</v>
      </c>
      <c r="DN55" s="11">
        <f t="shared" si="129"/>
        <v>0</v>
      </c>
      <c r="DO55" s="11">
        <f t="shared" si="129"/>
        <v>0</v>
      </c>
      <c r="DP55" s="11">
        <f t="shared" si="129"/>
        <v>0</v>
      </c>
      <c r="DQ55" s="11">
        <f t="shared" si="129"/>
        <v>0</v>
      </c>
      <c r="DR55" s="11">
        <f t="shared" si="129"/>
        <v>0</v>
      </c>
      <c r="DS55" s="11">
        <f t="shared" si="129"/>
        <v>0</v>
      </c>
      <c r="DT55" s="11">
        <f t="shared" si="129"/>
        <v>0</v>
      </c>
      <c r="DU55" s="11">
        <f t="shared" si="129"/>
        <v>0</v>
      </c>
      <c r="DV55" s="11">
        <f t="shared" si="129"/>
        <v>0</v>
      </c>
      <c r="DW55" s="11">
        <f t="shared" si="129"/>
        <v>0</v>
      </c>
      <c r="DX55" s="11">
        <f t="shared" si="129"/>
        <v>0</v>
      </c>
      <c r="DY55" s="11">
        <f t="shared" si="129"/>
        <v>0</v>
      </c>
      <c r="DZ55" s="11">
        <f t="shared" si="129"/>
        <v>0</v>
      </c>
      <c r="EA55" s="11">
        <f t="shared" si="129"/>
        <v>0</v>
      </c>
      <c r="EB55" s="11">
        <f t="shared" si="129"/>
        <v>0</v>
      </c>
      <c r="EC55" s="11">
        <f t="shared" ref="EC55:FM55" si="130">SUM(EC42:EC44)*$D$55</f>
        <v>0</v>
      </c>
      <c r="ED55" s="11">
        <f t="shared" si="130"/>
        <v>0</v>
      </c>
      <c r="EE55" s="11">
        <f t="shared" si="130"/>
        <v>0</v>
      </c>
      <c r="EF55" s="11">
        <f t="shared" si="130"/>
        <v>0</v>
      </c>
      <c r="EG55" s="11">
        <f t="shared" si="130"/>
        <v>0</v>
      </c>
      <c r="EH55" s="11">
        <f t="shared" si="130"/>
        <v>0</v>
      </c>
      <c r="EI55" s="11">
        <f t="shared" si="130"/>
        <v>0</v>
      </c>
      <c r="EJ55" s="11">
        <f t="shared" si="130"/>
        <v>0</v>
      </c>
      <c r="EK55" s="11">
        <f t="shared" si="130"/>
        <v>0</v>
      </c>
      <c r="EL55" s="11">
        <f t="shared" si="130"/>
        <v>0</v>
      </c>
      <c r="EM55" s="11">
        <f t="shared" si="130"/>
        <v>0</v>
      </c>
      <c r="EN55" s="11">
        <f t="shared" si="130"/>
        <v>0</v>
      </c>
      <c r="EO55" s="11">
        <f t="shared" si="130"/>
        <v>0</v>
      </c>
      <c r="EP55" s="11">
        <f t="shared" si="130"/>
        <v>0</v>
      </c>
      <c r="EQ55" s="11">
        <f t="shared" si="130"/>
        <v>0</v>
      </c>
      <c r="ER55" s="11">
        <f t="shared" si="130"/>
        <v>0</v>
      </c>
      <c r="ES55" s="11">
        <f t="shared" si="130"/>
        <v>0</v>
      </c>
      <c r="ET55" s="11">
        <f t="shared" si="130"/>
        <v>0</v>
      </c>
      <c r="EU55" s="11">
        <f t="shared" si="130"/>
        <v>0</v>
      </c>
      <c r="EV55" s="11">
        <f t="shared" si="130"/>
        <v>0</v>
      </c>
      <c r="EW55" s="11">
        <f t="shared" si="130"/>
        <v>0</v>
      </c>
      <c r="EX55" s="11">
        <f t="shared" si="130"/>
        <v>0</v>
      </c>
      <c r="EY55" s="11">
        <f t="shared" si="130"/>
        <v>0</v>
      </c>
      <c r="EZ55" s="11">
        <f t="shared" si="130"/>
        <v>0</v>
      </c>
      <c r="FA55" s="11">
        <f t="shared" si="130"/>
        <v>0</v>
      </c>
      <c r="FB55" s="11">
        <f t="shared" si="130"/>
        <v>0</v>
      </c>
      <c r="FC55" s="11">
        <f t="shared" si="130"/>
        <v>0</v>
      </c>
      <c r="FD55" s="11">
        <f t="shared" si="130"/>
        <v>0</v>
      </c>
      <c r="FE55" s="11">
        <f t="shared" si="130"/>
        <v>0</v>
      </c>
      <c r="FF55" s="11">
        <f t="shared" si="130"/>
        <v>0</v>
      </c>
      <c r="FG55" s="11">
        <f t="shared" si="130"/>
        <v>0</v>
      </c>
      <c r="FH55" s="11">
        <f t="shared" si="130"/>
        <v>0</v>
      </c>
      <c r="FI55" s="11">
        <f t="shared" si="130"/>
        <v>0</v>
      </c>
      <c r="FJ55" s="11">
        <f t="shared" si="130"/>
        <v>0</v>
      </c>
      <c r="FK55" s="11">
        <f t="shared" si="130"/>
        <v>0</v>
      </c>
      <c r="FL55" s="11">
        <f t="shared" si="130"/>
        <v>0</v>
      </c>
      <c r="FM55" s="11">
        <f t="shared" si="130"/>
        <v>0</v>
      </c>
    </row>
    <row r="56" spans="1:169" s="95" customFormat="1" ht="15" outlineLevel="2" x14ac:dyDescent="0.25">
      <c r="A56" s="16"/>
      <c r="B56" s="16" t="s">
        <v>229</v>
      </c>
      <c r="C56" s="181">
        <v>12172</v>
      </c>
      <c r="D56" s="94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</row>
    <row r="57" spans="1:169" s="95" customFormat="1" ht="15" outlineLevel="2" x14ac:dyDescent="0.25">
      <c r="A57" s="16"/>
      <c r="B57" s="16" t="s">
        <v>302</v>
      </c>
      <c r="C57" s="181">
        <v>42112</v>
      </c>
      <c r="D57" s="94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</row>
    <row r="58" spans="1:169" ht="14.25" outlineLevel="2" x14ac:dyDescent="0.2">
      <c r="A58" s="21"/>
      <c r="B58" s="21" t="s">
        <v>2</v>
      </c>
      <c r="C58" s="182">
        <v>12132</v>
      </c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</row>
    <row r="59" spans="1:169" ht="14.25" outlineLevel="2" x14ac:dyDescent="0.2">
      <c r="A59" s="21"/>
      <c r="B59" s="21" t="s">
        <v>234</v>
      </c>
      <c r="C59" s="182">
        <v>12132</v>
      </c>
      <c r="D59" s="22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</row>
    <row r="60" spans="1:169" ht="15" outlineLevel="2" x14ac:dyDescent="0.25">
      <c r="A60" s="26"/>
      <c r="B60" s="26" t="s">
        <v>4</v>
      </c>
      <c r="C60" s="183"/>
      <c r="D60" s="27"/>
      <c r="E60" s="28">
        <f t="shared" ref="E60:G60" si="131">SUM(E51:E59)</f>
        <v>0</v>
      </c>
      <c r="F60" s="28">
        <f t="shared" si="131"/>
        <v>0</v>
      </c>
      <c r="G60" s="28">
        <f t="shared" si="131"/>
        <v>0</v>
      </c>
      <c r="H60" s="28">
        <f t="shared" ref="H60:AJ60" si="132">SUM(H51:H59)</f>
        <v>0</v>
      </c>
      <c r="I60" s="28">
        <f t="shared" si="132"/>
        <v>0</v>
      </c>
      <c r="J60" s="28">
        <f t="shared" si="132"/>
        <v>0</v>
      </c>
      <c r="K60" s="28">
        <f t="shared" si="132"/>
        <v>0</v>
      </c>
      <c r="L60" s="28">
        <f t="shared" si="132"/>
        <v>0</v>
      </c>
      <c r="M60" s="28">
        <f t="shared" si="132"/>
        <v>0</v>
      </c>
      <c r="N60" s="28">
        <f t="shared" si="132"/>
        <v>0</v>
      </c>
      <c r="O60" s="28">
        <f t="shared" si="132"/>
        <v>0</v>
      </c>
      <c r="P60" s="28">
        <f t="shared" si="132"/>
        <v>0</v>
      </c>
      <c r="Q60" s="28">
        <f t="shared" si="132"/>
        <v>0</v>
      </c>
      <c r="R60" s="28">
        <f t="shared" si="132"/>
        <v>0</v>
      </c>
      <c r="S60" s="28">
        <f t="shared" si="132"/>
        <v>0</v>
      </c>
      <c r="T60" s="28">
        <f t="shared" si="132"/>
        <v>0</v>
      </c>
      <c r="U60" s="28">
        <f t="shared" si="132"/>
        <v>0</v>
      </c>
      <c r="V60" s="28">
        <f t="shared" si="132"/>
        <v>0</v>
      </c>
      <c r="W60" s="28">
        <f t="shared" si="132"/>
        <v>0</v>
      </c>
      <c r="X60" s="28">
        <f t="shared" si="132"/>
        <v>0</v>
      </c>
      <c r="Y60" s="28">
        <f t="shared" si="132"/>
        <v>0</v>
      </c>
      <c r="Z60" s="28">
        <f t="shared" si="132"/>
        <v>0</v>
      </c>
      <c r="AA60" s="28">
        <f t="shared" si="132"/>
        <v>0</v>
      </c>
      <c r="AB60" s="28">
        <f t="shared" si="132"/>
        <v>0</v>
      </c>
      <c r="AC60" s="28">
        <f t="shared" si="132"/>
        <v>0</v>
      </c>
      <c r="AD60" s="28">
        <f t="shared" si="132"/>
        <v>0</v>
      </c>
      <c r="AE60" s="28">
        <f t="shared" si="132"/>
        <v>0</v>
      </c>
      <c r="AF60" s="28">
        <f t="shared" si="132"/>
        <v>0</v>
      </c>
      <c r="AG60" s="28">
        <f t="shared" si="132"/>
        <v>0</v>
      </c>
      <c r="AH60" s="28">
        <f t="shared" si="132"/>
        <v>0</v>
      </c>
      <c r="AI60" s="28">
        <f t="shared" si="132"/>
        <v>0</v>
      </c>
      <c r="AJ60" s="28">
        <f t="shared" si="132"/>
        <v>0</v>
      </c>
      <c r="AK60" s="28">
        <f t="shared" ref="AK60:BP60" si="133">SUM(AK51:AK59)</f>
        <v>0</v>
      </c>
      <c r="AL60" s="28">
        <f t="shared" si="133"/>
        <v>0</v>
      </c>
      <c r="AM60" s="28">
        <f t="shared" si="133"/>
        <v>0</v>
      </c>
      <c r="AN60" s="28">
        <f t="shared" si="133"/>
        <v>0</v>
      </c>
      <c r="AO60" s="28">
        <f t="shared" si="133"/>
        <v>0</v>
      </c>
      <c r="AP60" s="28">
        <f t="shared" si="133"/>
        <v>0</v>
      </c>
      <c r="AQ60" s="28">
        <f t="shared" si="133"/>
        <v>0</v>
      </c>
      <c r="AR60" s="28">
        <f t="shared" si="133"/>
        <v>0</v>
      </c>
      <c r="AS60" s="28">
        <f t="shared" si="133"/>
        <v>0</v>
      </c>
      <c r="AT60" s="28">
        <f t="shared" si="133"/>
        <v>0</v>
      </c>
      <c r="AU60" s="28">
        <f t="shared" si="133"/>
        <v>0</v>
      </c>
      <c r="AV60" s="28">
        <f t="shared" si="133"/>
        <v>0</v>
      </c>
      <c r="AW60" s="28">
        <f t="shared" si="133"/>
        <v>0</v>
      </c>
      <c r="AX60" s="28">
        <f t="shared" si="133"/>
        <v>0</v>
      </c>
      <c r="AY60" s="28">
        <f t="shared" si="133"/>
        <v>0</v>
      </c>
      <c r="AZ60" s="28">
        <f t="shared" si="133"/>
        <v>0</v>
      </c>
      <c r="BA60" s="28">
        <f t="shared" si="133"/>
        <v>0</v>
      </c>
      <c r="BB60" s="28">
        <f t="shared" si="133"/>
        <v>0</v>
      </c>
      <c r="BC60" s="28">
        <f t="shared" si="133"/>
        <v>0</v>
      </c>
      <c r="BD60" s="28">
        <f t="shared" si="133"/>
        <v>0</v>
      </c>
      <c r="BE60" s="28">
        <f t="shared" si="133"/>
        <v>0</v>
      </c>
      <c r="BF60" s="28">
        <f t="shared" si="133"/>
        <v>0</v>
      </c>
      <c r="BG60" s="28">
        <f t="shared" si="133"/>
        <v>0</v>
      </c>
      <c r="BH60" s="28">
        <f t="shared" si="133"/>
        <v>0</v>
      </c>
      <c r="BI60" s="28">
        <f t="shared" si="133"/>
        <v>0</v>
      </c>
      <c r="BJ60" s="28">
        <f t="shared" si="133"/>
        <v>0</v>
      </c>
      <c r="BK60" s="28">
        <f t="shared" si="133"/>
        <v>0</v>
      </c>
      <c r="BL60" s="28">
        <f t="shared" si="133"/>
        <v>0</v>
      </c>
      <c r="BM60" s="28">
        <f t="shared" si="133"/>
        <v>0</v>
      </c>
      <c r="BN60" s="28">
        <f t="shared" si="133"/>
        <v>0</v>
      </c>
      <c r="BO60" s="28">
        <f t="shared" si="133"/>
        <v>0</v>
      </c>
      <c r="BP60" s="28">
        <f t="shared" si="133"/>
        <v>0</v>
      </c>
      <c r="BQ60" s="28">
        <f t="shared" ref="BQ60:CV60" si="134">SUM(BQ51:BQ59)</f>
        <v>0</v>
      </c>
      <c r="BR60" s="28">
        <f t="shared" si="134"/>
        <v>0</v>
      </c>
      <c r="BS60" s="28">
        <f t="shared" si="134"/>
        <v>0</v>
      </c>
      <c r="BT60" s="28">
        <f t="shared" si="134"/>
        <v>0</v>
      </c>
      <c r="BU60" s="28">
        <f t="shared" si="134"/>
        <v>0</v>
      </c>
      <c r="BV60" s="28">
        <f t="shared" si="134"/>
        <v>0</v>
      </c>
      <c r="BW60" s="28">
        <f t="shared" si="134"/>
        <v>0</v>
      </c>
      <c r="BX60" s="28">
        <f t="shared" si="134"/>
        <v>0</v>
      </c>
      <c r="BY60" s="28">
        <f t="shared" si="134"/>
        <v>0</v>
      </c>
      <c r="BZ60" s="28">
        <f t="shared" si="134"/>
        <v>0</v>
      </c>
      <c r="CA60" s="28">
        <f t="shared" si="134"/>
        <v>0</v>
      </c>
      <c r="CB60" s="28">
        <f t="shared" si="134"/>
        <v>0</v>
      </c>
      <c r="CC60" s="28">
        <f t="shared" si="134"/>
        <v>0</v>
      </c>
      <c r="CD60" s="28">
        <f t="shared" si="134"/>
        <v>0</v>
      </c>
      <c r="CE60" s="28">
        <f t="shared" si="134"/>
        <v>0</v>
      </c>
      <c r="CF60" s="28">
        <f t="shared" si="134"/>
        <v>0</v>
      </c>
      <c r="CG60" s="28">
        <f t="shared" si="134"/>
        <v>0</v>
      </c>
      <c r="CH60" s="28">
        <f t="shared" si="134"/>
        <v>0</v>
      </c>
      <c r="CI60" s="28">
        <f t="shared" si="134"/>
        <v>0</v>
      </c>
      <c r="CJ60" s="28">
        <f t="shared" si="134"/>
        <v>0</v>
      </c>
      <c r="CK60" s="28">
        <f t="shared" si="134"/>
        <v>0</v>
      </c>
      <c r="CL60" s="28">
        <f t="shared" si="134"/>
        <v>0</v>
      </c>
      <c r="CM60" s="28">
        <f t="shared" si="134"/>
        <v>0</v>
      </c>
      <c r="CN60" s="28">
        <f t="shared" si="134"/>
        <v>0</v>
      </c>
      <c r="CO60" s="28">
        <f t="shared" si="134"/>
        <v>0</v>
      </c>
      <c r="CP60" s="28">
        <f t="shared" si="134"/>
        <v>0</v>
      </c>
      <c r="CQ60" s="28">
        <f t="shared" si="134"/>
        <v>0</v>
      </c>
      <c r="CR60" s="28">
        <f t="shared" si="134"/>
        <v>0</v>
      </c>
      <c r="CS60" s="28">
        <f t="shared" si="134"/>
        <v>0</v>
      </c>
      <c r="CT60" s="28">
        <f t="shared" si="134"/>
        <v>0</v>
      </c>
      <c r="CU60" s="28">
        <f t="shared" si="134"/>
        <v>0</v>
      </c>
      <c r="CV60" s="28">
        <f t="shared" si="134"/>
        <v>0</v>
      </c>
      <c r="CW60" s="28">
        <f t="shared" ref="CW60:EB60" si="135">SUM(CW51:CW59)</f>
        <v>0</v>
      </c>
      <c r="CX60" s="28">
        <f t="shared" si="135"/>
        <v>0</v>
      </c>
      <c r="CY60" s="28">
        <f t="shared" si="135"/>
        <v>0</v>
      </c>
      <c r="CZ60" s="28">
        <f t="shared" si="135"/>
        <v>0</v>
      </c>
      <c r="DA60" s="28">
        <f t="shared" si="135"/>
        <v>0</v>
      </c>
      <c r="DB60" s="28">
        <f t="shared" si="135"/>
        <v>0</v>
      </c>
      <c r="DC60" s="28">
        <f t="shared" si="135"/>
        <v>0</v>
      </c>
      <c r="DD60" s="28">
        <f t="shared" si="135"/>
        <v>0</v>
      </c>
      <c r="DE60" s="28">
        <f t="shared" si="135"/>
        <v>0</v>
      </c>
      <c r="DF60" s="28">
        <f t="shared" si="135"/>
        <v>0</v>
      </c>
      <c r="DG60" s="28">
        <f t="shared" si="135"/>
        <v>0</v>
      </c>
      <c r="DH60" s="28">
        <f t="shared" si="135"/>
        <v>0</v>
      </c>
      <c r="DI60" s="28">
        <f t="shared" si="135"/>
        <v>0</v>
      </c>
      <c r="DJ60" s="28">
        <f t="shared" si="135"/>
        <v>0</v>
      </c>
      <c r="DK60" s="28">
        <f t="shared" si="135"/>
        <v>0</v>
      </c>
      <c r="DL60" s="28">
        <f t="shared" si="135"/>
        <v>0</v>
      </c>
      <c r="DM60" s="28">
        <f t="shared" si="135"/>
        <v>0</v>
      </c>
      <c r="DN60" s="28">
        <f t="shared" si="135"/>
        <v>0</v>
      </c>
      <c r="DO60" s="28">
        <f t="shared" si="135"/>
        <v>0</v>
      </c>
      <c r="DP60" s="28">
        <f t="shared" si="135"/>
        <v>0</v>
      </c>
      <c r="DQ60" s="28">
        <f t="shared" si="135"/>
        <v>0</v>
      </c>
      <c r="DR60" s="28">
        <f t="shared" si="135"/>
        <v>0</v>
      </c>
      <c r="DS60" s="28">
        <f t="shared" si="135"/>
        <v>0</v>
      </c>
      <c r="DT60" s="28">
        <f t="shared" si="135"/>
        <v>0</v>
      </c>
      <c r="DU60" s="28">
        <f t="shared" si="135"/>
        <v>0</v>
      </c>
      <c r="DV60" s="28">
        <f t="shared" si="135"/>
        <v>0</v>
      </c>
      <c r="DW60" s="28">
        <f t="shared" si="135"/>
        <v>0</v>
      </c>
      <c r="DX60" s="28">
        <f t="shared" si="135"/>
        <v>0</v>
      </c>
      <c r="DY60" s="28">
        <f t="shared" si="135"/>
        <v>0</v>
      </c>
      <c r="DZ60" s="28">
        <f t="shared" si="135"/>
        <v>0</v>
      </c>
      <c r="EA60" s="28">
        <f t="shared" si="135"/>
        <v>0</v>
      </c>
      <c r="EB60" s="28">
        <f t="shared" si="135"/>
        <v>0</v>
      </c>
      <c r="EC60" s="28">
        <f t="shared" ref="EC60:FH60" si="136">SUM(EC51:EC59)</f>
        <v>0</v>
      </c>
      <c r="ED60" s="28">
        <f t="shared" si="136"/>
        <v>0</v>
      </c>
      <c r="EE60" s="28">
        <f t="shared" si="136"/>
        <v>0</v>
      </c>
      <c r="EF60" s="28">
        <f t="shared" si="136"/>
        <v>0</v>
      </c>
      <c r="EG60" s="28">
        <f t="shared" si="136"/>
        <v>0</v>
      </c>
      <c r="EH60" s="28">
        <f t="shared" si="136"/>
        <v>0</v>
      </c>
      <c r="EI60" s="28">
        <f t="shared" si="136"/>
        <v>0</v>
      </c>
      <c r="EJ60" s="28">
        <f t="shared" si="136"/>
        <v>0</v>
      </c>
      <c r="EK60" s="28">
        <f t="shared" si="136"/>
        <v>0</v>
      </c>
      <c r="EL60" s="28">
        <f t="shared" si="136"/>
        <v>0</v>
      </c>
      <c r="EM60" s="28">
        <f t="shared" si="136"/>
        <v>0</v>
      </c>
      <c r="EN60" s="28">
        <f t="shared" si="136"/>
        <v>0</v>
      </c>
      <c r="EO60" s="28">
        <f t="shared" si="136"/>
        <v>0</v>
      </c>
      <c r="EP60" s="28">
        <f t="shared" si="136"/>
        <v>0</v>
      </c>
      <c r="EQ60" s="28">
        <f t="shared" si="136"/>
        <v>0</v>
      </c>
      <c r="ER60" s="28">
        <f t="shared" si="136"/>
        <v>0</v>
      </c>
      <c r="ES60" s="28">
        <f t="shared" si="136"/>
        <v>0</v>
      </c>
      <c r="ET60" s="28">
        <f t="shared" si="136"/>
        <v>0</v>
      </c>
      <c r="EU60" s="28">
        <f t="shared" si="136"/>
        <v>0</v>
      </c>
      <c r="EV60" s="28">
        <f t="shared" si="136"/>
        <v>0</v>
      </c>
      <c r="EW60" s="28">
        <f t="shared" si="136"/>
        <v>0</v>
      </c>
      <c r="EX60" s="28">
        <f t="shared" si="136"/>
        <v>0</v>
      </c>
      <c r="EY60" s="28">
        <f t="shared" si="136"/>
        <v>0</v>
      </c>
      <c r="EZ60" s="28">
        <f t="shared" si="136"/>
        <v>0</v>
      </c>
      <c r="FA60" s="28">
        <f t="shared" si="136"/>
        <v>0</v>
      </c>
      <c r="FB60" s="28">
        <f t="shared" si="136"/>
        <v>0</v>
      </c>
      <c r="FC60" s="28">
        <f t="shared" si="136"/>
        <v>0</v>
      </c>
      <c r="FD60" s="28">
        <f t="shared" si="136"/>
        <v>0</v>
      </c>
      <c r="FE60" s="28">
        <f t="shared" si="136"/>
        <v>0</v>
      </c>
      <c r="FF60" s="28">
        <f t="shared" si="136"/>
        <v>0</v>
      </c>
      <c r="FG60" s="28">
        <f t="shared" si="136"/>
        <v>0</v>
      </c>
      <c r="FH60" s="28">
        <f t="shared" si="136"/>
        <v>0</v>
      </c>
      <c r="FI60" s="28">
        <f t="shared" ref="FI60:FM60" si="137">SUM(FI51:FI59)</f>
        <v>0</v>
      </c>
      <c r="FJ60" s="28">
        <f t="shared" si="137"/>
        <v>0</v>
      </c>
      <c r="FK60" s="28">
        <f t="shared" si="137"/>
        <v>0</v>
      </c>
      <c r="FL60" s="28">
        <f t="shared" si="137"/>
        <v>0</v>
      </c>
      <c r="FM60" s="28">
        <f t="shared" si="137"/>
        <v>0</v>
      </c>
    </row>
    <row r="61" spans="1:169" ht="14.25" outlineLevel="2" x14ac:dyDescent="0.2">
      <c r="A61" s="9"/>
      <c r="B61" s="9" t="s">
        <v>5</v>
      </c>
      <c r="C61" s="182"/>
      <c r="D61" s="12">
        <v>0</v>
      </c>
      <c r="E61" s="10">
        <f t="shared" ref="E61:G61" si="138">SUM(E60*$D$61)</f>
        <v>0</v>
      </c>
      <c r="F61" s="10">
        <f t="shared" si="138"/>
        <v>0</v>
      </c>
      <c r="G61" s="10">
        <f t="shared" si="138"/>
        <v>0</v>
      </c>
      <c r="H61" s="10">
        <f t="shared" ref="H61:AJ61" si="139">SUM(H60*$D$61)</f>
        <v>0</v>
      </c>
      <c r="I61" s="10">
        <f t="shared" si="139"/>
        <v>0</v>
      </c>
      <c r="J61" s="10">
        <f t="shared" si="139"/>
        <v>0</v>
      </c>
      <c r="K61" s="10">
        <f t="shared" si="139"/>
        <v>0</v>
      </c>
      <c r="L61" s="10">
        <f t="shared" si="139"/>
        <v>0</v>
      </c>
      <c r="M61" s="10">
        <f t="shared" si="139"/>
        <v>0</v>
      </c>
      <c r="N61" s="10">
        <f t="shared" si="139"/>
        <v>0</v>
      </c>
      <c r="O61" s="10">
        <f t="shared" si="139"/>
        <v>0</v>
      </c>
      <c r="P61" s="10">
        <f t="shared" si="139"/>
        <v>0</v>
      </c>
      <c r="Q61" s="10">
        <f t="shared" si="139"/>
        <v>0</v>
      </c>
      <c r="R61" s="10">
        <f t="shared" si="139"/>
        <v>0</v>
      </c>
      <c r="S61" s="10">
        <f t="shared" si="139"/>
        <v>0</v>
      </c>
      <c r="T61" s="10">
        <f t="shared" si="139"/>
        <v>0</v>
      </c>
      <c r="U61" s="10">
        <f t="shared" si="139"/>
        <v>0</v>
      </c>
      <c r="V61" s="10">
        <f t="shared" si="139"/>
        <v>0</v>
      </c>
      <c r="W61" s="10">
        <f t="shared" si="139"/>
        <v>0</v>
      </c>
      <c r="X61" s="10">
        <f t="shared" si="139"/>
        <v>0</v>
      </c>
      <c r="Y61" s="10">
        <f t="shared" si="139"/>
        <v>0</v>
      </c>
      <c r="Z61" s="10">
        <f t="shared" si="139"/>
        <v>0</v>
      </c>
      <c r="AA61" s="10">
        <f t="shared" si="139"/>
        <v>0</v>
      </c>
      <c r="AB61" s="10">
        <f t="shared" si="139"/>
        <v>0</v>
      </c>
      <c r="AC61" s="10">
        <f t="shared" si="139"/>
        <v>0</v>
      </c>
      <c r="AD61" s="10">
        <f t="shared" si="139"/>
        <v>0</v>
      </c>
      <c r="AE61" s="10">
        <f t="shared" si="139"/>
        <v>0</v>
      </c>
      <c r="AF61" s="10">
        <f t="shared" si="139"/>
        <v>0</v>
      </c>
      <c r="AG61" s="10">
        <f t="shared" si="139"/>
        <v>0</v>
      </c>
      <c r="AH61" s="10">
        <f t="shared" si="139"/>
        <v>0</v>
      </c>
      <c r="AI61" s="10">
        <f t="shared" si="139"/>
        <v>0</v>
      </c>
      <c r="AJ61" s="10">
        <f t="shared" si="139"/>
        <v>0</v>
      </c>
      <c r="AK61" s="10">
        <f t="shared" ref="AK61:BP61" si="140">SUM(AK60*$D$61)</f>
        <v>0</v>
      </c>
      <c r="AL61" s="10">
        <f t="shared" si="140"/>
        <v>0</v>
      </c>
      <c r="AM61" s="10">
        <f t="shared" si="140"/>
        <v>0</v>
      </c>
      <c r="AN61" s="10">
        <f t="shared" si="140"/>
        <v>0</v>
      </c>
      <c r="AO61" s="10">
        <f t="shared" si="140"/>
        <v>0</v>
      </c>
      <c r="AP61" s="10">
        <f t="shared" si="140"/>
        <v>0</v>
      </c>
      <c r="AQ61" s="10">
        <f t="shared" si="140"/>
        <v>0</v>
      </c>
      <c r="AR61" s="10">
        <f t="shared" si="140"/>
        <v>0</v>
      </c>
      <c r="AS61" s="10">
        <f t="shared" si="140"/>
        <v>0</v>
      </c>
      <c r="AT61" s="10">
        <f t="shared" si="140"/>
        <v>0</v>
      </c>
      <c r="AU61" s="10">
        <f t="shared" si="140"/>
        <v>0</v>
      </c>
      <c r="AV61" s="10">
        <f t="shared" si="140"/>
        <v>0</v>
      </c>
      <c r="AW61" s="10">
        <f t="shared" si="140"/>
        <v>0</v>
      </c>
      <c r="AX61" s="10">
        <f t="shared" si="140"/>
        <v>0</v>
      </c>
      <c r="AY61" s="10">
        <f t="shared" si="140"/>
        <v>0</v>
      </c>
      <c r="AZ61" s="10">
        <f t="shared" si="140"/>
        <v>0</v>
      </c>
      <c r="BA61" s="10">
        <f t="shared" si="140"/>
        <v>0</v>
      </c>
      <c r="BB61" s="10">
        <f t="shared" si="140"/>
        <v>0</v>
      </c>
      <c r="BC61" s="10">
        <f t="shared" si="140"/>
        <v>0</v>
      </c>
      <c r="BD61" s="10">
        <f t="shared" si="140"/>
        <v>0</v>
      </c>
      <c r="BE61" s="10">
        <f t="shared" si="140"/>
        <v>0</v>
      </c>
      <c r="BF61" s="10">
        <f t="shared" si="140"/>
        <v>0</v>
      </c>
      <c r="BG61" s="10">
        <f t="shared" si="140"/>
        <v>0</v>
      </c>
      <c r="BH61" s="10">
        <f t="shared" si="140"/>
        <v>0</v>
      </c>
      <c r="BI61" s="10">
        <f t="shared" si="140"/>
        <v>0</v>
      </c>
      <c r="BJ61" s="10">
        <f t="shared" si="140"/>
        <v>0</v>
      </c>
      <c r="BK61" s="10">
        <f t="shared" si="140"/>
        <v>0</v>
      </c>
      <c r="BL61" s="10">
        <f t="shared" si="140"/>
        <v>0</v>
      </c>
      <c r="BM61" s="10">
        <f t="shared" si="140"/>
        <v>0</v>
      </c>
      <c r="BN61" s="10">
        <f t="shared" si="140"/>
        <v>0</v>
      </c>
      <c r="BO61" s="10">
        <f t="shared" si="140"/>
        <v>0</v>
      </c>
      <c r="BP61" s="10">
        <f t="shared" si="140"/>
        <v>0</v>
      </c>
      <c r="BQ61" s="10">
        <f t="shared" ref="BQ61:CV61" si="141">SUM(BQ60*$D$61)</f>
        <v>0</v>
      </c>
      <c r="BR61" s="10">
        <f t="shared" si="141"/>
        <v>0</v>
      </c>
      <c r="BS61" s="10">
        <f t="shared" si="141"/>
        <v>0</v>
      </c>
      <c r="BT61" s="10">
        <f t="shared" si="141"/>
        <v>0</v>
      </c>
      <c r="BU61" s="10">
        <f t="shared" si="141"/>
        <v>0</v>
      </c>
      <c r="BV61" s="10">
        <f t="shared" si="141"/>
        <v>0</v>
      </c>
      <c r="BW61" s="10">
        <f t="shared" si="141"/>
        <v>0</v>
      </c>
      <c r="BX61" s="10">
        <f t="shared" si="141"/>
        <v>0</v>
      </c>
      <c r="BY61" s="10">
        <f t="shared" si="141"/>
        <v>0</v>
      </c>
      <c r="BZ61" s="10">
        <f t="shared" si="141"/>
        <v>0</v>
      </c>
      <c r="CA61" s="10">
        <f t="shared" si="141"/>
        <v>0</v>
      </c>
      <c r="CB61" s="10">
        <f t="shared" si="141"/>
        <v>0</v>
      </c>
      <c r="CC61" s="10">
        <f t="shared" si="141"/>
        <v>0</v>
      </c>
      <c r="CD61" s="10">
        <f t="shared" si="141"/>
        <v>0</v>
      </c>
      <c r="CE61" s="10">
        <f t="shared" si="141"/>
        <v>0</v>
      </c>
      <c r="CF61" s="10">
        <f t="shared" si="141"/>
        <v>0</v>
      </c>
      <c r="CG61" s="10">
        <f t="shared" si="141"/>
        <v>0</v>
      </c>
      <c r="CH61" s="10">
        <f t="shared" si="141"/>
        <v>0</v>
      </c>
      <c r="CI61" s="10">
        <f t="shared" si="141"/>
        <v>0</v>
      </c>
      <c r="CJ61" s="10">
        <f t="shared" si="141"/>
        <v>0</v>
      </c>
      <c r="CK61" s="10">
        <f t="shared" si="141"/>
        <v>0</v>
      </c>
      <c r="CL61" s="10">
        <f t="shared" si="141"/>
        <v>0</v>
      </c>
      <c r="CM61" s="10">
        <f t="shared" si="141"/>
        <v>0</v>
      </c>
      <c r="CN61" s="10">
        <f t="shared" si="141"/>
        <v>0</v>
      </c>
      <c r="CO61" s="10">
        <f t="shared" si="141"/>
        <v>0</v>
      </c>
      <c r="CP61" s="10">
        <f t="shared" si="141"/>
        <v>0</v>
      </c>
      <c r="CQ61" s="10">
        <f t="shared" si="141"/>
        <v>0</v>
      </c>
      <c r="CR61" s="10">
        <f t="shared" si="141"/>
        <v>0</v>
      </c>
      <c r="CS61" s="10">
        <f t="shared" si="141"/>
        <v>0</v>
      </c>
      <c r="CT61" s="10">
        <f t="shared" si="141"/>
        <v>0</v>
      </c>
      <c r="CU61" s="10">
        <f t="shared" si="141"/>
        <v>0</v>
      </c>
      <c r="CV61" s="10">
        <f t="shared" si="141"/>
        <v>0</v>
      </c>
      <c r="CW61" s="10">
        <f t="shared" ref="CW61:EB61" si="142">SUM(CW60*$D$61)</f>
        <v>0</v>
      </c>
      <c r="CX61" s="10">
        <f t="shared" si="142"/>
        <v>0</v>
      </c>
      <c r="CY61" s="10">
        <f t="shared" si="142"/>
        <v>0</v>
      </c>
      <c r="CZ61" s="10">
        <f t="shared" si="142"/>
        <v>0</v>
      </c>
      <c r="DA61" s="10">
        <f t="shared" si="142"/>
        <v>0</v>
      </c>
      <c r="DB61" s="10">
        <f t="shared" si="142"/>
        <v>0</v>
      </c>
      <c r="DC61" s="10">
        <f t="shared" si="142"/>
        <v>0</v>
      </c>
      <c r="DD61" s="10">
        <f t="shared" si="142"/>
        <v>0</v>
      </c>
      <c r="DE61" s="10">
        <f t="shared" si="142"/>
        <v>0</v>
      </c>
      <c r="DF61" s="10">
        <f t="shared" si="142"/>
        <v>0</v>
      </c>
      <c r="DG61" s="10">
        <f t="shared" si="142"/>
        <v>0</v>
      </c>
      <c r="DH61" s="10">
        <f t="shared" si="142"/>
        <v>0</v>
      </c>
      <c r="DI61" s="10">
        <f t="shared" si="142"/>
        <v>0</v>
      </c>
      <c r="DJ61" s="10">
        <f t="shared" si="142"/>
        <v>0</v>
      </c>
      <c r="DK61" s="10">
        <f t="shared" si="142"/>
        <v>0</v>
      </c>
      <c r="DL61" s="10">
        <f t="shared" si="142"/>
        <v>0</v>
      </c>
      <c r="DM61" s="10">
        <f t="shared" si="142"/>
        <v>0</v>
      </c>
      <c r="DN61" s="10">
        <f t="shared" si="142"/>
        <v>0</v>
      </c>
      <c r="DO61" s="10">
        <f t="shared" si="142"/>
        <v>0</v>
      </c>
      <c r="DP61" s="10">
        <f t="shared" si="142"/>
        <v>0</v>
      </c>
      <c r="DQ61" s="10">
        <f t="shared" si="142"/>
        <v>0</v>
      </c>
      <c r="DR61" s="10">
        <f t="shared" si="142"/>
        <v>0</v>
      </c>
      <c r="DS61" s="10">
        <f t="shared" si="142"/>
        <v>0</v>
      </c>
      <c r="DT61" s="10">
        <f t="shared" si="142"/>
        <v>0</v>
      </c>
      <c r="DU61" s="10">
        <f t="shared" si="142"/>
        <v>0</v>
      </c>
      <c r="DV61" s="10">
        <f t="shared" si="142"/>
        <v>0</v>
      </c>
      <c r="DW61" s="10">
        <f t="shared" si="142"/>
        <v>0</v>
      </c>
      <c r="DX61" s="10">
        <f t="shared" si="142"/>
        <v>0</v>
      </c>
      <c r="DY61" s="10">
        <f t="shared" si="142"/>
        <v>0</v>
      </c>
      <c r="DZ61" s="10">
        <f t="shared" si="142"/>
        <v>0</v>
      </c>
      <c r="EA61" s="10">
        <f t="shared" si="142"/>
        <v>0</v>
      </c>
      <c r="EB61" s="10">
        <f t="shared" si="142"/>
        <v>0</v>
      </c>
      <c r="EC61" s="10">
        <f t="shared" ref="EC61:FH61" si="143">SUM(EC60*$D$61)</f>
        <v>0</v>
      </c>
      <c r="ED61" s="10">
        <f t="shared" si="143"/>
        <v>0</v>
      </c>
      <c r="EE61" s="10">
        <f t="shared" si="143"/>
        <v>0</v>
      </c>
      <c r="EF61" s="10">
        <f t="shared" si="143"/>
        <v>0</v>
      </c>
      <c r="EG61" s="10">
        <f t="shared" si="143"/>
        <v>0</v>
      </c>
      <c r="EH61" s="10">
        <f t="shared" si="143"/>
        <v>0</v>
      </c>
      <c r="EI61" s="10">
        <f t="shared" si="143"/>
        <v>0</v>
      </c>
      <c r="EJ61" s="10">
        <f t="shared" si="143"/>
        <v>0</v>
      </c>
      <c r="EK61" s="10">
        <f t="shared" si="143"/>
        <v>0</v>
      </c>
      <c r="EL61" s="10">
        <f t="shared" si="143"/>
        <v>0</v>
      </c>
      <c r="EM61" s="10">
        <f t="shared" si="143"/>
        <v>0</v>
      </c>
      <c r="EN61" s="10">
        <f t="shared" si="143"/>
        <v>0</v>
      </c>
      <c r="EO61" s="10">
        <f t="shared" si="143"/>
        <v>0</v>
      </c>
      <c r="EP61" s="10">
        <f t="shared" si="143"/>
        <v>0</v>
      </c>
      <c r="EQ61" s="10">
        <f t="shared" si="143"/>
        <v>0</v>
      </c>
      <c r="ER61" s="10">
        <f t="shared" si="143"/>
        <v>0</v>
      </c>
      <c r="ES61" s="10">
        <f t="shared" si="143"/>
        <v>0</v>
      </c>
      <c r="ET61" s="10">
        <f t="shared" si="143"/>
        <v>0</v>
      </c>
      <c r="EU61" s="10">
        <f t="shared" si="143"/>
        <v>0</v>
      </c>
      <c r="EV61" s="10">
        <f t="shared" si="143"/>
        <v>0</v>
      </c>
      <c r="EW61" s="10">
        <f t="shared" si="143"/>
        <v>0</v>
      </c>
      <c r="EX61" s="10">
        <f t="shared" si="143"/>
        <v>0</v>
      </c>
      <c r="EY61" s="10">
        <f t="shared" si="143"/>
        <v>0</v>
      </c>
      <c r="EZ61" s="10">
        <f t="shared" si="143"/>
        <v>0</v>
      </c>
      <c r="FA61" s="10">
        <f t="shared" si="143"/>
        <v>0</v>
      </c>
      <c r="FB61" s="10">
        <f t="shared" si="143"/>
        <v>0</v>
      </c>
      <c r="FC61" s="10">
        <f t="shared" si="143"/>
        <v>0</v>
      </c>
      <c r="FD61" s="10">
        <f t="shared" si="143"/>
        <v>0</v>
      </c>
      <c r="FE61" s="10">
        <f t="shared" si="143"/>
        <v>0</v>
      </c>
      <c r="FF61" s="10">
        <f t="shared" si="143"/>
        <v>0</v>
      </c>
      <c r="FG61" s="10">
        <f t="shared" si="143"/>
        <v>0</v>
      </c>
      <c r="FH61" s="10">
        <f t="shared" si="143"/>
        <v>0</v>
      </c>
      <c r="FI61" s="10">
        <f t="shared" ref="FI61:FM61" si="144">SUM(FI60*$D$61)</f>
        <v>0</v>
      </c>
      <c r="FJ61" s="10">
        <f t="shared" si="144"/>
        <v>0</v>
      </c>
      <c r="FK61" s="10">
        <f t="shared" si="144"/>
        <v>0</v>
      </c>
      <c r="FL61" s="10">
        <f t="shared" si="144"/>
        <v>0</v>
      </c>
      <c r="FM61" s="10">
        <f t="shared" si="144"/>
        <v>0</v>
      </c>
    </row>
    <row r="62" spans="1:169" ht="15" outlineLevel="2" collapsed="1" x14ac:dyDescent="0.25">
      <c r="A62" s="23"/>
      <c r="B62" s="23" t="s">
        <v>249</v>
      </c>
      <c r="C62" s="184"/>
      <c r="D62" s="30"/>
      <c r="E62" s="23">
        <f t="shared" ref="E62:G62" si="145">E60+E61</f>
        <v>0</v>
      </c>
      <c r="F62" s="23">
        <f t="shared" si="145"/>
        <v>0</v>
      </c>
      <c r="G62" s="23">
        <f t="shared" si="145"/>
        <v>0</v>
      </c>
      <c r="H62" s="23">
        <f t="shared" ref="H62:AJ62" si="146">H60+H61</f>
        <v>0</v>
      </c>
      <c r="I62" s="23">
        <f t="shared" si="146"/>
        <v>0</v>
      </c>
      <c r="J62" s="23">
        <f t="shared" si="146"/>
        <v>0</v>
      </c>
      <c r="K62" s="23">
        <f t="shared" si="146"/>
        <v>0</v>
      </c>
      <c r="L62" s="23">
        <f t="shared" si="146"/>
        <v>0</v>
      </c>
      <c r="M62" s="23">
        <f t="shared" si="146"/>
        <v>0</v>
      </c>
      <c r="N62" s="23">
        <f t="shared" si="146"/>
        <v>0</v>
      </c>
      <c r="O62" s="23">
        <f t="shared" si="146"/>
        <v>0</v>
      </c>
      <c r="P62" s="23">
        <f t="shared" si="146"/>
        <v>0</v>
      </c>
      <c r="Q62" s="23">
        <f t="shared" si="146"/>
        <v>0</v>
      </c>
      <c r="R62" s="23">
        <f t="shared" si="146"/>
        <v>0</v>
      </c>
      <c r="S62" s="23">
        <f t="shared" si="146"/>
        <v>0</v>
      </c>
      <c r="T62" s="23">
        <f t="shared" si="146"/>
        <v>0</v>
      </c>
      <c r="U62" s="23">
        <f t="shared" si="146"/>
        <v>0</v>
      </c>
      <c r="V62" s="23">
        <f t="shared" si="146"/>
        <v>0</v>
      </c>
      <c r="W62" s="23">
        <f t="shared" si="146"/>
        <v>0</v>
      </c>
      <c r="X62" s="23">
        <f t="shared" si="146"/>
        <v>0</v>
      </c>
      <c r="Y62" s="23">
        <f t="shared" si="146"/>
        <v>0</v>
      </c>
      <c r="Z62" s="23">
        <f t="shared" si="146"/>
        <v>0</v>
      </c>
      <c r="AA62" s="23">
        <f t="shared" si="146"/>
        <v>0</v>
      </c>
      <c r="AB62" s="23">
        <f t="shared" si="146"/>
        <v>0</v>
      </c>
      <c r="AC62" s="23">
        <f t="shared" si="146"/>
        <v>0</v>
      </c>
      <c r="AD62" s="23">
        <f t="shared" si="146"/>
        <v>0</v>
      </c>
      <c r="AE62" s="23">
        <f t="shared" si="146"/>
        <v>0</v>
      </c>
      <c r="AF62" s="23">
        <f t="shared" si="146"/>
        <v>0</v>
      </c>
      <c r="AG62" s="23">
        <f t="shared" si="146"/>
        <v>0</v>
      </c>
      <c r="AH62" s="23">
        <f t="shared" si="146"/>
        <v>0</v>
      </c>
      <c r="AI62" s="23">
        <f t="shared" si="146"/>
        <v>0</v>
      </c>
      <c r="AJ62" s="23">
        <f t="shared" si="146"/>
        <v>0</v>
      </c>
      <c r="AK62" s="23">
        <f t="shared" ref="AK62:BP62" si="147">AK60+AK61</f>
        <v>0</v>
      </c>
      <c r="AL62" s="23">
        <f t="shared" si="147"/>
        <v>0</v>
      </c>
      <c r="AM62" s="23">
        <f t="shared" si="147"/>
        <v>0</v>
      </c>
      <c r="AN62" s="23">
        <f t="shared" si="147"/>
        <v>0</v>
      </c>
      <c r="AO62" s="23">
        <f t="shared" si="147"/>
        <v>0</v>
      </c>
      <c r="AP62" s="23">
        <f t="shared" si="147"/>
        <v>0</v>
      </c>
      <c r="AQ62" s="23">
        <f t="shared" si="147"/>
        <v>0</v>
      </c>
      <c r="AR62" s="23">
        <f t="shared" si="147"/>
        <v>0</v>
      </c>
      <c r="AS62" s="23">
        <f t="shared" si="147"/>
        <v>0</v>
      </c>
      <c r="AT62" s="23">
        <f t="shared" si="147"/>
        <v>0</v>
      </c>
      <c r="AU62" s="23">
        <f t="shared" si="147"/>
        <v>0</v>
      </c>
      <c r="AV62" s="23">
        <f t="shared" si="147"/>
        <v>0</v>
      </c>
      <c r="AW62" s="23">
        <f t="shared" si="147"/>
        <v>0</v>
      </c>
      <c r="AX62" s="23">
        <f t="shared" si="147"/>
        <v>0</v>
      </c>
      <c r="AY62" s="23">
        <f t="shared" si="147"/>
        <v>0</v>
      </c>
      <c r="AZ62" s="23">
        <f t="shared" si="147"/>
        <v>0</v>
      </c>
      <c r="BA62" s="23">
        <f t="shared" si="147"/>
        <v>0</v>
      </c>
      <c r="BB62" s="23">
        <f t="shared" si="147"/>
        <v>0</v>
      </c>
      <c r="BC62" s="23">
        <f t="shared" si="147"/>
        <v>0</v>
      </c>
      <c r="BD62" s="23">
        <f t="shared" si="147"/>
        <v>0</v>
      </c>
      <c r="BE62" s="23">
        <f t="shared" si="147"/>
        <v>0</v>
      </c>
      <c r="BF62" s="23">
        <f t="shared" si="147"/>
        <v>0</v>
      </c>
      <c r="BG62" s="23">
        <f t="shared" si="147"/>
        <v>0</v>
      </c>
      <c r="BH62" s="23">
        <f t="shared" si="147"/>
        <v>0</v>
      </c>
      <c r="BI62" s="23">
        <f t="shared" si="147"/>
        <v>0</v>
      </c>
      <c r="BJ62" s="23">
        <f t="shared" si="147"/>
        <v>0</v>
      </c>
      <c r="BK62" s="23">
        <f t="shared" si="147"/>
        <v>0</v>
      </c>
      <c r="BL62" s="23">
        <f t="shared" si="147"/>
        <v>0</v>
      </c>
      <c r="BM62" s="23">
        <f t="shared" si="147"/>
        <v>0</v>
      </c>
      <c r="BN62" s="23">
        <f t="shared" si="147"/>
        <v>0</v>
      </c>
      <c r="BO62" s="23">
        <f t="shared" si="147"/>
        <v>0</v>
      </c>
      <c r="BP62" s="23">
        <f t="shared" si="147"/>
        <v>0</v>
      </c>
      <c r="BQ62" s="23">
        <f t="shared" ref="BQ62:CV62" si="148">BQ60+BQ61</f>
        <v>0</v>
      </c>
      <c r="BR62" s="23">
        <f t="shared" si="148"/>
        <v>0</v>
      </c>
      <c r="BS62" s="23">
        <f t="shared" si="148"/>
        <v>0</v>
      </c>
      <c r="BT62" s="23">
        <f t="shared" si="148"/>
        <v>0</v>
      </c>
      <c r="BU62" s="23">
        <f t="shared" si="148"/>
        <v>0</v>
      </c>
      <c r="BV62" s="23">
        <f t="shared" si="148"/>
        <v>0</v>
      </c>
      <c r="BW62" s="23">
        <f t="shared" si="148"/>
        <v>0</v>
      </c>
      <c r="BX62" s="23">
        <f t="shared" si="148"/>
        <v>0</v>
      </c>
      <c r="BY62" s="23">
        <f t="shared" si="148"/>
        <v>0</v>
      </c>
      <c r="BZ62" s="23">
        <f t="shared" si="148"/>
        <v>0</v>
      </c>
      <c r="CA62" s="23">
        <f t="shared" si="148"/>
        <v>0</v>
      </c>
      <c r="CB62" s="23">
        <f t="shared" si="148"/>
        <v>0</v>
      </c>
      <c r="CC62" s="23">
        <f t="shared" si="148"/>
        <v>0</v>
      </c>
      <c r="CD62" s="23">
        <f t="shared" si="148"/>
        <v>0</v>
      </c>
      <c r="CE62" s="23">
        <f t="shared" si="148"/>
        <v>0</v>
      </c>
      <c r="CF62" s="23">
        <f t="shared" si="148"/>
        <v>0</v>
      </c>
      <c r="CG62" s="23">
        <f t="shared" si="148"/>
        <v>0</v>
      </c>
      <c r="CH62" s="23">
        <f t="shared" si="148"/>
        <v>0</v>
      </c>
      <c r="CI62" s="23">
        <f t="shared" si="148"/>
        <v>0</v>
      </c>
      <c r="CJ62" s="23">
        <f t="shared" si="148"/>
        <v>0</v>
      </c>
      <c r="CK62" s="23">
        <f t="shared" si="148"/>
        <v>0</v>
      </c>
      <c r="CL62" s="23">
        <f t="shared" si="148"/>
        <v>0</v>
      </c>
      <c r="CM62" s="23">
        <f t="shared" si="148"/>
        <v>0</v>
      </c>
      <c r="CN62" s="23">
        <f t="shared" si="148"/>
        <v>0</v>
      </c>
      <c r="CO62" s="23">
        <f t="shared" si="148"/>
        <v>0</v>
      </c>
      <c r="CP62" s="23">
        <f t="shared" si="148"/>
        <v>0</v>
      </c>
      <c r="CQ62" s="23">
        <f t="shared" si="148"/>
        <v>0</v>
      </c>
      <c r="CR62" s="23">
        <f t="shared" si="148"/>
        <v>0</v>
      </c>
      <c r="CS62" s="23">
        <f t="shared" si="148"/>
        <v>0</v>
      </c>
      <c r="CT62" s="23">
        <f t="shared" si="148"/>
        <v>0</v>
      </c>
      <c r="CU62" s="23">
        <f t="shared" si="148"/>
        <v>0</v>
      </c>
      <c r="CV62" s="23">
        <f t="shared" si="148"/>
        <v>0</v>
      </c>
      <c r="CW62" s="23">
        <f t="shared" ref="CW62:EB62" si="149">CW60+CW61</f>
        <v>0</v>
      </c>
      <c r="CX62" s="23">
        <f t="shared" si="149"/>
        <v>0</v>
      </c>
      <c r="CY62" s="23">
        <f t="shared" si="149"/>
        <v>0</v>
      </c>
      <c r="CZ62" s="23">
        <f t="shared" si="149"/>
        <v>0</v>
      </c>
      <c r="DA62" s="23">
        <f t="shared" si="149"/>
        <v>0</v>
      </c>
      <c r="DB62" s="23">
        <f t="shared" si="149"/>
        <v>0</v>
      </c>
      <c r="DC62" s="23">
        <f t="shared" si="149"/>
        <v>0</v>
      </c>
      <c r="DD62" s="23">
        <f t="shared" si="149"/>
        <v>0</v>
      </c>
      <c r="DE62" s="23">
        <f t="shared" si="149"/>
        <v>0</v>
      </c>
      <c r="DF62" s="23">
        <f t="shared" si="149"/>
        <v>0</v>
      </c>
      <c r="DG62" s="23">
        <f t="shared" si="149"/>
        <v>0</v>
      </c>
      <c r="DH62" s="23">
        <f t="shared" si="149"/>
        <v>0</v>
      </c>
      <c r="DI62" s="23">
        <f t="shared" si="149"/>
        <v>0</v>
      </c>
      <c r="DJ62" s="23">
        <f t="shared" si="149"/>
        <v>0</v>
      </c>
      <c r="DK62" s="23">
        <f t="shared" si="149"/>
        <v>0</v>
      </c>
      <c r="DL62" s="23">
        <f t="shared" si="149"/>
        <v>0</v>
      </c>
      <c r="DM62" s="23">
        <f t="shared" si="149"/>
        <v>0</v>
      </c>
      <c r="DN62" s="23">
        <f t="shared" si="149"/>
        <v>0</v>
      </c>
      <c r="DO62" s="23">
        <f t="shared" si="149"/>
        <v>0</v>
      </c>
      <c r="DP62" s="23">
        <f t="shared" si="149"/>
        <v>0</v>
      </c>
      <c r="DQ62" s="23">
        <f t="shared" si="149"/>
        <v>0</v>
      </c>
      <c r="DR62" s="23">
        <f t="shared" si="149"/>
        <v>0</v>
      </c>
      <c r="DS62" s="23">
        <f t="shared" si="149"/>
        <v>0</v>
      </c>
      <c r="DT62" s="23">
        <f t="shared" si="149"/>
        <v>0</v>
      </c>
      <c r="DU62" s="23">
        <f t="shared" si="149"/>
        <v>0</v>
      </c>
      <c r="DV62" s="23">
        <f t="shared" si="149"/>
        <v>0</v>
      </c>
      <c r="DW62" s="23">
        <f t="shared" si="149"/>
        <v>0</v>
      </c>
      <c r="DX62" s="23">
        <f t="shared" si="149"/>
        <v>0</v>
      </c>
      <c r="DY62" s="23">
        <f t="shared" si="149"/>
        <v>0</v>
      </c>
      <c r="DZ62" s="23">
        <f t="shared" si="149"/>
        <v>0</v>
      </c>
      <c r="EA62" s="23">
        <f t="shared" si="149"/>
        <v>0</v>
      </c>
      <c r="EB62" s="23">
        <f t="shared" si="149"/>
        <v>0</v>
      </c>
      <c r="EC62" s="23">
        <f t="shared" ref="EC62:FH62" si="150">EC60+EC61</f>
        <v>0</v>
      </c>
      <c r="ED62" s="23">
        <f t="shared" si="150"/>
        <v>0</v>
      </c>
      <c r="EE62" s="23">
        <f t="shared" si="150"/>
        <v>0</v>
      </c>
      <c r="EF62" s="23">
        <f t="shared" si="150"/>
        <v>0</v>
      </c>
      <c r="EG62" s="23">
        <f t="shared" si="150"/>
        <v>0</v>
      </c>
      <c r="EH62" s="23">
        <f t="shared" si="150"/>
        <v>0</v>
      </c>
      <c r="EI62" s="23">
        <f t="shared" si="150"/>
        <v>0</v>
      </c>
      <c r="EJ62" s="23">
        <f t="shared" si="150"/>
        <v>0</v>
      </c>
      <c r="EK62" s="23">
        <f t="shared" si="150"/>
        <v>0</v>
      </c>
      <c r="EL62" s="23">
        <f t="shared" si="150"/>
        <v>0</v>
      </c>
      <c r="EM62" s="23">
        <f t="shared" si="150"/>
        <v>0</v>
      </c>
      <c r="EN62" s="23">
        <f t="shared" si="150"/>
        <v>0</v>
      </c>
      <c r="EO62" s="23">
        <f t="shared" si="150"/>
        <v>0</v>
      </c>
      <c r="EP62" s="23">
        <f t="shared" si="150"/>
        <v>0</v>
      </c>
      <c r="EQ62" s="23">
        <f t="shared" si="150"/>
        <v>0</v>
      </c>
      <c r="ER62" s="23">
        <f t="shared" si="150"/>
        <v>0</v>
      </c>
      <c r="ES62" s="23">
        <f t="shared" si="150"/>
        <v>0</v>
      </c>
      <c r="ET62" s="23">
        <f t="shared" si="150"/>
        <v>0</v>
      </c>
      <c r="EU62" s="23">
        <f t="shared" si="150"/>
        <v>0</v>
      </c>
      <c r="EV62" s="23">
        <f t="shared" si="150"/>
        <v>0</v>
      </c>
      <c r="EW62" s="23">
        <f t="shared" si="150"/>
        <v>0</v>
      </c>
      <c r="EX62" s="23">
        <f t="shared" si="150"/>
        <v>0</v>
      </c>
      <c r="EY62" s="23">
        <f t="shared" si="150"/>
        <v>0</v>
      </c>
      <c r="EZ62" s="23">
        <f t="shared" si="150"/>
        <v>0</v>
      </c>
      <c r="FA62" s="23">
        <f t="shared" si="150"/>
        <v>0</v>
      </c>
      <c r="FB62" s="23">
        <f t="shared" si="150"/>
        <v>0</v>
      </c>
      <c r="FC62" s="23">
        <f t="shared" si="150"/>
        <v>0</v>
      </c>
      <c r="FD62" s="23">
        <f t="shared" si="150"/>
        <v>0</v>
      </c>
      <c r="FE62" s="23">
        <f t="shared" si="150"/>
        <v>0</v>
      </c>
      <c r="FF62" s="23">
        <f t="shared" si="150"/>
        <v>0</v>
      </c>
      <c r="FG62" s="23">
        <f t="shared" si="150"/>
        <v>0</v>
      </c>
      <c r="FH62" s="23">
        <f t="shared" si="150"/>
        <v>0</v>
      </c>
      <c r="FI62" s="23">
        <f t="shared" ref="FI62:FM62" si="151">FI60+FI61</f>
        <v>0</v>
      </c>
      <c r="FJ62" s="23">
        <f t="shared" si="151"/>
        <v>0</v>
      </c>
      <c r="FK62" s="23">
        <f t="shared" si="151"/>
        <v>0</v>
      </c>
      <c r="FL62" s="23">
        <f t="shared" si="151"/>
        <v>0</v>
      </c>
      <c r="FM62" s="23">
        <f t="shared" si="151"/>
        <v>0</v>
      </c>
    </row>
    <row r="63" spans="1:169" ht="14.25" outlineLevel="3" x14ac:dyDescent="0.2">
      <c r="A63" s="9"/>
      <c r="B63" s="9"/>
      <c r="C63" s="182"/>
      <c r="D63" s="12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</row>
    <row r="64" spans="1:169" ht="14.25" outlineLevel="3" x14ac:dyDescent="0.2">
      <c r="A64" s="9"/>
      <c r="B64" s="9" t="s">
        <v>9</v>
      </c>
      <c r="C64" s="182">
        <v>12192</v>
      </c>
      <c r="D64" s="12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</row>
    <row r="65" spans="1:169" ht="14.25" outlineLevel="3" x14ac:dyDescent="0.2">
      <c r="A65" s="9"/>
      <c r="B65" s="9" t="s">
        <v>248</v>
      </c>
      <c r="C65" s="182">
        <v>12192</v>
      </c>
      <c r="D65" s="1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</row>
    <row r="66" spans="1:169" ht="14.25" outlineLevel="3" x14ac:dyDescent="0.2">
      <c r="A66" s="9"/>
      <c r="B66" s="9" t="s">
        <v>231</v>
      </c>
      <c r="C66" s="182">
        <v>12192</v>
      </c>
      <c r="D66" s="1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</row>
    <row r="67" spans="1:169" ht="15" outlineLevel="3" x14ac:dyDescent="0.25">
      <c r="A67" s="29"/>
      <c r="B67" s="29" t="s">
        <v>4</v>
      </c>
      <c r="C67" s="185"/>
      <c r="D67" s="22"/>
      <c r="E67" s="21">
        <f t="shared" ref="E67:G67" si="152">SUM(E64:E66)</f>
        <v>0</v>
      </c>
      <c r="F67" s="21">
        <f t="shared" si="152"/>
        <v>0</v>
      </c>
      <c r="G67" s="21">
        <f t="shared" si="152"/>
        <v>0</v>
      </c>
      <c r="H67" s="21">
        <f t="shared" ref="H67:AJ67" si="153">SUM(H64:H66)</f>
        <v>0</v>
      </c>
      <c r="I67" s="21">
        <f t="shared" si="153"/>
        <v>0</v>
      </c>
      <c r="J67" s="21">
        <f t="shared" si="153"/>
        <v>0</v>
      </c>
      <c r="K67" s="21">
        <f t="shared" si="153"/>
        <v>0</v>
      </c>
      <c r="L67" s="21">
        <f t="shared" si="153"/>
        <v>0</v>
      </c>
      <c r="M67" s="21">
        <f t="shared" si="153"/>
        <v>0</v>
      </c>
      <c r="N67" s="21">
        <f t="shared" si="153"/>
        <v>0</v>
      </c>
      <c r="O67" s="21">
        <f t="shared" si="153"/>
        <v>0</v>
      </c>
      <c r="P67" s="21">
        <f t="shared" si="153"/>
        <v>0</v>
      </c>
      <c r="Q67" s="21">
        <f t="shared" si="153"/>
        <v>0</v>
      </c>
      <c r="R67" s="21">
        <f t="shared" si="153"/>
        <v>0</v>
      </c>
      <c r="S67" s="21">
        <f t="shared" si="153"/>
        <v>0</v>
      </c>
      <c r="T67" s="21">
        <f t="shared" si="153"/>
        <v>0</v>
      </c>
      <c r="U67" s="21">
        <f t="shared" si="153"/>
        <v>0</v>
      </c>
      <c r="V67" s="21">
        <f t="shared" si="153"/>
        <v>0</v>
      </c>
      <c r="W67" s="21">
        <f t="shared" si="153"/>
        <v>0</v>
      </c>
      <c r="X67" s="21">
        <f t="shared" si="153"/>
        <v>0</v>
      </c>
      <c r="Y67" s="21">
        <f t="shared" si="153"/>
        <v>0</v>
      </c>
      <c r="Z67" s="21">
        <f t="shared" si="153"/>
        <v>0</v>
      </c>
      <c r="AA67" s="21">
        <f t="shared" si="153"/>
        <v>0</v>
      </c>
      <c r="AB67" s="21">
        <f t="shared" si="153"/>
        <v>0</v>
      </c>
      <c r="AC67" s="21">
        <f t="shared" si="153"/>
        <v>0</v>
      </c>
      <c r="AD67" s="21">
        <f t="shared" si="153"/>
        <v>0</v>
      </c>
      <c r="AE67" s="21">
        <f t="shared" si="153"/>
        <v>0</v>
      </c>
      <c r="AF67" s="21">
        <f t="shared" si="153"/>
        <v>0</v>
      </c>
      <c r="AG67" s="21">
        <f t="shared" si="153"/>
        <v>0</v>
      </c>
      <c r="AH67" s="21">
        <f t="shared" si="153"/>
        <v>0</v>
      </c>
      <c r="AI67" s="21">
        <f t="shared" si="153"/>
        <v>0</v>
      </c>
      <c r="AJ67" s="21">
        <f t="shared" si="153"/>
        <v>0</v>
      </c>
      <c r="AK67" s="21">
        <f t="shared" ref="AK67:BP67" si="154">SUM(AK64:AK66)</f>
        <v>0</v>
      </c>
      <c r="AL67" s="21">
        <f t="shared" si="154"/>
        <v>0</v>
      </c>
      <c r="AM67" s="21">
        <f t="shared" si="154"/>
        <v>0</v>
      </c>
      <c r="AN67" s="21">
        <f t="shared" si="154"/>
        <v>0</v>
      </c>
      <c r="AO67" s="21">
        <f t="shared" si="154"/>
        <v>0</v>
      </c>
      <c r="AP67" s="21">
        <f t="shared" si="154"/>
        <v>0</v>
      </c>
      <c r="AQ67" s="21">
        <f t="shared" si="154"/>
        <v>0</v>
      </c>
      <c r="AR67" s="21">
        <f t="shared" si="154"/>
        <v>0</v>
      </c>
      <c r="AS67" s="21">
        <f t="shared" si="154"/>
        <v>0</v>
      </c>
      <c r="AT67" s="21">
        <f t="shared" si="154"/>
        <v>0</v>
      </c>
      <c r="AU67" s="21">
        <f t="shared" si="154"/>
        <v>0</v>
      </c>
      <c r="AV67" s="21">
        <f t="shared" si="154"/>
        <v>0</v>
      </c>
      <c r="AW67" s="21">
        <f t="shared" si="154"/>
        <v>0</v>
      </c>
      <c r="AX67" s="21">
        <f t="shared" si="154"/>
        <v>0</v>
      </c>
      <c r="AY67" s="21">
        <f t="shared" si="154"/>
        <v>0</v>
      </c>
      <c r="AZ67" s="21">
        <f t="shared" si="154"/>
        <v>0</v>
      </c>
      <c r="BA67" s="21">
        <f t="shared" si="154"/>
        <v>0</v>
      </c>
      <c r="BB67" s="21">
        <f t="shared" si="154"/>
        <v>0</v>
      </c>
      <c r="BC67" s="21">
        <f t="shared" si="154"/>
        <v>0</v>
      </c>
      <c r="BD67" s="21">
        <f t="shared" si="154"/>
        <v>0</v>
      </c>
      <c r="BE67" s="21">
        <f t="shared" si="154"/>
        <v>0</v>
      </c>
      <c r="BF67" s="21">
        <f t="shared" si="154"/>
        <v>0</v>
      </c>
      <c r="BG67" s="21">
        <f t="shared" si="154"/>
        <v>0</v>
      </c>
      <c r="BH67" s="21">
        <f t="shared" si="154"/>
        <v>0</v>
      </c>
      <c r="BI67" s="21">
        <f t="shared" si="154"/>
        <v>0</v>
      </c>
      <c r="BJ67" s="21">
        <f t="shared" si="154"/>
        <v>0</v>
      </c>
      <c r="BK67" s="21">
        <f t="shared" si="154"/>
        <v>0</v>
      </c>
      <c r="BL67" s="21">
        <f t="shared" si="154"/>
        <v>0</v>
      </c>
      <c r="BM67" s="21">
        <f t="shared" si="154"/>
        <v>0</v>
      </c>
      <c r="BN67" s="21">
        <f t="shared" si="154"/>
        <v>0</v>
      </c>
      <c r="BO67" s="21">
        <f t="shared" si="154"/>
        <v>0</v>
      </c>
      <c r="BP67" s="21">
        <f t="shared" si="154"/>
        <v>0</v>
      </c>
      <c r="BQ67" s="21">
        <f t="shared" ref="BQ67:CV67" si="155">SUM(BQ64:BQ66)</f>
        <v>0</v>
      </c>
      <c r="BR67" s="21">
        <f t="shared" si="155"/>
        <v>0</v>
      </c>
      <c r="BS67" s="21">
        <f t="shared" si="155"/>
        <v>0</v>
      </c>
      <c r="BT67" s="21">
        <f t="shared" si="155"/>
        <v>0</v>
      </c>
      <c r="BU67" s="21">
        <f t="shared" si="155"/>
        <v>0</v>
      </c>
      <c r="BV67" s="21">
        <f t="shared" si="155"/>
        <v>0</v>
      </c>
      <c r="BW67" s="21">
        <f t="shared" si="155"/>
        <v>0</v>
      </c>
      <c r="BX67" s="21">
        <f t="shared" si="155"/>
        <v>0</v>
      </c>
      <c r="BY67" s="21">
        <f t="shared" si="155"/>
        <v>0</v>
      </c>
      <c r="BZ67" s="21">
        <f t="shared" si="155"/>
        <v>0</v>
      </c>
      <c r="CA67" s="21">
        <f t="shared" si="155"/>
        <v>0</v>
      </c>
      <c r="CB67" s="21">
        <f t="shared" si="155"/>
        <v>0</v>
      </c>
      <c r="CC67" s="21">
        <f t="shared" si="155"/>
        <v>0</v>
      </c>
      <c r="CD67" s="21">
        <f t="shared" si="155"/>
        <v>0</v>
      </c>
      <c r="CE67" s="21">
        <f t="shared" si="155"/>
        <v>0</v>
      </c>
      <c r="CF67" s="21">
        <f t="shared" si="155"/>
        <v>0</v>
      </c>
      <c r="CG67" s="21">
        <f t="shared" si="155"/>
        <v>0</v>
      </c>
      <c r="CH67" s="21">
        <f t="shared" si="155"/>
        <v>0</v>
      </c>
      <c r="CI67" s="21">
        <f t="shared" si="155"/>
        <v>0</v>
      </c>
      <c r="CJ67" s="21">
        <f t="shared" si="155"/>
        <v>0</v>
      </c>
      <c r="CK67" s="21">
        <f t="shared" si="155"/>
        <v>0</v>
      </c>
      <c r="CL67" s="21">
        <f t="shared" si="155"/>
        <v>0</v>
      </c>
      <c r="CM67" s="21">
        <f t="shared" si="155"/>
        <v>0</v>
      </c>
      <c r="CN67" s="21">
        <f t="shared" si="155"/>
        <v>0</v>
      </c>
      <c r="CO67" s="21">
        <f t="shared" si="155"/>
        <v>0</v>
      </c>
      <c r="CP67" s="21">
        <f t="shared" si="155"/>
        <v>0</v>
      </c>
      <c r="CQ67" s="21">
        <f t="shared" si="155"/>
        <v>0</v>
      </c>
      <c r="CR67" s="21">
        <f t="shared" si="155"/>
        <v>0</v>
      </c>
      <c r="CS67" s="21">
        <f t="shared" si="155"/>
        <v>0</v>
      </c>
      <c r="CT67" s="21">
        <f t="shared" si="155"/>
        <v>0</v>
      </c>
      <c r="CU67" s="21">
        <f t="shared" si="155"/>
        <v>0</v>
      </c>
      <c r="CV67" s="21">
        <f t="shared" si="155"/>
        <v>0</v>
      </c>
      <c r="CW67" s="21">
        <f t="shared" ref="CW67:EB67" si="156">SUM(CW64:CW66)</f>
        <v>0</v>
      </c>
      <c r="CX67" s="21">
        <f t="shared" si="156"/>
        <v>0</v>
      </c>
      <c r="CY67" s="21">
        <f t="shared" si="156"/>
        <v>0</v>
      </c>
      <c r="CZ67" s="21">
        <f t="shared" si="156"/>
        <v>0</v>
      </c>
      <c r="DA67" s="21">
        <f t="shared" si="156"/>
        <v>0</v>
      </c>
      <c r="DB67" s="21">
        <f t="shared" si="156"/>
        <v>0</v>
      </c>
      <c r="DC67" s="21">
        <f t="shared" si="156"/>
        <v>0</v>
      </c>
      <c r="DD67" s="21">
        <f t="shared" si="156"/>
        <v>0</v>
      </c>
      <c r="DE67" s="21">
        <f t="shared" si="156"/>
        <v>0</v>
      </c>
      <c r="DF67" s="21">
        <f t="shared" si="156"/>
        <v>0</v>
      </c>
      <c r="DG67" s="21">
        <f t="shared" si="156"/>
        <v>0</v>
      </c>
      <c r="DH67" s="21">
        <f t="shared" si="156"/>
        <v>0</v>
      </c>
      <c r="DI67" s="21">
        <f t="shared" si="156"/>
        <v>0</v>
      </c>
      <c r="DJ67" s="21">
        <f t="shared" si="156"/>
        <v>0</v>
      </c>
      <c r="DK67" s="21">
        <f t="shared" si="156"/>
        <v>0</v>
      </c>
      <c r="DL67" s="21">
        <f t="shared" si="156"/>
        <v>0</v>
      </c>
      <c r="DM67" s="21">
        <f t="shared" si="156"/>
        <v>0</v>
      </c>
      <c r="DN67" s="21">
        <f t="shared" si="156"/>
        <v>0</v>
      </c>
      <c r="DO67" s="21">
        <f t="shared" si="156"/>
        <v>0</v>
      </c>
      <c r="DP67" s="21">
        <f t="shared" si="156"/>
        <v>0</v>
      </c>
      <c r="DQ67" s="21">
        <f t="shared" si="156"/>
        <v>0</v>
      </c>
      <c r="DR67" s="21">
        <f t="shared" si="156"/>
        <v>0</v>
      </c>
      <c r="DS67" s="21">
        <f t="shared" si="156"/>
        <v>0</v>
      </c>
      <c r="DT67" s="21">
        <f t="shared" si="156"/>
        <v>0</v>
      </c>
      <c r="DU67" s="21">
        <f t="shared" si="156"/>
        <v>0</v>
      </c>
      <c r="DV67" s="21">
        <f t="shared" si="156"/>
        <v>0</v>
      </c>
      <c r="DW67" s="21">
        <f t="shared" si="156"/>
        <v>0</v>
      </c>
      <c r="DX67" s="21">
        <f t="shared" si="156"/>
        <v>0</v>
      </c>
      <c r="DY67" s="21">
        <f t="shared" si="156"/>
        <v>0</v>
      </c>
      <c r="DZ67" s="21">
        <f t="shared" si="156"/>
        <v>0</v>
      </c>
      <c r="EA67" s="21">
        <f t="shared" si="156"/>
        <v>0</v>
      </c>
      <c r="EB67" s="21">
        <f t="shared" si="156"/>
        <v>0</v>
      </c>
      <c r="EC67" s="21">
        <f t="shared" ref="EC67:FH67" si="157">SUM(EC64:EC66)</f>
        <v>0</v>
      </c>
      <c r="ED67" s="21">
        <f t="shared" si="157"/>
        <v>0</v>
      </c>
      <c r="EE67" s="21">
        <f t="shared" si="157"/>
        <v>0</v>
      </c>
      <c r="EF67" s="21">
        <f t="shared" si="157"/>
        <v>0</v>
      </c>
      <c r="EG67" s="21">
        <f t="shared" si="157"/>
        <v>0</v>
      </c>
      <c r="EH67" s="21">
        <f t="shared" si="157"/>
        <v>0</v>
      </c>
      <c r="EI67" s="21">
        <f t="shared" si="157"/>
        <v>0</v>
      </c>
      <c r="EJ67" s="21">
        <f t="shared" si="157"/>
        <v>0</v>
      </c>
      <c r="EK67" s="21">
        <f t="shared" si="157"/>
        <v>0</v>
      </c>
      <c r="EL67" s="21">
        <f t="shared" si="157"/>
        <v>0</v>
      </c>
      <c r="EM67" s="21">
        <f t="shared" si="157"/>
        <v>0</v>
      </c>
      <c r="EN67" s="21">
        <f t="shared" si="157"/>
        <v>0</v>
      </c>
      <c r="EO67" s="21">
        <f t="shared" si="157"/>
        <v>0</v>
      </c>
      <c r="EP67" s="21">
        <f t="shared" si="157"/>
        <v>0</v>
      </c>
      <c r="EQ67" s="21">
        <f t="shared" si="157"/>
        <v>0</v>
      </c>
      <c r="ER67" s="21">
        <f t="shared" si="157"/>
        <v>0</v>
      </c>
      <c r="ES67" s="21">
        <f t="shared" si="157"/>
        <v>0</v>
      </c>
      <c r="ET67" s="21">
        <f t="shared" si="157"/>
        <v>0</v>
      </c>
      <c r="EU67" s="21">
        <f t="shared" si="157"/>
        <v>0</v>
      </c>
      <c r="EV67" s="21">
        <f t="shared" si="157"/>
        <v>0</v>
      </c>
      <c r="EW67" s="21">
        <f t="shared" si="157"/>
        <v>0</v>
      </c>
      <c r="EX67" s="21">
        <f t="shared" si="157"/>
        <v>0</v>
      </c>
      <c r="EY67" s="21">
        <f t="shared" si="157"/>
        <v>0</v>
      </c>
      <c r="EZ67" s="21">
        <f t="shared" si="157"/>
        <v>0</v>
      </c>
      <c r="FA67" s="21">
        <f t="shared" si="157"/>
        <v>0</v>
      </c>
      <c r="FB67" s="21">
        <f t="shared" si="157"/>
        <v>0</v>
      </c>
      <c r="FC67" s="21">
        <f t="shared" si="157"/>
        <v>0</v>
      </c>
      <c r="FD67" s="21">
        <f t="shared" si="157"/>
        <v>0</v>
      </c>
      <c r="FE67" s="21">
        <f t="shared" si="157"/>
        <v>0</v>
      </c>
      <c r="FF67" s="21">
        <f t="shared" si="157"/>
        <v>0</v>
      </c>
      <c r="FG67" s="21">
        <f t="shared" si="157"/>
        <v>0</v>
      </c>
      <c r="FH67" s="21">
        <f t="shared" si="157"/>
        <v>0</v>
      </c>
      <c r="FI67" s="21">
        <f t="shared" ref="FI67:FM67" si="158">SUM(FI64:FI66)</f>
        <v>0</v>
      </c>
      <c r="FJ67" s="21">
        <f t="shared" si="158"/>
        <v>0</v>
      </c>
      <c r="FK67" s="21">
        <f t="shared" si="158"/>
        <v>0</v>
      </c>
      <c r="FL67" s="21">
        <f t="shared" si="158"/>
        <v>0</v>
      </c>
      <c r="FM67" s="21">
        <f t="shared" si="158"/>
        <v>0</v>
      </c>
    </row>
    <row r="68" spans="1:169" ht="14.25" outlineLevel="3" x14ac:dyDescent="0.2">
      <c r="A68" s="9"/>
      <c r="B68" s="9" t="s">
        <v>5</v>
      </c>
      <c r="C68" s="182"/>
      <c r="D68" s="12">
        <v>0</v>
      </c>
      <c r="E68" s="10">
        <f t="shared" ref="E68:G68" si="159">SUM(E67*$D$68)</f>
        <v>0</v>
      </c>
      <c r="F68" s="10">
        <f t="shared" si="159"/>
        <v>0</v>
      </c>
      <c r="G68" s="10">
        <f t="shared" si="159"/>
        <v>0</v>
      </c>
      <c r="H68" s="10">
        <f t="shared" ref="H68:AJ68" si="160">SUM(H67*$D$68)</f>
        <v>0</v>
      </c>
      <c r="I68" s="10">
        <f t="shared" si="160"/>
        <v>0</v>
      </c>
      <c r="J68" s="10">
        <f t="shared" si="160"/>
        <v>0</v>
      </c>
      <c r="K68" s="10">
        <f t="shared" si="160"/>
        <v>0</v>
      </c>
      <c r="L68" s="10">
        <f t="shared" si="160"/>
        <v>0</v>
      </c>
      <c r="M68" s="10">
        <f t="shared" si="160"/>
        <v>0</v>
      </c>
      <c r="N68" s="10">
        <f t="shared" si="160"/>
        <v>0</v>
      </c>
      <c r="O68" s="10">
        <f t="shared" si="160"/>
        <v>0</v>
      </c>
      <c r="P68" s="10">
        <f t="shared" si="160"/>
        <v>0</v>
      </c>
      <c r="Q68" s="10">
        <f t="shared" si="160"/>
        <v>0</v>
      </c>
      <c r="R68" s="10">
        <f t="shared" si="160"/>
        <v>0</v>
      </c>
      <c r="S68" s="10">
        <f t="shared" si="160"/>
        <v>0</v>
      </c>
      <c r="T68" s="10">
        <f t="shared" si="160"/>
        <v>0</v>
      </c>
      <c r="U68" s="10">
        <f t="shared" si="160"/>
        <v>0</v>
      </c>
      <c r="V68" s="10">
        <f t="shared" si="160"/>
        <v>0</v>
      </c>
      <c r="W68" s="10">
        <f t="shared" si="160"/>
        <v>0</v>
      </c>
      <c r="X68" s="10">
        <f t="shared" si="160"/>
        <v>0</v>
      </c>
      <c r="Y68" s="10">
        <f t="shared" si="160"/>
        <v>0</v>
      </c>
      <c r="Z68" s="10">
        <f t="shared" si="160"/>
        <v>0</v>
      </c>
      <c r="AA68" s="10">
        <f t="shared" si="160"/>
        <v>0</v>
      </c>
      <c r="AB68" s="10">
        <f t="shared" si="160"/>
        <v>0</v>
      </c>
      <c r="AC68" s="10">
        <f t="shared" si="160"/>
        <v>0</v>
      </c>
      <c r="AD68" s="10">
        <f t="shared" si="160"/>
        <v>0</v>
      </c>
      <c r="AE68" s="10">
        <f t="shared" si="160"/>
        <v>0</v>
      </c>
      <c r="AF68" s="10">
        <f t="shared" si="160"/>
        <v>0</v>
      </c>
      <c r="AG68" s="10">
        <f t="shared" si="160"/>
        <v>0</v>
      </c>
      <c r="AH68" s="10">
        <f t="shared" si="160"/>
        <v>0</v>
      </c>
      <c r="AI68" s="10">
        <f t="shared" si="160"/>
        <v>0</v>
      </c>
      <c r="AJ68" s="10">
        <f t="shared" si="160"/>
        <v>0</v>
      </c>
      <c r="AK68" s="10">
        <f t="shared" ref="AK68:BP68" si="161">SUM(AK67*$D$68)</f>
        <v>0</v>
      </c>
      <c r="AL68" s="10">
        <f t="shared" si="161"/>
        <v>0</v>
      </c>
      <c r="AM68" s="10">
        <f t="shared" si="161"/>
        <v>0</v>
      </c>
      <c r="AN68" s="10">
        <f t="shared" si="161"/>
        <v>0</v>
      </c>
      <c r="AO68" s="10">
        <f t="shared" si="161"/>
        <v>0</v>
      </c>
      <c r="AP68" s="10">
        <f t="shared" si="161"/>
        <v>0</v>
      </c>
      <c r="AQ68" s="10">
        <f t="shared" si="161"/>
        <v>0</v>
      </c>
      <c r="AR68" s="10">
        <f t="shared" si="161"/>
        <v>0</v>
      </c>
      <c r="AS68" s="10">
        <f t="shared" si="161"/>
        <v>0</v>
      </c>
      <c r="AT68" s="10">
        <f t="shared" si="161"/>
        <v>0</v>
      </c>
      <c r="AU68" s="10">
        <f t="shared" si="161"/>
        <v>0</v>
      </c>
      <c r="AV68" s="10">
        <f t="shared" si="161"/>
        <v>0</v>
      </c>
      <c r="AW68" s="10">
        <f t="shared" si="161"/>
        <v>0</v>
      </c>
      <c r="AX68" s="10">
        <f t="shared" si="161"/>
        <v>0</v>
      </c>
      <c r="AY68" s="10">
        <f t="shared" si="161"/>
        <v>0</v>
      </c>
      <c r="AZ68" s="10">
        <f t="shared" si="161"/>
        <v>0</v>
      </c>
      <c r="BA68" s="10">
        <f t="shared" si="161"/>
        <v>0</v>
      </c>
      <c r="BB68" s="10">
        <f t="shared" si="161"/>
        <v>0</v>
      </c>
      <c r="BC68" s="10">
        <f t="shared" si="161"/>
        <v>0</v>
      </c>
      <c r="BD68" s="10">
        <f t="shared" si="161"/>
        <v>0</v>
      </c>
      <c r="BE68" s="10">
        <f t="shared" si="161"/>
        <v>0</v>
      </c>
      <c r="BF68" s="10">
        <f t="shared" si="161"/>
        <v>0</v>
      </c>
      <c r="BG68" s="10">
        <f t="shared" si="161"/>
        <v>0</v>
      </c>
      <c r="BH68" s="10">
        <f t="shared" si="161"/>
        <v>0</v>
      </c>
      <c r="BI68" s="10">
        <f t="shared" si="161"/>
        <v>0</v>
      </c>
      <c r="BJ68" s="10">
        <f t="shared" si="161"/>
        <v>0</v>
      </c>
      <c r="BK68" s="10">
        <f t="shared" si="161"/>
        <v>0</v>
      </c>
      <c r="BL68" s="10">
        <f t="shared" si="161"/>
        <v>0</v>
      </c>
      <c r="BM68" s="10">
        <f t="shared" si="161"/>
        <v>0</v>
      </c>
      <c r="BN68" s="10">
        <f t="shared" si="161"/>
        <v>0</v>
      </c>
      <c r="BO68" s="10">
        <f t="shared" si="161"/>
        <v>0</v>
      </c>
      <c r="BP68" s="10">
        <f t="shared" si="161"/>
        <v>0</v>
      </c>
      <c r="BQ68" s="10">
        <f t="shared" ref="BQ68:CV68" si="162">SUM(BQ67*$D$68)</f>
        <v>0</v>
      </c>
      <c r="BR68" s="10">
        <f t="shared" si="162"/>
        <v>0</v>
      </c>
      <c r="BS68" s="10">
        <f t="shared" si="162"/>
        <v>0</v>
      </c>
      <c r="BT68" s="10">
        <f t="shared" si="162"/>
        <v>0</v>
      </c>
      <c r="BU68" s="10">
        <f t="shared" si="162"/>
        <v>0</v>
      </c>
      <c r="BV68" s="10">
        <f t="shared" si="162"/>
        <v>0</v>
      </c>
      <c r="BW68" s="10">
        <f t="shared" si="162"/>
        <v>0</v>
      </c>
      <c r="BX68" s="10">
        <f t="shared" si="162"/>
        <v>0</v>
      </c>
      <c r="BY68" s="10">
        <f t="shared" si="162"/>
        <v>0</v>
      </c>
      <c r="BZ68" s="10">
        <f t="shared" si="162"/>
        <v>0</v>
      </c>
      <c r="CA68" s="10">
        <f t="shared" si="162"/>
        <v>0</v>
      </c>
      <c r="CB68" s="10">
        <f t="shared" si="162"/>
        <v>0</v>
      </c>
      <c r="CC68" s="10">
        <f t="shared" si="162"/>
        <v>0</v>
      </c>
      <c r="CD68" s="10">
        <f t="shared" si="162"/>
        <v>0</v>
      </c>
      <c r="CE68" s="10">
        <f t="shared" si="162"/>
        <v>0</v>
      </c>
      <c r="CF68" s="10">
        <f t="shared" si="162"/>
        <v>0</v>
      </c>
      <c r="CG68" s="10">
        <f t="shared" si="162"/>
        <v>0</v>
      </c>
      <c r="CH68" s="10">
        <f t="shared" si="162"/>
        <v>0</v>
      </c>
      <c r="CI68" s="10">
        <f t="shared" si="162"/>
        <v>0</v>
      </c>
      <c r="CJ68" s="10">
        <f t="shared" si="162"/>
        <v>0</v>
      </c>
      <c r="CK68" s="10">
        <f t="shared" si="162"/>
        <v>0</v>
      </c>
      <c r="CL68" s="10">
        <f t="shared" si="162"/>
        <v>0</v>
      </c>
      <c r="CM68" s="10">
        <f t="shared" si="162"/>
        <v>0</v>
      </c>
      <c r="CN68" s="10">
        <f t="shared" si="162"/>
        <v>0</v>
      </c>
      <c r="CO68" s="10">
        <f t="shared" si="162"/>
        <v>0</v>
      </c>
      <c r="CP68" s="10">
        <f t="shared" si="162"/>
        <v>0</v>
      </c>
      <c r="CQ68" s="10">
        <f t="shared" si="162"/>
        <v>0</v>
      </c>
      <c r="CR68" s="10">
        <f t="shared" si="162"/>
        <v>0</v>
      </c>
      <c r="CS68" s="10">
        <f t="shared" si="162"/>
        <v>0</v>
      </c>
      <c r="CT68" s="10">
        <f t="shared" si="162"/>
        <v>0</v>
      </c>
      <c r="CU68" s="10">
        <f t="shared" si="162"/>
        <v>0</v>
      </c>
      <c r="CV68" s="10">
        <f t="shared" si="162"/>
        <v>0</v>
      </c>
      <c r="CW68" s="10">
        <f t="shared" ref="CW68:EB68" si="163">SUM(CW67*$D$68)</f>
        <v>0</v>
      </c>
      <c r="CX68" s="10">
        <f t="shared" si="163"/>
        <v>0</v>
      </c>
      <c r="CY68" s="10">
        <f t="shared" si="163"/>
        <v>0</v>
      </c>
      <c r="CZ68" s="10">
        <f t="shared" si="163"/>
        <v>0</v>
      </c>
      <c r="DA68" s="10">
        <f t="shared" si="163"/>
        <v>0</v>
      </c>
      <c r="DB68" s="10">
        <f t="shared" si="163"/>
        <v>0</v>
      </c>
      <c r="DC68" s="10">
        <f t="shared" si="163"/>
        <v>0</v>
      </c>
      <c r="DD68" s="10">
        <f t="shared" si="163"/>
        <v>0</v>
      </c>
      <c r="DE68" s="10">
        <f t="shared" si="163"/>
        <v>0</v>
      </c>
      <c r="DF68" s="10">
        <f t="shared" si="163"/>
        <v>0</v>
      </c>
      <c r="DG68" s="10">
        <f t="shared" si="163"/>
        <v>0</v>
      </c>
      <c r="DH68" s="10">
        <f t="shared" si="163"/>
        <v>0</v>
      </c>
      <c r="DI68" s="10">
        <f t="shared" si="163"/>
        <v>0</v>
      </c>
      <c r="DJ68" s="10">
        <f t="shared" si="163"/>
        <v>0</v>
      </c>
      <c r="DK68" s="10">
        <f t="shared" si="163"/>
        <v>0</v>
      </c>
      <c r="DL68" s="10">
        <f t="shared" si="163"/>
        <v>0</v>
      </c>
      <c r="DM68" s="10">
        <f t="shared" si="163"/>
        <v>0</v>
      </c>
      <c r="DN68" s="10">
        <f t="shared" si="163"/>
        <v>0</v>
      </c>
      <c r="DO68" s="10">
        <f t="shared" si="163"/>
        <v>0</v>
      </c>
      <c r="DP68" s="10">
        <f t="shared" si="163"/>
        <v>0</v>
      </c>
      <c r="DQ68" s="10">
        <f t="shared" si="163"/>
        <v>0</v>
      </c>
      <c r="DR68" s="10">
        <f t="shared" si="163"/>
        <v>0</v>
      </c>
      <c r="DS68" s="10">
        <f t="shared" si="163"/>
        <v>0</v>
      </c>
      <c r="DT68" s="10">
        <f t="shared" si="163"/>
        <v>0</v>
      </c>
      <c r="DU68" s="10">
        <f t="shared" si="163"/>
        <v>0</v>
      </c>
      <c r="DV68" s="10">
        <f t="shared" si="163"/>
        <v>0</v>
      </c>
      <c r="DW68" s="10">
        <f t="shared" si="163"/>
        <v>0</v>
      </c>
      <c r="DX68" s="10">
        <f t="shared" si="163"/>
        <v>0</v>
      </c>
      <c r="DY68" s="10">
        <f t="shared" si="163"/>
        <v>0</v>
      </c>
      <c r="DZ68" s="10">
        <f t="shared" si="163"/>
        <v>0</v>
      </c>
      <c r="EA68" s="10">
        <f t="shared" si="163"/>
        <v>0</v>
      </c>
      <c r="EB68" s="10">
        <f t="shared" si="163"/>
        <v>0</v>
      </c>
      <c r="EC68" s="10">
        <f t="shared" ref="EC68:FH68" si="164">SUM(EC67*$D$68)</f>
        <v>0</v>
      </c>
      <c r="ED68" s="10">
        <f t="shared" si="164"/>
        <v>0</v>
      </c>
      <c r="EE68" s="10">
        <f t="shared" si="164"/>
        <v>0</v>
      </c>
      <c r="EF68" s="10">
        <f t="shared" si="164"/>
        <v>0</v>
      </c>
      <c r="EG68" s="10">
        <f t="shared" si="164"/>
        <v>0</v>
      </c>
      <c r="EH68" s="10">
        <f t="shared" si="164"/>
        <v>0</v>
      </c>
      <c r="EI68" s="10">
        <f t="shared" si="164"/>
        <v>0</v>
      </c>
      <c r="EJ68" s="10">
        <f t="shared" si="164"/>
        <v>0</v>
      </c>
      <c r="EK68" s="10">
        <f t="shared" si="164"/>
        <v>0</v>
      </c>
      <c r="EL68" s="10">
        <f t="shared" si="164"/>
        <v>0</v>
      </c>
      <c r="EM68" s="10">
        <f t="shared" si="164"/>
        <v>0</v>
      </c>
      <c r="EN68" s="10">
        <f t="shared" si="164"/>
        <v>0</v>
      </c>
      <c r="EO68" s="10">
        <f t="shared" si="164"/>
        <v>0</v>
      </c>
      <c r="EP68" s="10">
        <f t="shared" si="164"/>
        <v>0</v>
      </c>
      <c r="EQ68" s="10">
        <f t="shared" si="164"/>
        <v>0</v>
      </c>
      <c r="ER68" s="10">
        <f t="shared" si="164"/>
        <v>0</v>
      </c>
      <c r="ES68" s="10">
        <f t="shared" si="164"/>
        <v>0</v>
      </c>
      <c r="ET68" s="10">
        <f t="shared" si="164"/>
        <v>0</v>
      </c>
      <c r="EU68" s="10">
        <f t="shared" si="164"/>
        <v>0</v>
      </c>
      <c r="EV68" s="10">
        <f t="shared" si="164"/>
        <v>0</v>
      </c>
      <c r="EW68" s="10">
        <f t="shared" si="164"/>
        <v>0</v>
      </c>
      <c r="EX68" s="10">
        <f t="shared" si="164"/>
        <v>0</v>
      </c>
      <c r="EY68" s="10">
        <f t="shared" si="164"/>
        <v>0</v>
      </c>
      <c r="EZ68" s="10">
        <f t="shared" si="164"/>
        <v>0</v>
      </c>
      <c r="FA68" s="10">
        <f t="shared" si="164"/>
        <v>0</v>
      </c>
      <c r="FB68" s="10">
        <f t="shared" si="164"/>
        <v>0</v>
      </c>
      <c r="FC68" s="10">
        <f t="shared" si="164"/>
        <v>0</v>
      </c>
      <c r="FD68" s="10">
        <f t="shared" si="164"/>
        <v>0</v>
      </c>
      <c r="FE68" s="10">
        <f t="shared" si="164"/>
        <v>0</v>
      </c>
      <c r="FF68" s="10">
        <f t="shared" si="164"/>
        <v>0</v>
      </c>
      <c r="FG68" s="10">
        <f t="shared" si="164"/>
        <v>0</v>
      </c>
      <c r="FH68" s="10">
        <f t="shared" si="164"/>
        <v>0</v>
      </c>
      <c r="FI68" s="10">
        <f t="shared" ref="FI68:FM68" si="165">SUM(FI67*$D$68)</f>
        <v>0</v>
      </c>
      <c r="FJ68" s="10">
        <f t="shared" si="165"/>
        <v>0</v>
      </c>
      <c r="FK68" s="10">
        <f t="shared" si="165"/>
        <v>0</v>
      </c>
      <c r="FL68" s="10">
        <f t="shared" si="165"/>
        <v>0</v>
      </c>
      <c r="FM68" s="10">
        <f t="shared" si="165"/>
        <v>0</v>
      </c>
    </row>
    <row r="69" spans="1:169" ht="15" outlineLevel="2" x14ac:dyDescent="0.25">
      <c r="A69" s="23"/>
      <c r="B69" s="23" t="s">
        <v>211</v>
      </c>
      <c r="C69" s="189"/>
      <c r="D69" s="30"/>
      <c r="E69" s="23">
        <f t="shared" ref="E69:G69" si="166">SUM(E67:E68)</f>
        <v>0</v>
      </c>
      <c r="F69" s="23">
        <f t="shared" si="166"/>
        <v>0</v>
      </c>
      <c r="G69" s="23">
        <f t="shared" si="166"/>
        <v>0</v>
      </c>
      <c r="H69" s="23">
        <f t="shared" ref="H69:AJ69" si="167">SUM(H67:H68)</f>
        <v>0</v>
      </c>
      <c r="I69" s="23">
        <f t="shared" si="167"/>
        <v>0</v>
      </c>
      <c r="J69" s="23">
        <f t="shared" si="167"/>
        <v>0</v>
      </c>
      <c r="K69" s="23">
        <f t="shared" si="167"/>
        <v>0</v>
      </c>
      <c r="L69" s="23">
        <f t="shared" si="167"/>
        <v>0</v>
      </c>
      <c r="M69" s="23">
        <f t="shared" si="167"/>
        <v>0</v>
      </c>
      <c r="N69" s="23">
        <f t="shared" si="167"/>
        <v>0</v>
      </c>
      <c r="O69" s="23">
        <f t="shared" si="167"/>
        <v>0</v>
      </c>
      <c r="P69" s="23">
        <f t="shared" si="167"/>
        <v>0</v>
      </c>
      <c r="Q69" s="23">
        <f t="shared" si="167"/>
        <v>0</v>
      </c>
      <c r="R69" s="23">
        <f t="shared" si="167"/>
        <v>0</v>
      </c>
      <c r="S69" s="23">
        <f t="shared" si="167"/>
        <v>0</v>
      </c>
      <c r="T69" s="23">
        <f t="shared" si="167"/>
        <v>0</v>
      </c>
      <c r="U69" s="23">
        <f t="shared" si="167"/>
        <v>0</v>
      </c>
      <c r="V69" s="23">
        <f t="shared" si="167"/>
        <v>0</v>
      </c>
      <c r="W69" s="23">
        <f t="shared" si="167"/>
        <v>0</v>
      </c>
      <c r="X69" s="23">
        <f t="shared" si="167"/>
        <v>0</v>
      </c>
      <c r="Y69" s="23">
        <f t="shared" si="167"/>
        <v>0</v>
      </c>
      <c r="Z69" s="23">
        <f t="shared" si="167"/>
        <v>0</v>
      </c>
      <c r="AA69" s="23">
        <f t="shared" si="167"/>
        <v>0</v>
      </c>
      <c r="AB69" s="23">
        <f t="shared" si="167"/>
        <v>0</v>
      </c>
      <c r="AC69" s="23">
        <f t="shared" si="167"/>
        <v>0</v>
      </c>
      <c r="AD69" s="23">
        <f t="shared" si="167"/>
        <v>0</v>
      </c>
      <c r="AE69" s="23">
        <f t="shared" si="167"/>
        <v>0</v>
      </c>
      <c r="AF69" s="23">
        <f t="shared" si="167"/>
        <v>0</v>
      </c>
      <c r="AG69" s="23">
        <f t="shared" si="167"/>
        <v>0</v>
      </c>
      <c r="AH69" s="23">
        <f t="shared" si="167"/>
        <v>0</v>
      </c>
      <c r="AI69" s="23">
        <f t="shared" si="167"/>
        <v>0</v>
      </c>
      <c r="AJ69" s="23">
        <f t="shared" si="167"/>
        <v>0</v>
      </c>
      <c r="AK69" s="23">
        <f t="shared" ref="AK69:BP69" si="168">SUM(AK67:AK68)</f>
        <v>0</v>
      </c>
      <c r="AL69" s="23">
        <f t="shared" si="168"/>
        <v>0</v>
      </c>
      <c r="AM69" s="23">
        <f t="shared" si="168"/>
        <v>0</v>
      </c>
      <c r="AN69" s="23">
        <f t="shared" si="168"/>
        <v>0</v>
      </c>
      <c r="AO69" s="23">
        <f t="shared" si="168"/>
        <v>0</v>
      </c>
      <c r="AP69" s="23">
        <f t="shared" si="168"/>
        <v>0</v>
      </c>
      <c r="AQ69" s="23">
        <f t="shared" si="168"/>
        <v>0</v>
      </c>
      <c r="AR69" s="23">
        <f t="shared" si="168"/>
        <v>0</v>
      </c>
      <c r="AS69" s="23">
        <f t="shared" si="168"/>
        <v>0</v>
      </c>
      <c r="AT69" s="23">
        <f t="shared" si="168"/>
        <v>0</v>
      </c>
      <c r="AU69" s="23">
        <f t="shared" si="168"/>
        <v>0</v>
      </c>
      <c r="AV69" s="23">
        <f t="shared" si="168"/>
        <v>0</v>
      </c>
      <c r="AW69" s="23">
        <f t="shared" si="168"/>
        <v>0</v>
      </c>
      <c r="AX69" s="23">
        <f t="shared" si="168"/>
        <v>0</v>
      </c>
      <c r="AY69" s="23">
        <f t="shared" si="168"/>
        <v>0</v>
      </c>
      <c r="AZ69" s="23">
        <f t="shared" si="168"/>
        <v>0</v>
      </c>
      <c r="BA69" s="23">
        <f t="shared" si="168"/>
        <v>0</v>
      </c>
      <c r="BB69" s="23">
        <f t="shared" si="168"/>
        <v>0</v>
      </c>
      <c r="BC69" s="23">
        <f t="shared" si="168"/>
        <v>0</v>
      </c>
      <c r="BD69" s="23">
        <f t="shared" si="168"/>
        <v>0</v>
      </c>
      <c r="BE69" s="23">
        <f t="shared" si="168"/>
        <v>0</v>
      </c>
      <c r="BF69" s="23">
        <f t="shared" si="168"/>
        <v>0</v>
      </c>
      <c r="BG69" s="23">
        <f t="shared" si="168"/>
        <v>0</v>
      </c>
      <c r="BH69" s="23">
        <f t="shared" si="168"/>
        <v>0</v>
      </c>
      <c r="BI69" s="23">
        <f t="shared" si="168"/>
        <v>0</v>
      </c>
      <c r="BJ69" s="23">
        <f t="shared" si="168"/>
        <v>0</v>
      </c>
      <c r="BK69" s="23">
        <f t="shared" si="168"/>
        <v>0</v>
      </c>
      <c r="BL69" s="23">
        <f t="shared" si="168"/>
        <v>0</v>
      </c>
      <c r="BM69" s="23">
        <f t="shared" si="168"/>
        <v>0</v>
      </c>
      <c r="BN69" s="23">
        <f t="shared" si="168"/>
        <v>0</v>
      </c>
      <c r="BO69" s="23">
        <f t="shared" si="168"/>
        <v>0</v>
      </c>
      <c r="BP69" s="23">
        <f t="shared" si="168"/>
        <v>0</v>
      </c>
      <c r="BQ69" s="23">
        <f t="shared" ref="BQ69:CV69" si="169">SUM(BQ67:BQ68)</f>
        <v>0</v>
      </c>
      <c r="BR69" s="23">
        <f t="shared" si="169"/>
        <v>0</v>
      </c>
      <c r="BS69" s="23">
        <f t="shared" si="169"/>
        <v>0</v>
      </c>
      <c r="BT69" s="23">
        <f t="shared" si="169"/>
        <v>0</v>
      </c>
      <c r="BU69" s="23">
        <f t="shared" si="169"/>
        <v>0</v>
      </c>
      <c r="BV69" s="23">
        <f t="shared" si="169"/>
        <v>0</v>
      </c>
      <c r="BW69" s="23">
        <f t="shared" si="169"/>
        <v>0</v>
      </c>
      <c r="BX69" s="23">
        <f t="shared" si="169"/>
        <v>0</v>
      </c>
      <c r="BY69" s="23">
        <f t="shared" si="169"/>
        <v>0</v>
      </c>
      <c r="BZ69" s="23">
        <f t="shared" si="169"/>
        <v>0</v>
      </c>
      <c r="CA69" s="23">
        <f t="shared" si="169"/>
        <v>0</v>
      </c>
      <c r="CB69" s="23">
        <f t="shared" si="169"/>
        <v>0</v>
      </c>
      <c r="CC69" s="23">
        <f t="shared" si="169"/>
        <v>0</v>
      </c>
      <c r="CD69" s="23">
        <f t="shared" si="169"/>
        <v>0</v>
      </c>
      <c r="CE69" s="23">
        <f t="shared" si="169"/>
        <v>0</v>
      </c>
      <c r="CF69" s="23">
        <f t="shared" si="169"/>
        <v>0</v>
      </c>
      <c r="CG69" s="23">
        <f t="shared" si="169"/>
        <v>0</v>
      </c>
      <c r="CH69" s="23">
        <f t="shared" si="169"/>
        <v>0</v>
      </c>
      <c r="CI69" s="23">
        <f t="shared" si="169"/>
        <v>0</v>
      </c>
      <c r="CJ69" s="23">
        <f t="shared" si="169"/>
        <v>0</v>
      </c>
      <c r="CK69" s="23">
        <f t="shared" si="169"/>
        <v>0</v>
      </c>
      <c r="CL69" s="23">
        <f t="shared" si="169"/>
        <v>0</v>
      </c>
      <c r="CM69" s="23">
        <f t="shared" si="169"/>
        <v>0</v>
      </c>
      <c r="CN69" s="23">
        <f t="shared" si="169"/>
        <v>0</v>
      </c>
      <c r="CO69" s="23">
        <f t="shared" si="169"/>
        <v>0</v>
      </c>
      <c r="CP69" s="23">
        <f t="shared" si="169"/>
        <v>0</v>
      </c>
      <c r="CQ69" s="23">
        <f t="shared" si="169"/>
        <v>0</v>
      </c>
      <c r="CR69" s="23">
        <f t="shared" si="169"/>
        <v>0</v>
      </c>
      <c r="CS69" s="23">
        <f t="shared" si="169"/>
        <v>0</v>
      </c>
      <c r="CT69" s="23">
        <f t="shared" si="169"/>
        <v>0</v>
      </c>
      <c r="CU69" s="23">
        <f t="shared" si="169"/>
        <v>0</v>
      </c>
      <c r="CV69" s="23">
        <f t="shared" si="169"/>
        <v>0</v>
      </c>
      <c r="CW69" s="23">
        <f t="shared" ref="CW69:EB69" si="170">SUM(CW67:CW68)</f>
        <v>0</v>
      </c>
      <c r="CX69" s="23">
        <f t="shared" si="170"/>
        <v>0</v>
      </c>
      <c r="CY69" s="23">
        <f t="shared" si="170"/>
        <v>0</v>
      </c>
      <c r="CZ69" s="23">
        <f t="shared" si="170"/>
        <v>0</v>
      </c>
      <c r="DA69" s="23">
        <f t="shared" si="170"/>
        <v>0</v>
      </c>
      <c r="DB69" s="23">
        <f t="shared" si="170"/>
        <v>0</v>
      </c>
      <c r="DC69" s="23">
        <f t="shared" si="170"/>
        <v>0</v>
      </c>
      <c r="DD69" s="23">
        <f t="shared" si="170"/>
        <v>0</v>
      </c>
      <c r="DE69" s="23">
        <f t="shared" si="170"/>
        <v>0</v>
      </c>
      <c r="DF69" s="23">
        <f t="shared" si="170"/>
        <v>0</v>
      </c>
      <c r="DG69" s="23">
        <f t="shared" si="170"/>
        <v>0</v>
      </c>
      <c r="DH69" s="23">
        <f t="shared" si="170"/>
        <v>0</v>
      </c>
      <c r="DI69" s="23">
        <f t="shared" si="170"/>
        <v>0</v>
      </c>
      <c r="DJ69" s="23">
        <f t="shared" si="170"/>
        <v>0</v>
      </c>
      <c r="DK69" s="23">
        <f t="shared" si="170"/>
        <v>0</v>
      </c>
      <c r="DL69" s="23">
        <f t="shared" si="170"/>
        <v>0</v>
      </c>
      <c r="DM69" s="23">
        <f t="shared" si="170"/>
        <v>0</v>
      </c>
      <c r="DN69" s="23">
        <f t="shared" si="170"/>
        <v>0</v>
      </c>
      <c r="DO69" s="23">
        <f t="shared" si="170"/>
        <v>0</v>
      </c>
      <c r="DP69" s="23">
        <f t="shared" si="170"/>
        <v>0</v>
      </c>
      <c r="DQ69" s="23">
        <f t="shared" si="170"/>
        <v>0</v>
      </c>
      <c r="DR69" s="23">
        <f t="shared" si="170"/>
        <v>0</v>
      </c>
      <c r="DS69" s="23">
        <f t="shared" si="170"/>
        <v>0</v>
      </c>
      <c r="DT69" s="23">
        <f t="shared" si="170"/>
        <v>0</v>
      </c>
      <c r="DU69" s="23">
        <f t="shared" si="170"/>
        <v>0</v>
      </c>
      <c r="DV69" s="23">
        <f t="shared" si="170"/>
        <v>0</v>
      </c>
      <c r="DW69" s="23">
        <f t="shared" si="170"/>
        <v>0</v>
      </c>
      <c r="DX69" s="23">
        <f t="shared" si="170"/>
        <v>0</v>
      </c>
      <c r="DY69" s="23">
        <f t="shared" si="170"/>
        <v>0</v>
      </c>
      <c r="DZ69" s="23">
        <f t="shared" si="170"/>
        <v>0</v>
      </c>
      <c r="EA69" s="23">
        <f t="shared" si="170"/>
        <v>0</v>
      </c>
      <c r="EB69" s="23">
        <f t="shared" si="170"/>
        <v>0</v>
      </c>
      <c r="EC69" s="23">
        <f t="shared" ref="EC69:FH69" si="171">SUM(EC67:EC68)</f>
        <v>0</v>
      </c>
      <c r="ED69" s="23">
        <f t="shared" si="171"/>
        <v>0</v>
      </c>
      <c r="EE69" s="23">
        <f t="shared" si="171"/>
        <v>0</v>
      </c>
      <c r="EF69" s="23">
        <f t="shared" si="171"/>
        <v>0</v>
      </c>
      <c r="EG69" s="23">
        <f t="shared" si="171"/>
        <v>0</v>
      </c>
      <c r="EH69" s="23">
        <f t="shared" si="171"/>
        <v>0</v>
      </c>
      <c r="EI69" s="23">
        <f t="shared" si="171"/>
        <v>0</v>
      </c>
      <c r="EJ69" s="23">
        <f t="shared" si="171"/>
        <v>0</v>
      </c>
      <c r="EK69" s="23">
        <f t="shared" si="171"/>
        <v>0</v>
      </c>
      <c r="EL69" s="23">
        <f t="shared" si="171"/>
        <v>0</v>
      </c>
      <c r="EM69" s="23">
        <f t="shared" si="171"/>
        <v>0</v>
      </c>
      <c r="EN69" s="23">
        <f t="shared" si="171"/>
        <v>0</v>
      </c>
      <c r="EO69" s="23">
        <f t="shared" si="171"/>
        <v>0</v>
      </c>
      <c r="EP69" s="23">
        <f t="shared" si="171"/>
        <v>0</v>
      </c>
      <c r="EQ69" s="23">
        <f t="shared" si="171"/>
        <v>0</v>
      </c>
      <c r="ER69" s="23">
        <f t="shared" si="171"/>
        <v>0</v>
      </c>
      <c r="ES69" s="23">
        <f t="shared" si="171"/>
        <v>0</v>
      </c>
      <c r="ET69" s="23">
        <f t="shared" si="171"/>
        <v>0</v>
      </c>
      <c r="EU69" s="23">
        <f t="shared" si="171"/>
        <v>0</v>
      </c>
      <c r="EV69" s="23">
        <f t="shared" si="171"/>
        <v>0</v>
      </c>
      <c r="EW69" s="23">
        <f t="shared" si="171"/>
        <v>0</v>
      </c>
      <c r="EX69" s="23">
        <f t="shared" si="171"/>
        <v>0</v>
      </c>
      <c r="EY69" s="23">
        <f t="shared" si="171"/>
        <v>0</v>
      </c>
      <c r="EZ69" s="23">
        <f t="shared" si="171"/>
        <v>0</v>
      </c>
      <c r="FA69" s="23">
        <f t="shared" si="171"/>
        <v>0</v>
      </c>
      <c r="FB69" s="23">
        <f t="shared" si="171"/>
        <v>0</v>
      </c>
      <c r="FC69" s="23">
        <f t="shared" si="171"/>
        <v>0</v>
      </c>
      <c r="FD69" s="23">
        <f t="shared" si="171"/>
        <v>0</v>
      </c>
      <c r="FE69" s="23">
        <f t="shared" si="171"/>
        <v>0</v>
      </c>
      <c r="FF69" s="23">
        <f t="shared" si="171"/>
        <v>0</v>
      </c>
      <c r="FG69" s="23">
        <f t="shared" si="171"/>
        <v>0</v>
      </c>
      <c r="FH69" s="23">
        <f t="shared" si="171"/>
        <v>0</v>
      </c>
      <c r="FI69" s="23">
        <f t="shared" ref="FI69:FM69" si="172">SUM(FI67:FI68)</f>
        <v>0</v>
      </c>
      <c r="FJ69" s="23">
        <f t="shared" si="172"/>
        <v>0</v>
      </c>
      <c r="FK69" s="23">
        <f t="shared" si="172"/>
        <v>0</v>
      </c>
      <c r="FL69" s="23">
        <f t="shared" si="172"/>
        <v>0</v>
      </c>
      <c r="FM69" s="23">
        <f t="shared" si="172"/>
        <v>0</v>
      </c>
    </row>
    <row r="70" spans="1:169" ht="15" outlineLevel="1" x14ac:dyDescent="0.25">
      <c r="A70" s="99"/>
      <c r="B70" s="99" t="s">
        <v>214</v>
      </c>
      <c r="C70" s="237" t="s">
        <v>289</v>
      </c>
      <c r="D70" s="100"/>
      <c r="E70" s="99">
        <f t="shared" ref="E70:G70" si="173">E62+E69</f>
        <v>0</v>
      </c>
      <c r="F70" s="99">
        <f t="shared" si="173"/>
        <v>0</v>
      </c>
      <c r="G70" s="99">
        <f t="shared" si="173"/>
        <v>0</v>
      </c>
      <c r="H70" s="99">
        <f t="shared" ref="H70:AJ70" si="174">H62+H69</f>
        <v>0</v>
      </c>
      <c r="I70" s="99">
        <f t="shared" si="174"/>
        <v>0</v>
      </c>
      <c r="J70" s="99">
        <f t="shared" si="174"/>
        <v>0</v>
      </c>
      <c r="K70" s="99">
        <f t="shared" si="174"/>
        <v>0</v>
      </c>
      <c r="L70" s="99">
        <f t="shared" si="174"/>
        <v>0</v>
      </c>
      <c r="M70" s="99">
        <f t="shared" si="174"/>
        <v>0</v>
      </c>
      <c r="N70" s="99">
        <f t="shared" si="174"/>
        <v>0</v>
      </c>
      <c r="O70" s="99">
        <f t="shared" si="174"/>
        <v>0</v>
      </c>
      <c r="P70" s="99">
        <f t="shared" si="174"/>
        <v>0</v>
      </c>
      <c r="Q70" s="99">
        <f t="shared" si="174"/>
        <v>0</v>
      </c>
      <c r="R70" s="99">
        <f t="shared" si="174"/>
        <v>0</v>
      </c>
      <c r="S70" s="99">
        <f t="shared" si="174"/>
        <v>0</v>
      </c>
      <c r="T70" s="99">
        <f t="shared" si="174"/>
        <v>0</v>
      </c>
      <c r="U70" s="99">
        <f t="shared" si="174"/>
        <v>0</v>
      </c>
      <c r="V70" s="99">
        <f t="shared" si="174"/>
        <v>0</v>
      </c>
      <c r="W70" s="99">
        <f t="shared" si="174"/>
        <v>0</v>
      </c>
      <c r="X70" s="99">
        <f t="shared" si="174"/>
        <v>0</v>
      </c>
      <c r="Y70" s="99">
        <f t="shared" si="174"/>
        <v>0</v>
      </c>
      <c r="Z70" s="99">
        <f t="shared" si="174"/>
        <v>0</v>
      </c>
      <c r="AA70" s="99">
        <f t="shared" si="174"/>
        <v>0</v>
      </c>
      <c r="AB70" s="99">
        <f t="shared" si="174"/>
        <v>0</v>
      </c>
      <c r="AC70" s="99">
        <f t="shared" si="174"/>
        <v>0</v>
      </c>
      <c r="AD70" s="99">
        <f t="shared" si="174"/>
        <v>0</v>
      </c>
      <c r="AE70" s="99">
        <f t="shared" si="174"/>
        <v>0</v>
      </c>
      <c r="AF70" s="99">
        <f t="shared" si="174"/>
        <v>0</v>
      </c>
      <c r="AG70" s="99">
        <f t="shared" si="174"/>
        <v>0</v>
      </c>
      <c r="AH70" s="99">
        <f t="shared" si="174"/>
        <v>0</v>
      </c>
      <c r="AI70" s="99">
        <f t="shared" si="174"/>
        <v>0</v>
      </c>
      <c r="AJ70" s="99">
        <f t="shared" si="174"/>
        <v>0</v>
      </c>
      <c r="AK70" s="99">
        <f t="shared" ref="AK70:BP70" si="175">AK62+AK69</f>
        <v>0</v>
      </c>
      <c r="AL70" s="99">
        <f t="shared" si="175"/>
        <v>0</v>
      </c>
      <c r="AM70" s="99">
        <f t="shared" si="175"/>
        <v>0</v>
      </c>
      <c r="AN70" s="99">
        <f t="shared" si="175"/>
        <v>0</v>
      </c>
      <c r="AO70" s="99">
        <f t="shared" si="175"/>
        <v>0</v>
      </c>
      <c r="AP70" s="99">
        <f t="shared" si="175"/>
        <v>0</v>
      </c>
      <c r="AQ70" s="99">
        <f t="shared" si="175"/>
        <v>0</v>
      </c>
      <c r="AR70" s="99">
        <f t="shared" si="175"/>
        <v>0</v>
      </c>
      <c r="AS70" s="99">
        <f t="shared" si="175"/>
        <v>0</v>
      </c>
      <c r="AT70" s="99">
        <f t="shared" si="175"/>
        <v>0</v>
      </c>
      <c r="AU70" s="99">
        <f t="shared" si="175"/>
        <v>0</v>
      </c>
      <c r="AV70" s="99">
        <f t="shared" si="175"/>
        <v>0</v>
      </c>
      <c r="AW70" s="99">
        <f t="shared" si="175"/>
        <v>0</v>
      </c>
      <c r="AX70" s="99">
        <f t="shared" si="175"/>
        <v>0</v>
      </c>
      <c r="AY70" s="99">
        <f t="shared" si="175"/>
        <v>0</v>
      </c>
      <c r="AZ70" s="99">
        <f t="shared" si="175"/>
        <v>0</v>
      </c>
      <c r="BA70" s="99">
        <f t="shared" si="175"/>
        <v>0</v>
      </c>
      <c r="BB70" s="99">
        <f t="shared" si="175"/>
        <v>0</v>
      </c>
      <c r="BC70" s="99">
        <f t="shared" si="175"/>
        <v>0</v>
      </c>
      <c r="BD70" s="99">
        <f t="shared" si="175"/>
        <v>0</v>
      </c>
      <c r="BE70" s="99">
        <f t="shared" si="175"/>
        <v>0</v>
      </c>
      <c r="BF70" s="99">
        <f t="shared" si="175"/>
        <v>0</v>
      </c>
      <c r="BG70" s="99">
        <f t="shared" si="175"/>
        <v>0</v>
      </c>
      <c r="BH70" s="99">
        <f t="shared" si="175"/>
        <v>0</v>
      </c>
      <c r="BI70" s="99">
        <f t="shared" si="175"/>
        <v>0</v>
      </c>
      <c r="BJ70" s="99">
        <f t="shared" si="175"/>
        <v>0</v>
      </c>
      <c r="BK70" s="99">
        <f t="shared" si="175"/>
        <v>0</v>
      </c>
      <c r="BL70" s="99">
        <f t="shared" si="175"/>
        <v>0</v>
      </c>
      <c r="BM70" s="99">
        <f t="shared" si="175"/>
        <v>0</v>
      </c>
      <c r="BN70" s="99">
        <f t="shared" si="175"/>
        <v>0</v>
      </c>
      <c r="BO70" s="99">
        <f t="shared" si="175"/>
        <v>0</v>
      </c>
      <c r="BP70" s="99">
        <f t="shared" si="175"/>
        <v>0</v>
      </c>
      <c r="BQ70" s="99">
        <f t="shared" ref="BQ70:CV70" si="176">BQ62+BQ69</f>
        <v>0</v>
      </c>
      <c r="BR70" s="99">
        <f t="shared" si="176"/>
        <v>0</v>
      </c>
      <c r="BS70" s="99">
        <f t="shared" si="176"/>
        <v>0</v>
      </c>
      <c r="BT70" s="99">
        <f t="shared" si="176"/>
        <v>0</v>
      </c>
      <c r="BU70" s="99">
        <f t="shared" si="176"/>
        <v>0</v>
      </c>
      <c r="BV70" s="99">
        <f t="shared" si="176"/>
        <v>0</v>
      </c>
      <c r="BW70" s="99">
        <f t="shared" si="176"/>
        <v>0</v>
      </c>
      <c r="BX70" s="99">
        <f t="shared" si="176"/>
        <v>0</v>
      </c>
      <c r="BY70" s="99">
        <f t="shared" si="176"/>
        <v>0</v>
      </c>
      <c r="BZ70" s="99">
        <f t="shared" si="176"/>
        <v>0</v>
      </c>
      <c r="CA70" s="99">
        <f t="shared" si="176"/>
        <v>0</v>
      </c>
      <c r="CB70" s="99">
        <f t="shared" si="176"/>
        <v>0</v>
      </c>
      <c r="CC70" s="99">
        <f t="shared" si="176"/>
        <v>0</v>
      </c>
      <c r="CD70" s="99">
        <f t="shared" si="176"/>
        <v>0</v>
      </c>
      <c r="CE70" s="99">
        <f t="shared" si="176"/>
        <v>0</v>
      </c>
      <c r="CF70" s="99">
        <f t="shared" si="176"/>
        <v>0</v>
      </c>
      <c r="CG70" s="99">
        <f t="shared" si="176"/>
        <v>0</v>
      </c>
      <c r="CH70" s="99">
        <f t="shared" si="176"/>
        <v>0</v>
      </c>
      <c r="CI70" s="99">
        <f t="shared" si="176"/>
        <v>0</v>
      </c>
      <c r="CJ70" s="99">
        <f t="shared" si="176"/>
        <v>0</v>
      </c>
      <c r="CK70" s="99">
        <f t="shared" si="176"/>
        <v>0</v>
      </c>
      <c r="CL70" s="99">
        <f t="shared" si="176"/>
        <v>0</v>
      </c>
      <c r="CM70" s="99">
        <f t="shared" si="176"/>
        <v>0</v>
      </c>
      <c r="CN70" s="99">
        <f t="shared" si="176"/>
        <v>0</v>
      </c>
      <c r="CO70" s="99">
        <f t="shared" si="176"/>
        <v>0</v>
      </c>
      <c r="CP70" s="99">
        <f t="shared" si="176"/>
        <v>0</v>
      </c>
      <c r="CQ70" s="99">
        <f t="shared" si="176"/>
        <v>0</v>
      </c>
      <c r="CR70" s="99">
        <f t="shared" si="176"/>
        <v>0</v>
      </c>
      <c r="CS70" s="99">
        <f t="shared" si="176"/>
        <v>0</v>
      </c>
      <c r="CT70" s="99">
        <f t="shared" si="176"/>
        <v>0</v>
      </c>
      <c r="CU70" s="99">
        <f t="shared" si="176"/>
        <v>0</v>
      </c>
      <c r="CV70" s="99">
        <f t="shared" si="176"/>
        <v>0</v>
      </c>
      <c r="CW70" s="99">
        <f t="shared" ref="CW70:EB70" si="177">CW62+CW69</f>
        <v>0</v>
      </c>
      <c r="CX70" s="99">
        <f t="shared" si="177"/>
        <v>0</v>
      </c>
      <c r="CY70" s="99">
        <f t="shared" si="177"/>
        <v>0</v>
      </c>
      <c r="CZ70" s="99">
        <f t="shared" si="177"/>
        <v>0</v>
      </c>
      <c r="DA70" s="99">
        <f t="shared" si="177"/>
        <v>0</v>
      </c>
      <c r="DB70" s="99">
        <f t="shared" si="177"/>
        <v>0</v>
      </c>
      <c r="DC70" s="99">
        <f t="shared" si="177"/>
        <v>0</v>
      </c>
      <c r="DD70" s="99">
        <f t="shared" si="177"/>
        <v>0</v>
      </c>
      <c r="DE70" s="99">
        <f t="shared" si="177"/>
        <v>0</v>
      </c>
      <c r="DF70" s="99">
        <f t="shared" si="177"/>
        <v>0</v>
      </c>
      <c r="DG70" s="99">
        <f t="shared" si="177"/>
        <v>0</v>
      </c>
      <c r="DH70" s="99">
        <f t="shared" si="177"/>
        <v>0</v>
      </c>
      <c r="DI70" s="99">
        <f t="shared" si="177"/>
        <v>0</v>
      </c>
      <c r="DJ70" s="99">
        <f t="shared" si="177"/>
        <v>0</v>
      </c>
      <c r="DK70" s="99">
        <f t="shared" si="177"/>
        <v>0</v>
      </c>
      <c r="DL70" s="99">
        <f t="shared" si="177"/>
        <v>0</v>
      </c>
      <c r="DM70" s="99">
        <f t="shared" si="177"/>
        <v>0</v>
      </c>
      <c r="DN70" s="99">
        <f t="shared" si="177"/>
        <v>0</v>
      </c>
      <c r="DO70" s="99">
        <f t="shared" si="177"/>
        <v>0</v>
      </c>
      <c r="DP70" s="99">
        <f t="shared" si="177"/>
        <v>0</v>
      </c>
      <c r="DQ70" s="99">
        <f t="shared" si="177"/>
        <v>0</v>
      </c>
      <c r="DR70" s="99">
        <f t="shared" si="177"/>
        <v>0</v>
      </c>
      <c r="DS70" s="99">
        <f t="shared" si="177"/>
        <v>0</v>
      </c>
      <c r="DT70" s="99">
        <f t="shared" si="177"/>
        <v>0</v>
      </c>
      <c r="DU70" s="99">
        <f t="shared" si="177"/>
        <v>0</v>
      </c>
      <c r="DV70" s="99">
        <f t="shared" si="177"/>
        <v>0</v>
      </c>
      <c r="DW70" s="99">
        <f t="shared" si="177"/>
        <v>0</v>
      </c>
      <c r="DX70" s="99">
        <f t="shared" si="177"/>
        <v>0</v>
      </c>
      <c r="DY70" s="99">
        <f t="shared" si="177"/>
        <v>0</v>
      </c>
      <c r="DZ70" s="99">
        <f t="shared" si="177"/>
        <v>0</v>
      </c>
      <c r="EA70" s="99">
        <f t="shared" si="177"/>
        <v>0</v>
      </c>
      <c r="EB70" s="99">
        <f t="shared" si="177"/>
        <v>0</v>
      </c>
      <c r="EC70" s="99">
        <f t="shared" ref="EC70:FH70" si="178">EC62+EC69</f>
        <v>0</v>
      </c>
      <c r="ED70" s="99">
        <f t="shared" si="178"/>
        <v>0</v>
      </c>
      <c r="EE70" s="99">
        <f t="shared" si="178"/>
        <v>0</v>
      </c>
      <c r="EF70" s="99">
        <f t="shared" si="178"/>
        <v>0</v>
      </c>
      <c r="EG70" s="99">
        <f t="shared" si="178"/>
        <v>0</v>
      </c>
      <c r="EH70" s="99">
        <f t="shared" si="178"/>
        <v>0</v>
      </c>
      <c r="EI70" s="99">
        <f t="shared" si="178"/>
        <v>0</v>
      </c>
      <c r="EJ70" s="99">
        <f t="shared" si="178"/>
        <v>0</v>
      </c>
      <c r="EK70" s="99">
        <f t="shared" si="178"/>
        <v>0</v>
      </c>
      <c r="EL70" s="99">
        <f t="shared" si="178"/>
        <v>0</v>
      </c>
      <c r="EM70" s="99">
        <f t="shared" si="178"/>
        <v>0</v>
      </c>
      <c r="EN70" s="99">
        <f t="shared" si="178"/>
        <v>0</v>
      </c>
      <c r="EO70" s="99">
        <f t="shared" si="178"/>
        <v>0</v>
      </c>
      <c r="EP70" s="99">
        <f t="shared" si="178"/>
        <v>0</v>
      </c>
      <c r="EQ70" s="99">
        <f t="shared" si="178"/>
        <v>0</v>
      </c>
      <c r="ER70" s="99">
        <f t="shared" si="178"/>
        <v>0</v>
      </c>
      <c r="ES70" s="99">
        <f t="shared" si="178"/>
        <v>0</v>
      </c>
      <c r="ET70" s="99">
        <f t="shared" si="178"/>
        <v>0</v>
      </c>
      <c r="EU70" s="99">
        <f t="shared" si="178"/>
        <v>0</v>
      </c>
      <c r="EV70" s="99">
        <f t="shared" si="178"/>
        <v>0</v>
      </c>
      <c r="EW70" s="99">
        <f t="shared" si="178"/>
        <v>0</v>
      </c>
      <c r="EX70" s="99">
        <f t="shared" si="178"/>
        <v>0</v>
      </c>
      <c r="EY70" s="99">
        <f t="shared" si="178"/>
        <v>0</v>
      </c>
      <c r="EZ70" s="99">
        <f t="shared" si="178"/>
        <v>0</v>
      </c>
      <c r="FA70" s="99">
        <f t="shared" si="178"/>
        <v>0</v>
      </c>
      <c r="FB70" s="99">
        <f t="shared" si="178"/>
        <v>0</v>
      </c>
      <c r="FC70" s="99">
        <f t="shared" si="178"/>
        <v>0</v>
      </c>
      <c r="FD70" s="99">
        <f t="shared" si="178"/>
        <v>0</v>
      </c>
      <c r="FE70" s="99">
        <f t="shared" si="178"/>
        <v>0</v>
      </c>
      <c r="FF70" s="99">
        <f t="shared" si="178"/>
        <v>0</v>
      </c>
      <c r="FG70" s="99">
        <f t="shared" si="178"/>
        <v>0</v>
      </c>
      <c r="FH70" s="99">
        <f t="shared" si="178"/>
        <v>0</v>
      </c>
      <c r="FI70" s="99">
        <f t="shared" ref="FI70:FM70" si="179">FI62+FI69</f>
        <v>0</v>
      </c>
      <c r="FJ70" s="99">
        <f t="shared" si="179"/>
        <v>0</v>
      </c>
      <c r="FK70" s="99">
        <f t="shared" si="179"/>
        <v>0</v>
      </c>
      <c r="FL70" s="99">
        <f t="shared" si="179"/>
        <v>0</v>
      </c>
      <c r="FM70" s="99">
        <f t="shared" si="179"/>
        <v>0</v>
      </c>
    </row>
    <row r="71" spans="1:169" ht="14.25" x14ac:dyDescent="0.2">
      <c r="A71" s="9"/>
      <c r="B71" s="9"/>
      <c r="C71" s="182"/>
      <c r="D71" s="1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</row>
    <row r="72" spans="1:169" ht="15" outlineLevel="1" x14ac:dyDescent="0.25">
      <c r="A72" s="96" t="s">
        <v>212</v>
      </c>
      <c r="B72" s="218"/>
      <c r="C72" s="187"/>
      <c r="D72" s="97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</row>
    <row r="73" spans="1:169" s="95" customFormat="1" ht="14.25" outlineLevel="2" x14ac:dyDescent="0.2">
      <c r="A73" s="16"/>
      <c r="B73" s="16"/>
      <c r="C73" s="181"/>
      <c r="D73" s="4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</row>
    <row r="74" spans="1:169" ht="15" outlineLevel="2" x14ac:dyDescent="0.25">
      <c r="A74" s="23"/>
      <c r="B74" s="23" t="s">
        <v>230</v>
      </c>
      <c r="C74" s="259">
        <v>39510</v>
      </c>
      <c r="D74" s="122">
        <v>5.5E-2</v>
      </c>
      <c r="E74" s="23" t="e">
        <f t="shared" ref="E74:G74" si="180">(E31+E39+E48+E70+E93+E105+E113+E122)*$D$74</f>
        <v>#VALUE!</v>
      </c>
      <c r="F74" s="23" t="e">
        <f t="shared" si="180"/>
        <v>#VALUE!</v>
      </c>
      <c r="G74" s="23" t="e">
        <f t="shared" si="180"/>
        <v>#VALUE!</v>
      </c>
      <c r="H74" s="23" t="e">
        <f t="shared" ref="H74:BP74" si="181">(H31+H39+H48+H70+H93+H105+H113+H122)*$D$74</f>
        <v>#VALUE!</v>
      </c>
      <c r="I74" s="23" t="e">
        <f t="shared" si="181"/>
        <v>#VALUE!</v>
      </c>
      <c r="J74" s="23" t="e">
        <f t="shared" si="181"/>
        <v>#VALUE!</v>
      </c>
      <c r="K74" s="23" t="e">
        <f t="shared" si="181"/>
        <v>#VALUE!</v>
      </c>
      <c r="L74" s="23" t="e">
        <f t="shared" si="181"/>
        <v>#VALUE!</v>
      </c>
      <c r="M74" s="23" t="e">
        <f t="shared" si="181"/>
        <v>#VALUE!</v>
      </c>
      <c r="N74" s="23" t="e">
        <f t="shared" si="181"/>
        <v>#VALUE!</v>
      </c>
      <c r="O74" s="23" t="e">
        <f t="shared" si="181"/>
        <v>#VALUE!</v>
      </c>
      <c r="P74" s="23" t="e">
        <f t="shared" si="181"/>
        <v>#VALUE!</v>
      </c>
      <c r="Q74" s="23" t="e">
        <f t="shared" si="181"/>
        <v>#VALUE!</v>
      </c>
      <c r="R74" s="23" t="e">
        <f t="shared" si="181"/>
        <v>#VALUE!</v>
      </c>
      <c r="S74" s="23" t="e">
        <f t="shared" si="181"/>
        <v>#VALUE!</v>
      </c>
      <c r="T74" s="23" t="e">
        <f t="shared" si="181"/>
        <v>#VALUE!</v>
      </c>
      <c r="U74" s="23" t="e">
        <f t="shared" si="181"/>
        <v>#VALUE!</v>
      </c>
      <c r="V74" s="23" t="e">
        <f t="shared" si="181"/>
        <v>#VALUE!</v>
      </c>
      <c r="W74" s="23" t="e">
        <f t="shared" si="181"/>
        <v>#VALUE!</v>
      </c>
      <c r="X74" s="23" t="e">
        <f t="shared" si="181"/>
        <v>#VALUE!</v>
      </c>
      <c r="Y74" s="23" t="e">
        <f t="shared" si="181"/>
        <v>#VALUE!</v>
      </c>
      <c r="Z74" s="23" t="e">
        <f t="shared" si="181"/>
        <v>#VALUE!</v>
      </c>
      <c r="AA74" s="23" t="e">
        <f t="shared" si="181"/>
        <v>#VALUE!</v>
      </c>
      <c r="AB74" s="23" t="e">
        <f t="shared" si="181"/>
        <v>#VALUE!</v>
      </c>
      <c r="AC74" s="23" t="e">
        <f t="shared" si="181"/>
        <v>#VALUE!</v>
      </c>
      <c r="AD74" s="23" t="e">
        <f t="shared" si="181"/>
        <v>#VALUE!</v>
      </c>
      <c r="AE74" s="23" t="e">
        <f t="shared" si="181"/>
        <v>#VALUE!</v>
      </c>
      <c r="AF74" s="23" t="e">
        <f t="shared" si="181"/>
        <v>#VALUE!</v>
      </c>
      <c r="AG74" s="23" t="e">
        <f t="shared" si="181"/>
        <v>#VALUE!</v>
      </c>
      <c r="AH74" s="23" t="e">
        <f t="shared" si="181"/>
        <v>#VALUE!</v>
      </c>
      <c r="AI74" s="23" t="e">
        <f t="shared" si="181"/>
        <v>#VALUE!</v>
      </c>
      <c r="AJ74" s="23" t="e">
        <f t="shared" si="181"/>
        <v>#VALUE!</v>
      </c>
      <c r="AK74" s="23" t="e">
        <f t="shared" si="181"/>
        <v>#VALUE!</v>
      </c>
      <c r="AL74" s="23" t="e">
        <f t="shared" si="181"/>
        <v>#VALUE!</v>
      </c>
      <c r="AM74" s="23" t="e">
        <f t="shared" si="181"/>
        <v>#VALUE!</v>
      </c>
      <c r="AN74" s="23" t="e">
        <f t="shared" si="181"/>
        <v>#VALUE!</v>
      </c>
      <c r="AO74" s="23" t="e">
        <f t="shared" si="181"/>
        <v>#VALUE!</v>
      </c>
      <c r="AP74" s="23" t="e">
        <f t="shared" si="181"/>
        <v>#VALUE!</v>
      </c>
      <c r="AQ74" s="23" t="e">
        <f t="shared" si="181"/>
        <v>#VALUE!</v>
      </c>
      <c r="AR74" s="23" t="e">
        <f t="shared" si="181"/>
        <v>#VALUE!</v>
      </c>
      <c r="AS74" s="23" t="e">
        <f t="shared" si="181"/>
        <v>#VALUE!</v>
      </c>
      <c r="AT74" s="23" t="e">
        <f t="shared" si="181"/>
        <v>#VALUE!</v>
      </c>
      <c r="AU74" s="23" t="e">
        <f t="shared" si="181"/>
        <v>#VALUE!</v>
      </c>
      <c r="AV74" s="23" t="e">
        <f t="shared" si="181"/>
        <v>#VALUE!</v>
      </c>
      <c r="AW74" s="23" t="e">
        <f t="shared" si="181"/>
        <v>#VALUE!</v>
      </c>
      <c r="AX74" s="23" t="e">
        <f t="shared" si="181"/>
        <v>#VALUE!</v>
      </c>
      <c r="AY74" s="23" t="e">
        <f t="shared" si="181"/>
        <v>#VALUE!</v>
      </c>
      <c r="AZ74" s="23" t="e">
        <f t="shared" si="181"/>
        <v>#VALUE!</v>
      </c>
      <c r="BA74" s="23" t="e">
        <f t="shared" si="181"/>
        <v>#VALUE!</v>
      </c>
      <c r="BB74" s="23" t="e">
        <f t="shared" si="181"/>
        <v>#VALUE!</v>
      </c>
      <c r="BC74" s="23" t="e">
        <f t="shared" si="181"/>
        <v>#VALUE!</v>
      </c>
      <c r="BD74" s="23" t="e">
        <f t="shared" si="181"/>
        <v>#VALUE!</v>
      </c>
      <c r="BE74" s="23" t="e">
        <f t="shared" si="181"/>
        <v>#VALUE!</v>
      </c>
      <c r="BF74" s="23" t="e">
        <f t="shared" si="181"/>
        <v>#VALUE!</v>
      </c>
      <c r="BG74" s="23" t="e">
        <f t="shared" si="181"/>
        <v>#VALUE!</v>
      </c>
      <c r="BH74" s="23" t="e">
        <f t="shared" si="181"/>
        <v>#VALUE!</v>
      </c>
      <c r="BI74" s="23" t="e">
        <f t="shared" si="181"/>
        <v>#VALUE!</v>
      </c>
      <c r="BJ74" s="23" t="e">
        <f t="shared" si="181"/>
        <v>#VALUE!</v>
      </c>
      <c r="BK74" s="23" t="e">
        <f t="shared" si="181"/>
        <v>#VALUE!</v>
      </c>
      <c r="BL74" s="23" t="e">
        <f t="shared" si="181"/>
        <v>#VALUE!</v>
      </c>
      <c r="BM74" s="23" t="e">
        <f t="shared" si="181"/>
        <v>#VALUE!</v>
      </c>
      <c r="BN74" s="23" t="e">
        <f t="shared" si="181"/>
        <v>#VALUE!</v>
      </c>
      <c r="BO74" s="23" t="e">
        <f t="shared" si="181"/>
        <v>#VALUE!</v>
      </c>
      <c r="BP74" s="23" t="e">
        <f t="shared" si="181"/>
        <v>#VALUE!</v>
      </c>
      <c r="BQ74" s="23" t="e">
        <f t="shared" ref="BQ74:EB74" si="182">(BQ31+BQ39+BQ48+BQ70+BQ93+BQ105+BQ113+BQ122)*$D$74</f>
        <v>#VALUE!</v>
      </c>
      <c r="BR74" s="23" t="e">
        <f t="shared" si="182"/>
        <v>#VALUE!</v>
      </c>
      <c r="BS74" s="23" t="e">
        <f t="shared" si="182"/>
        <v>#VALUE!</v>
      </c>
      <c r="BT74" s="23" t="e">
        <f t="shared" si="182"/>
        <v>#VALUE!</v>
      </c>
      <c r="BU74" s="23" t="e">
        <f t="shared" si="182"/>
        <v>#VALUE!</v>
      </c>
      <c r="BV74" s="23" t="e">
        <f t="shared" si="182"/>
        <v>#VALUE!</v>
      </c>
      <c r="BW74" s="23" t="e">
        <f t="shared" si="182"/>
        <v>#VALUE!</v>
      </c>
      <c r="BX74" s="23" t="e">
        <f t="shared" si="182"/>
        <v>#VALUE!</v>
      </c>
      <c r="BY74" s="23" t="e">
        <f t="shared" si="182"/>
        <v>#VALUE!</v>
      </c>
      <c r="BZ74" s="23" t="e">
        <f t="shared" si="182"/>
        <v>#VALUE!</v>
      </c>
      <c r="CA74" s="23" t="e">
        <f t="shared" si="182"/>
        <v>#VALUE!</v>
      </c>
      <c r="CB74" s="23" t="e">
        <f t="shared" si="182"/>
        <v>#VALUE!</v>
      </c>
      <c r="CC74" s="23" t="e">
        <f t="shared" si="182"/>
        <v>#VALUE!</v>
      </c>
      <c r="CD74" s="23" t="e">
        <f t="shared" si="182"/>
        <v>#VALUE!</v>
      </c>
      <c r="CE74" s="23" t="e">
        <f t="shared" si="182"/>
        <v>#VALUE!</v>
      </c>
      <c r="CF74" s="23" t="e">
        <f t="shared" si="182"/>
        <v>#VALUE!</v>
      </c>
      <c r="CG74" s="23" t="e">
        <f t="shared" si="182"/>
        <v>#VALUE!</v>
      </c>
      <c r="CH74" s="23" t="e">
        <f t="shared" si="182"/>
        <v>#VALUE!</v>
      </c>
      <c r="CI74" s="23" t="e">
        <f t="shared" si="182"/>
        <v>#VALUE!</v>
      </c>
      <c r="CJ74" s="23" t="e">
        <f t="shared" si="182"/>
        <v>#VALUE!</v>
      </c>
      <c r="CK74" s="23" t="e">
        <f t="shared" si="182"/>
        <v>#VALUE!</v>
      </c>
      <c r="CL74" s="23" t="e">
        <f t="shared" si="182"/>
        <v>#VALUE!</v>
      </c>
      <c r="CM74" s="23" t="e">
        <f t="shared" si="182"/>
        <v>#VALUE!</v>
      </c>
      <c r="CN74" s="23" t="e">
        <f t="shared" si="182"/>
        <v>#VALUE!</v>
      </c>
      <c r="CO74" s="23" t="e">
        <f t="shared" si="182"/>
        <v>#VALUE!</v>
      </c>
      <c r="CP74" s="23" t="e">
        <f t="shared" si="182"/>
        <v>#VALUE!</v>
      </c>
      <c r="CQ74" s="23" t="e">
        <f t="shared" si="182"/>
        <v>#VALUE!</v>
      </c>
      <c r="CR74" s="23" t="e">
        <f t="shared" si="182"/>
        <v>#VALUE!</v>
      </c>
      <c r="CS74" s="23" t="e">
        <f t="shared" si="182"/>
        <v>#VALUE!</v>
      </c>
      <c r="CT74" s="23" t="e">
        <f t="shared" si="182"/>
        <v>#VALUE!</v>
      </c>
      <c r="CU74" s="23" t="e">
        <f t="shared" si="182"/>
        <v>#VALUE!</v>
      </c>
      <c r="CV74" s="23" t="e">
        <f t="shared" si="182"/>
        <v>#VALUE!</v>
      </c>
      <c r="CW74" s="23" t="e">
        <f t="shared" si="182"/>
        <v>#VALUE!</v>
      </c>
      <c r="CX74" s="23" t="e">
        <f t="shared" si="182"/>
        <v>#VALUE!</v>
      </c>
      <c r="CY74" s="23" t="e">
        <f t="shared" si="182"/>
        <v>#VALUE!</v>
      </c>
      <c r="CZ74" s="23" t="e">
        <f t="shared" si="182"/>
        <v>#VALUE!</v>
      </c>
      <c r="DA74" s="23" t="e">
        <f t="shared" si="182"/>
        <v>#VALUE!</v>
      </c>
      <c r="DB74" s="23" t="e">
        <f t="shared" si="182"/>
        <v>#VALUE!</v>
      </c>
      <c r="DC74" s="23" t="e">
        <f t="shared" si="182"/>
        <v>#VALUE!</v>
      </c>
      <c r="DD74" s="23" t="e">
        <f t="shared" si="182"/>
        <v>#VALUE!</v>
      </c>
      <c r="DE74" s="23" t="e">
        <f t="shared" si="182"/>
        <v>#VALUE!</v>
      </c>
      <c r="DF74" s="23" t="e">
        <f t="shared" si="182"/>
        <v>#VALUE!</v>
      </c>
      <c r="DG74" s="23" t="e">
        <f t="shared" si="182"/>
        <v>#VALUE!</v>
      </c>
      <c r="DH74" s="23" t="e">
        <f t="shared" si="182"/>
        <v>#VALUE!</v>
      </c>
      <c r="DI74" s="23" t="e">
        <f t="shared" si="182"/>
        <v>#VALUE!</v>
      </c>
      <c r="DJ74" s="23" t="e">
        <f t="shared" si="182"/>
        <v>#VALUE!</v>
      </c>
      <c r="DK74" s="23" t="e">
        <f t="shared" si="182"/>
        <v>#VALUE!</v>
      </c>
      <c r="DL74" s="23" t="e">
        <f t="shared" si="182"/>
        <v>#VALUE!</v>
      </c>
      <c r="DM74" s="23" t="e">
        <f t="shared" si="182"/>
        <v>#VALUE!</v>
      </c>
      <c r="DN74" s="23" t="e">
        <f t="shared" si="182"/>
        <v>#VALUE!</v>
      </c>
      <c r="DO74" s="23" t="e">
        <f t="shared" si="182"/>
        <v>#VALUE!</v>
      </c>
      <c r="DP74" s="23" t="e">
        <f t="shared" si="182"/>
        <v>#VALUE!</v>
      </c>
      <c r="DQ74" s="23" t="e">
        <f t="shared" si="182"/>
        <v>#VALUE!</v>
      </c>
      <c r="DR74" s="23" t="e">
        <f t="shared" si="182"/>
        <v>#VALUE!</v>
      </c>
      <c r="DS74" s="23" t="e">
        <f t="shared" si="182"/>
        <v>#VALUE!</v>
      </c>
      <c r="DT74" s="23" t="e">
        <f t="shared" si="182"/>
        <v>#VALUE!</v>
      </c>
      <c r="DU74" s="23" t="e">
        <f t="shared" si="182"/>
        <v>#VALUE!</v>
      </c>
      <c r="DV74" s="23" t="e">
        <f t="shared" si="182"/>
        <v>#VALUE!</v>
      </c>
      <c r="DW74" s="23" t="e">
        <f t="shared" si="182"/>
        <v>#VALUE!</v>
      </c>
      <c r="DX74" s="23" t="e">
        <f t="shared" si="182"/>
        <v>#VALUE!</v>
      </c>
      <c r="DY74" s="23" t="e">
        <f t="shared" si="182"/>
        <v>#VALUE!</v>
      </c>
      <c r="DZ74" s="23" t="e">
        <f t="shared" si="182"/>
        <v>#VALUE!</v>
      </c>
      <c r="EA74" s="23" t="e">
        <f t="shared" si="182"/>
        <v>#VALUE!</v>
      </c>
      <c r="EB74" s="23" t="e">
        <f t="shared" si="182"/>
        <v>#VALUE!</v>
      </c>
      <c r="EC74" s="23" t="e">
        <f t="shared" ref="EC74:FM74" si="183">(EC31+EC39+EC48+EC70+EC93+EC105+EC113+EC122)*$D$74</f>
        <v>#VALUE!</v>
      </c>
      <c r="ED74" s="23" t="e">
        <f t="shared" si="183"/>
        <v>#VALUE!</v>
      </c>
      <c r="EE74" s="23" t="e">
        <f t="shared" si="183"/>
        <v>#VALUE!</v>
      </c>
      <c r="EF74" s="23" t="e">
        <f t="shared" si="183"/>
        <v>#VALUE!</v>
      </c>
      <c r="EG74" s="23" t="e">
        <f t="shared" si="183"/>
        <v>#VALUE!</v>
      </c>
      <c r="EH74" s="23" t="e">
        <f t="shared" si="183"/>
        <v>#VALUE!</v>
      </c>
      <c r="EI74" s="23" t="e">
        <f t="shared" si="183"/>
        <v>#VALUE!</v>
      </c>
      <c r="EJ74" s="23" t="e">
        <f t="shared" si="183"/>
        <v>#VALUE!</v>
      </c>
      <c r="EK74" s="23" t="e">
        <f t="shared" si="183"/>
        <v>#VALUE!</v>
      </c>
      <c r="EL74" s="23" t="e">
        <f t="shared" si="183"/>
        <v>#VALUE!</v>
      </c>
      <c r="EM74" s="23" t="e">
        <f t="shared" si="183"/>
        <v>#VALUE!</v>
      </c>
      <c r="EN74" s="23" t="e">
        <f t="shared" si="183"/>
        <v>#VALUE!</v>
      </c>
      <c r="EO74" s="23" t="e">
        <f t="shared" si="183"/>
        <v>#VALUE!</v>
      </c>
      <c r="EP74" s="23" t="e">
        <f t="shared" si="183"/>
        <v>#VALUE!</v>
      </c>
      <c r="EQ74" s="23" t="e">
        <f t="shared" si="183"/>
        <v>#VALUE!</v>
      </c>
      <c r="ER74" s="23" t="e">
        <f t="shared" si="183"/>
        <v>#VALUE!</v>
      </c>
      <c r="ES74" s="23" t="e">
        <f t="shared" si="183"/>
        <v>#VALUE!</v>
      </c>
      <c r="ET74" s="23" t="e">
        <f t="shared" si="183"/>
        <v>#VALUE!</v>
      </c>
      <c r="EU74" s="23" t="e">
        <f t="shared" si="183"/>
        <v>#VALUE!</v>
      </c>
      <c r="EV74" s="23" t="e">
        <f t="shared" si="183"/>
        <v>#VALUE!</v>
      </c>
      <c r="EW74" s="23" t="e">
        <f t="shared" si="183"/>
        <v>#VALUE!</v>
      </c>
      <c r="EX74" s="23" t="e">
        <f t="shared" si="183"/>
        <v>#VALUE!</v>
      </c>
      <c r="EY74" s="23" t="e">
        <f t="shared" si="183"/>
        <v>#VALUE!</v>
      </c>
      <c r="EZ74" s="23" t="e">
        <f t="shared" si="183"/>
        <v>#VALUE!</v>
      </c>
      <c r="FA74" s="23" t="e">
        <f t="shared" si="183"/>
        <v>#VALUE!</v>
      </c>
      <c r="FB74" s="23" t="e">
        <f t="shared" si="183"/>
        <v>#VALUE!</v>
      </c>
      <c r="FC74" s="23" t="e">
        <f t="shared" si="183"/>
        <v>#VALUE!</v>
      </c>
      <c r="FD74" s="23" t="e">
        <f t="shared" si="183"/>
        <v>#VALUE!</v>
      </c>
      <c r="FE74" s="23" t="e">
        <f t="shared" si="183"/>
        <v>#VALUE!</v>
      </c>
      <c r="FF74" s="23" t="e">
        <f t="shared" si="183"/>
        <v>#VALUE!</v>
      </c>
      <c r="FG74" s="23" t="e">
        <f t="shared" si="183"/>
        <v>#VALUE!</v>
      </c>
      <c r="FH74" s="23" t="e">
        <f t="shared" si="183"/>
        <v>#VALUE!</v>
      </c>
      <c r="FI74" s="23" t="e">
        <f t="shared" si="183"/>
        <v>#VALUE!</v>
      </c>
      <c r="FJ74" s="23" t="e">
        <f t="shared" si="183"/>
        <v>#VALUE!</v>
      </c>
      <c r="FK74" s="23" t="e">
        <f t="shared" si="183"/>
        <v>#VALUE!</v>
      </c>
      <c r="FL74" s="23" t="e">
        <f t="shared" si="183"/>
        <v>#VALUE!</v>
      </c>
      <c r="FM74" s="23" t="e">
        <f t="shared" si="183"/>
        <v>#VALUE!</v>
      </c>
    </row>
    <row r="75" spans="1:169" s="95" customFormat="1" ht="14.25" outlineLevel="2" x14ac:dyDescent="0.2">
      <c r="A75" s="16"/>
      <c r="B75" s="16"/>
      <c r="C75" s="181"/>
      <c r="D75" s="4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</row>
    <row r="76" spans="1:169" s="95" customFormat="1" ht="14.25" outlineLevel="2" x14ac:dyDescent="0.2">
      <c r="A76" s="16"/>
      <c r="B76" s="16" t="s">
        <v>304</v>
      </c>
      <c r="C76" s="181">
        <v>42102</v>
      </c>
      <c r="D76" s="28">
        <v>4.8499999999999996</v>
      </c>
      <c r="E76" s="21">
        <f t="shared" ref="E76:G76" si="184">(E8+E9)*2*$D$76</f>
        <v>0</v>
      </c>
      <c r="F76" s="21">
        <f t="shared" si="184"/>
        <v>0</v>
      </c>
      <c r="G76" s="21">
        <f t="shared" si="184"/>
        <v>0</v>
      </c>
      <c r="H76" s="21">
        <f t="shared" ref="H76:AJ76" si="185">(H8+H9)*2*$D$76</f>
        <v>0</v>
      </c>
      <c r="I76" s="21">
        <f t="shared" si="185"/>
        <v>0</v>
      </c>
      <c r="J76" s="21">
        <f t="shared" si="185"/>
        <v>0</v>
      </c>
      <c r="K76" s="21">
        <f t="shared" si="185"/>
        <v>0</v>
      </c>
      <c r="L76" s="21">
        <f t="shared" si="185"/>
        <v>0</v>
      </c>
      <c r="M76" s="21">
        <f t="shared" si="185"/>
        <v>0</v>
      </c>
      <c r="N76" s="21">
        <f t="shared" si="185"/>
        <v>0</v>
      </c>
      <c r="O76" s="21">
        <f t="shared" si="185"/>
        <v>0</v>
      </c>
      <c r="P76" s="21">
        <f t="shared" si="185"/>
        <v>0</v>
      </c>
      <c r="Q76" s="21">
        <f t="shared" si="185"/>
        <v>0</v>
      </c>
      <c r="R76" s="21">
        <f t="shared" si="185"/>
        <v>0</v>
      </c>
      <c r="S76" s="21">
        <f t="shared" si="185"/>
        <v>0</v>
      </c>
      <c r="T76" s="21">
        <f t="shared" si="185"/>
        <v>0</v>
      </c>
      <c r="U76" s="21">
        <f t="shared" si="185"/>
        <v>0</v>
      </c>
      <c r="V76" s="21">
        <f t="shared" si="185"/>
        <v>0</v>
      </c>
      <c r="W76" s="21">
        <f t="shared" si="185"/>
        <v>0</v>
      </c>
      <c r="X76" s="21">
        <f t="shared" si="185"/>
        <v>0</v>
      </c>
      <c r="Y76" s="21">
        <f t="shared" si="185"/>
        <v>0</v>
      </c>
      <c r="Z76" s="21">
        <f t="shared" si="185"/>
        <v>0</v>
      </c>
      <c r="AA76" s="21">
        <f t="shared" si="185"/>
        <v>0</v>
      </c>
      <c r="AB76" s="21">
        <f t="shared" si="185"/>
        <v>0</v>
      </c>
      <c r="AC76" s="21">
        <f t="shared" si="185"/>
        <v>0</v>
      </c>
      <c r="AD76" s="21">
        <f t="shared" si="185"/>
        <v>0</v>
      </c>
      <c r="AE76" s="21">
        <f t="shared" si="185"/>
        <v>0</v>
      </c>
      <c r="AF76" s="21">
        <f t="shared" si="185"/>
        <v>0</v>
      </c>
      <c r="AG76" s="21">
        <f t="shared" si="185"/>
        <v>0</v>
      </c>
      <c r="AH76" s="21">
        <f t="shared" si="185"/>
        <v>0</v>
      </c>
      <c r="AI76" s="21">
        <f t="shared" si="185"/>
        <v>0</v>
      </c>
      <c r="AJ76" s="21">
        <f t="shared" si="185"/>
        <v>0</v>
      </c>
      <c r="AK76" s="21">
        <f t="shared" ref="AK76:BP76" si="186">(AK8+AK9)*2*$D$76</f>
        <v>0</v>
      </c>
      <c r="AL76" s="21">
        <f t="shared" si="186"/>
        <v>0</v>
      </c>
      <c r="AM76" s="21">
        <f t="shared" si="186"/>
        <v>0</v>
      </c>
      <c r="AN76" s="21">
        <f t="shared" si="186"/>
        <v>0</v>
      </c>
      <c r="AO76" s="21">
        <f t="shared" si="186"/>
        <v>0</v>
      </c>
      <c r="AP76" s="21">
        <f t="shared" si="186"/>
        <v>0</v>
      </c>
      <c r="AQ76" s="21">
        <f t="shared" si="186"/>
        <v>0</v>
      </c>
      <c r="AR76" s="21">
        <f t="shared" si="186"/>
        <v>0</v>
      </c>
      <c r="AS76" s="21">
        <f t="shared" si="186"/>
        <v>0</v>
      </c>
      <c r="AT76" s="21">
        <f t="shared" si="186"/>
        <v>0</v>
      </c>
      <c r="AU76" s="21">
        <f t="shared" si="186"/>
        <v>0</v>
      </c>
      <c r="AV76" s="21">
        <f t="shared" si="186"/>
        <v>0</v>
      </c>
      <c r="AW76" s="21">
        <f t="shared" si="186"/>
        <v>0</v>
      </c>
      <c r="AX76" s="21">
        <f t="shared" si="186"/>
        <v>0</v>
      </c>
      <c r="AY76" s="21">
        <f t="shared" si="186"/>
        <v>0</v>
      </c>
      <c r="AZ76" s="21">
        <f t="shared" si="186"/>
        <v>0</v>
      </c>
      <c r="BA76" s="21">
        <f t="shared" si="186"/>
        <v>0</v>
      </c>
      <c r="BB76" s="21">
        <f t="shared" si="186"/>
        <v>0</v>
      </c>
      <c r="BC76" s="21">
        <f t="shared" si="186"/>
        <v>0</v>
      </c>
      <c r="BD76" s="21">
        <f t="shared" si="186"/>
        <v>0</v>
      </c>
      <c r="BE76" s="21">
        <f t="shared" si="186"/>
        <v>0</v>
      </c>
      <c r="BF76" s="21">
        <f t="shared" si="186"/>
        <v>0</v>
      </c>
      <c r="BG76" s="21">
        <f t="shared" si="186"/>
        <v>0</v>
      </c>
      <c r="BH76" s="21">
        <f t="shared" si="186"/>
        <v>0</v>
      </c>
      <c r="BI76" s="21">
        <f t="shared" si="186"/>
        <v>0</v>
      </c>
      <c r="BJ76" s="21">
        <f t="shared" si="186"/>
        <v>0</v>
      </c>
      <c r="BK76" s="21">
        <f t="shared" si="186"/>
        <v>0</v>
      </c>
      <c r="BL76" s="21">
        <f t="shared" si="186"/>
        <v>0</v>
      </c>
      <c r="BM76" s="21">
        <f t="shared" si="186"/>
        <v>0</v>
      </c>
      <c r="BN76" s="21">
        <f t="shared" si="186"/>
        <v>0</v>
      </c>
      <c r="BO76" s="21">
        <f t="shared" si="186"/>
        <v>0</v>
      </c>
      <c r="BP76" s="21">
        <f t="shared" si="186"/>
        <v>0</v>
      </c>
      <c r="BQ76" s="21">
        <f t="shared" ref="BQ76:CV76" si="187">(BQ8+BQ9)*2*$D$76</f>
        <v>0</v>
      </c>
      <c r="BR76" s="21">
        <f t="shared" si="187"/>
        <v>0</v>
      </c>
      <c r="BS76" s="21">
        <f t="shared" si="187"/>
        <v>0</v>
      </c>
      <c r="BT76" s="21">
        <f t="shared" si="187"/>
        <v>0</v>
      </c>
      <c r="BU76" s="21">
        <f t="shared" si="187"/>
        <v>0</v>
      </c>
      <c r="BV76" s="21">
        <f t="shared" si="187"/>
        <v>0</v>
      </c>
      <c r="BW76" s="21">
        <f t="shared" si="187"/>
        <v>0</v>
      </c>
      <c r="BX76" s="21">
        <f t="shared" si="187"/>
        <v>0</v>
      </c>
      <c r="BY76" s="21">
        <f t="shared" si="187"/>
        <v>0</v>
      </c>
      <c r="BZ76" s="21">
        <f t="shared" si="187"/>
        <v>0</v>
      </c>
      <c r="CA76" s="21">
        <f t="shared" si="187"/>
        <v>0</v>
      </c>
      <c r="CB76" s="21">
        <f t="shared" si="187"/>
        <v>0</v>
      </c>
      <c r="CC76" s="21">
        <f t="shared" si="187"/>
        <v>0</v>
      </c>
      <c r="CD76" s="21">
        <f t="shared" si="187"/>
        <v>0</v>
      </c>
      <c r="CE76" s="21">
        <f t="shared" si="187"/>
        <v>0</v>
      </c>
      <c r="CF76" s="21">
        <f t="shared" si="187"/>
        <v>0</v>
      </c>
      <c r="CG76" s="21">
        <f t="shared" si="187"/>
        <v>0</v>
      </c>
      <c r="CH76" s="21">
        <f t="shared" si="187"/>
        <v>0</v>
      </c>
      <c r="CI76" s="21">
        <f t="shared" si="187"/>
        <v>0</v>
      </c>
      <c r="CJ76" s="21">
        <f t="shared" si="187"/>
        <v>0</v>
      </c>
      <c r="CK76" s="21">
        <f t="shared" si="187"/>
        <v>0</v>
      </c>
      <c r="CL76" s="21">
        <f t="shared" si="187"/>
        <v>0</v>
      </c>
      <c r="CM76" s="21">
        <f t="shared" si="187"/>
        <v>0</v>
      </c>
      <c r="CN76" s="21">
        <f t="shared" si="187"/>
        <v>0</v>
      </c>
      <c r="CO76" s="21">
        <f t="shared" si="187"/>
        <v>0</v>
      </c>
      <c r="CP76" s="21">
        <f t="shared" si="187"/>
        <v>0</v>
      </c>
      <c r="CQ76" s="21">
        <f t="shared" si="187"/>
        <v>0</v>
      </c>
      <c r="CR76" s="21">
        <f t="shared" si="187"/>
        <v>0</v>
      </c>
      <c r="CS76" s="21">
        <f t="shared" si="187"/>
        <v>0</v>
      </c>
      <c r="CT76" s="21">
        <f t="shared" si="187"/>
        <v>0</v>
      </c>
      <c r="CU76" s="21">
        <f t="shared" si="187"/>
        <v>0</v>
      </c>
      <c r="CV76" s="21">
        <f t="shared" si="187"/>
        <v>0</v>
      </c>
      <c r="CW76" s="21">
        <f t="shared" ref="CW76:EB76" si="188">(CW8+CW9)*2*$D$76</f>
        <v>0</v>
      </c>
      <c r="CX76" s="21">
        <f t="shared" si="188"/>
        <v>0</v>
      </c>
      <c r="CY76" s="21">
        <f t="shared" si="188"/>
        <v>0</v>
      </c>
      <c r="CZ76" s="21">
        <f t="shared" si="188"/>
        <v>0</v>
      </c>
      <c r="DA76" s="21">
        <f t="shared" si="188"/>
        <v>0</v>
      </c>
      <c r="DB76" s="21">
        <f t="shared" si="188"/>
        <v>0</v>
      </c>
      <c r="DC76" s="21">
        <f t="shared" si="188"/>
        <v>0</v>
      </c>
      <c r="DD76" s="21">
        <f t="shared" si="188"/>
        <v>0</v>
      </c>
      <c r="DE76" s="21">
        <f t="shared" si="188"/>
        <v>0</v>
      </c>
      <c r="DF76" s="21">
        <f t="shared" si="188"/>
        <v>0</v>
      </c>
      <c r="DG76" s="21">
        <f t="shared" si="188"/>
        <v>0</v>
      </c>
      <c r="DH76" s="21">
        <f t="shared" si="188"/>
        <v>0</v>
      </c>
      <c r="DI76" s="21">
        <f t="shared" si="188"/>
        <v>0</v>
      </c>
      <c r="DJ76" s="21">
        <f t="shared" si="188"/>
        <v>0</v>
      </c>
      <c r="DK76" s="21">
        <f t="shared" si="188"/>
        <v>0</v>
      </c>
      <c r="DL76" s="21">
        <f t="shared" si="188"/>
        <v>0</v>
      </c>
      <c r="DM76" s="21">
        <f t="shared" si="188"/>
        <v>0</v>
      </c>
      <c r="DN76" s="21">
        <f t="shared" si="188"/>
        <v>0</v>
      </c>
      <c r="DO76" s="21">
        <f t="shared" si="188"/>
        <v>0</v>
      </c>
      <c r="DP76" s="21">
        <f t="shared" si="188"/>
        <v>0</v>
      </c>
      <c r="DQ76" s="21">
        <f t="shared" si="188"/>
        <v>0</v>
      </c>
      <c r="DR76" s="21">
        <f t="shared" si="188"/>
        <v>0</v>
      </c>
      <c r="DS76" s="21">
        <f t="shared" si="188"/>
        <v>0</v>
      </c>
      <c r="DT76" s="21">
        <f t="shared" si="188"/>
        <v>0</v>
      </c>
      <c r="DU76" s="21">
        <f t="shared" si="188"/>
        <v>0</v>
      </c>
      <c r="DV76" s="21">
        <f t="shared" si="188"/>
        <v>0</v>
      </c>
      <c r="DW76" s="21">
        <f t="shared" si="188"/>
        <v>0</v>
      </c>
      <c r="DX76" s="21">
        <f t="shared" si="188"/>
        <v>0</v>
      </c>
      <c r="DY76" s="21">
        <f t="shared" si="188"/>
        <v>0</v>
      </c>
      <c r="DZ76" s="21">
        <f t="shared" si="188"/>
        <v>0</v>
      </c>
      <c r="EA76" s="21">
        <f t="shared" si="188"/>
        <v>0</v>
      </c>
      <c r="EB76" s="21">
        <f t="shared" si="188"/>
        <v>0</v>
      </c>
      <c r="EC76" s="21">
        <f t="shared" ref="EC76:FM76" si="189">(EC8+EC9)*2*$D$76</f>
        <v>0</v>
      </c>
      <c r="ED76" s="21">
        <f t="shared" si="189"/>
        <v>0</v>
      </c>
      <c r="EE76" s="21">
        <f t="shared" si="189"/>
        <v>0</v>
      </c>
      <c r="EF76" s="21">
        <f t="shared" si="189"/>
        <v>0</v>
      </c>
      <c r="EG76" s="21">
        <f t="shared" si="189"/>
        <v>0</v>
      </c>
      <c r="EH76" s="21">
        <f t="shared" si="189"/>
        <v>0</v>
      </c>
      <c r="EI76" s="21">
        <f t="shared" si="189"/>
        <v>0</v>
      </c>
      <c r="EJ76" s="21">
        <f t="shared" si="189"/>
        <v>0</v>
      </c>
      <c r="EK76" s="21">
        <f t="shared" si="189"/>
        <v>0</v>
      </c>
      <c r="EL76" s="21">
        <f t="shared" si="189"/>
        <v>0</v>
      </c>
      <c r="EM76" s="21">
        <f t="shared" si="189"/>
        <v>0</v>
      </c>
      <c r="EN76" s="21">
        <f t="shared" si="189"/>
        <v>0</v>
      </c>
      <c r="EO76" s="21">
        <f t="shared" si="189"/>
        <v>0</v>
      </c>
      <c r="EP76" s="21">
        <f t="shared" si="189"/>
        <v>0</v>
      </c>
      <c r="EQ76" s="21">
        <f t="shared" si="189"/>
        <v>0</v>
      </c>
      <c r="ER76" s="21">
        <f t="shared" si="189"/>
        <v>0</v>
      </c>
      <c r="ES76" s="21">
        <f t="shared" si="189"/>
        <v>0</v>
      </c>
      <c r="ET76" s="21">
        <f t="shared" si="189"/>
        <v>0</v>
      </c>
      <c r="EU76" s="21">
        <f t="shared" si="189"/>
        <v>0</v>
      </c>
      <c r="EV76" s="21">
        <f t="shared" si="189"/>
        <v>0</v>
      </c>
      <c r="EW76" s="21">
        <f t="shared" si="189"/>
        <v>0</v>
      </c>
      <c r="EX76" s="21">
        <f t="shared" si="189"/>
        <v>0</v>
      </c>
      <c r="EY76" s="21">
        <f t="shared" si="189"/>
        <v>0</v>
      </c>
      <c r="EZ76" s="21">
        <f t="shared" si="189"/>
        <v>0</v>
      </c>
      <c r="FA76" s="21">
        <f t="shared" si="189"/>
        <v>0</v>
      </c>
      <c r="FB76" s="21">
        <f t="shared" si="189"/>
        <v>0</v>
      </c>
      <c r="FC76" s="21">
        <f t="shared" si="189"/>
        <v>0</v>
      </c>
      <c r="FD76" s="21">
        <f t="shared" si="189"/>
        <v>0</v>
      </c>
      <c r="FE76" s="21">
        <f t="shared" si="189"/>
        <v>0</v>
      </c>
      <c r="FF76" s="21">
        <f t="shared" si="189"/>
        <v>0</v>
      </c>
      <c r="FG76" s="21">
        <f t="shared" si="189"/>
        <v>0</v>
      </c>
      <c r="FH76" s="21">
        <f t="shared" si="189"/>
        <v>0</v>
      </c>
      <c r="FI76" s="21">
        <f t="shared" si="189"/>
        <v>0</v>
      </c>
      <c r="FJ76" s="21">
        <f t="shared" si="189"/>
        <v>0</v>
      </c>
      <c r="FK76" s="21">
        <f t="shared" si="189"/>
        <v>0</v>
      </c>
      <c r="FL76" s="21">
        <f t="shared" si="189"/>
        <v>0</v>
      </c>
      <c r="FM76" s="21">
        <f t="shared" si="189"/>
        <v>0</v>
      </c>
    </row>
    <row r="77" spans="1:169" s="95" customFormat="1" ht="14.25" outlineLevel="2" x14ac:dyDescent="0.2">
      <c r="A77" s="16"/>
      <c r="B77" s="16" t="s">
        <v>305</v>
      </c>
      <c r="C77" s="181">
        <v>42102</v>
      </c>
      <c r="D77" s="28">
        <v>5.36</v>
      </c>
      <c r="E77" s="21">
        <f t="shared" ref="E77:G77" si="190">(E8+E9)*2*$D$77</f>
        <v>0</v>
      </c>
      <c r="F77" s="21">
        <f t="shared" si="190"/>
        <v>0</v>
      </c>
      <c r="G77" s="21">
        <f t="shared" si="190"/>
        <v>0</v>
      </c>
      <c r="H77" s="21">
        <f t="shared" ref="H77:AJ77" si="191">(H8+H9)*2*$D$77</f>
        <v>0</v>
      </c>
      <c r="I77" s="21">
        <f t="shared" si="191"/>
        <v>0</v>
      </c>
      <c r="J77" s="21">
        <f t="shared" si="191"/>
        <v>0</v>
      </c>
      <c r="K77" s="21">
        <f t="shared" si="191"/>
        <v>0</v>
      </c>
      <c r="L77" s="21">
        <f t="shared" si="191"/>
        <v>0</v>
      </c>
      <c r="M77" s="21">
        <f t="shared" si="191"/>
        <v>0</v>
      </c>
      <c r="N77" s="21">
        <f t="shared" si="191"/>
        <v>0</v>
      </c>
      <c r="O77" s="21">
        <f t="shared" si="191"/>
        <v>0</v>
      </c>
      <c r="P77" s="21">
        <f t="shared" si="191"/>
        <v>0</v>
      </c>
      <c r="Q77" s="21">
        <f t="shared" si="191"/>
        <v>0</v>
      </c>
      <c r="R77" s="21">
        <f t="shared" si="191"/>
        <v>0</v>
      </c>
      <c r="S77" s="21">
        <f t="shared" si="191"/>
        <v>0</v>
      </c>
      <c r="T77" s="21">
        <f t="shared" si="191"/>
        <v>0</v>
      </c>
      <c r="U77" s="21">
        <f t="shared" si="191"/>
        <v>0</v>
      </c>
      <c r="V77" s="21">
        <f t="shared" si="191"/>
        <v>0</v>
      </c>
      <c r="W77" s="21">
        <f t="shared" si="191"/>
        <v>0</v>
      </c>
      <c r="X77" s="21">
        <f t="shared" si="191"/>
        <v>0</v>
      </c>
      <c r="Y77" s="21">
        <f t="shared" si="191"/>
        <v>0</v>
      </c>
      <c r="Z77" s="21">
        <f t="shared" si="191"/>
        <v>0</v>
      </c>
      <c r="AA77" s="21">
        <f t="shared" si="191"/>
        <v>0</v>
      </c>
      <c r="AB77" s="21">
        <f t="shared" si="191"/>
        <v>0</v>
      </c>
      <c r="AC77" s="21">
        <f t="shared" si="191"/>
        <v>0</v>
      </c>
      <c r="AD77" s="21">
        <f t="shared" si="191"/>
        <v>0</v>
      </c>
      <c r="AE77" s="21">
        <f t="shared" si="191"/>
        <v>0</v>
      </c>
      <c r="AF77" s="21">
        <f t="shared" si="191"/>
        <v>0</v>
      </c>
      <c r="AG77" s="21">
        <f t="shared" si="191"/>
        <v>0</v>
      </c>
      <c r="AH77" s="21">
        <f t="shared" si="191"/>
        <v>0</v>
      </c>
      <c r="AI77" s="21">
        <f t="shared" si="191"/>
        <v>0</v>
      </c>
      <c r="AJ77" s="21">
        <f t="shared" si="191"/>
        <v>0</v>
      </c>
      <c r="AK77" s="21">
        <f t="shared" ref="AK77:BP77" si="192">(AK8+AK9)*2*$D$77</f>
        <v>0</v>
      </c>
      <c r="AL77" s="21">
        <f t="shared" si="192"/>
        <v>0</v>
      </c>
      <c r="AM77" s="21">
        <f t="shared" si="192"/>
        <v>0</v>
      </c>
      <c r="AN77" s="21">
        <f t="shared" si="192"/>
        <v>0</v>
      </c>
      <c r="AO77" s="21">
        <f t="shared" si="192"/>
        <v>0</v>
      </c>
      <c r="AP77" s="21">
        <f t="shared" si="192"/>
        <v>0</v>
      </c>
      <c r="AQ77" s="21">
        <f t="shared" si="192"/>
        <v>0</v>
      </c>
      <c r="AR77" s="21">
        <f t="shared" si="192"/>
        <v>0</v>
      </c>
      <c r="AS77" s="21">
        <f t="shared" si="192"/>
        <v>0</v>
      </c>
      <c r="AT77" s="21">
        <f t="shared" si="192"/>
        <v>0</v>
      </c>
      <c r="AU77" s="21">
        <f t="shared" si="192"/>
        <v>0</v>
      </c>
      <c r="AV77" s="21">
        <f t="shared" si="192"/>
        <v>0</v>
      </c>
      <c r="AW77" s="21">
        <f t="shared" si="192"/>
        <v>0</v>
      </c>
      <c r="AX77" s="21">
        <f t="shared" si="192"/>
        <v>0</v>
      </c>
      <c r="AY77" s="21">
        <f t="shared" si="192"/>
        <v>0</v>
      </c>
      <c r="AZ77" s="21">
        <f t="shared" si="192"/>
        <v>0</v>
      </c>
      <c r="BA77" s="21">
        <f t="shared" si="192"/>
        <v>0</v>
      </c>
      <c r="BB77" s="21">
        <f t="shared" si="192"/>
        <v>0</v>
      </c>
      <c r="BC77" s="21">
        <f t="shared" si="192"/>
        <v>0</v>
      </c>
      <c r="BD77" s="21">
        <f t="shared" si="192"/>
        <v>0</v>
      </c>
      <c r="BE77" s="21">
        <f t="shared" si="192"/>
        <v>0</v>
      </c>
      <c r="BF77" s="21">
        <f t="shared" si="192"/>
        <v>0</v>
      </c>
      <c r="BG77" s="21">
        <f t="shared" si="192"/>
        <v>0</v>
      </c>
      <c r="BH77" s="21">
        <f t="shared" si="192"/>
        <v>0</v>
      </c>
      <c r="BI77" s="21">
        <f t="shared" si="192"/>
        <v>0</v>
      </c>
      <c r="BJ77" s="21">
        <f t="shared" si="192"/>
        <v>0</v>
      </c>
      <c r="BK77" s="21">
        <f t="shared" si="192"/>
        <v>0</v>
      </c>
      <c r="BL77" s="21">
        <f t="shared" si="192"/>
        <v>0</v>
      </c>
      <c r="BM77" s="21">
        <f t="shared" si="192"/>
        <v>0</v>
      </c>
      <c r="BN77" s="21">
        <f t="shared" si="192"/>
        <v>0</v>
      </c>
      <c r="BO77" s="21">
        <f t="shared" si="192"/>
        <v>0</v>
      </c>
      <c r="BP77" s="21">
        <f t="shared" si="192"/>
        <v>0</v>
      </c>
      <c r="BQ77" s="21">
        <f t="shared" ref="BQ77:CV77" si="193">(BQ8+BQ9)*2*$D$77</f>
        <v>0</v>
      </c>
      <c r="BR77" s="21">
        <f t="shared" si="193"/>
        <v>0</v>
      </c>
      <c r="BS77" s="21">
        <f t="shared" si="193"/>
        <v>0</v>
      </c>
      <c r="BT77" s="21">
        <f t="shared" si="193"/>
        <v>0</v>
      </c>
      <c r="BU77" s="21">
        <f t="shared" si="193"/>
        <v>0</v>
      </c>
      <c r="BV77" s="21">
        <f t="shared" si="193"/>
        <v>0</v>
      </c>
      <c r="BW77" s="21">
        <f t="shared" si="193"/>
        <v>0</v>
      </c>
      <c r="BX77" s="21">
        <f t="shared" si="193"/>
        <v>0</v>
      </c>
      <c r="BY77" s="21">
        <f t="shared" si="193"/>
        <v>0</v>
      </c>
      <c r="BZ77" s="21">
        <f t="shared" si="193"/>
        <v>0</v>
      </c>
      <c r="CA77" s="21">
        <f t="shared" si="193"/>
        <v>0</v>
      </c>
      <c r="CB77" s="21">
        <f t="shared" si="193"/>
        <v>0</v>
      </c>
      <c r="CC77" s="21">
        <f t="shared" si="193"/>
        <v>0</v>
      </c>
      <c r="CD77" s="21">
        <f t="shared" si="193"/>
        <v>0</v>
      </c>
      <c r="CE77" s="21">
        <f t="shared" si="193"/>
        <v>0</v>
      </c>
      <c r="CF77" s="21">
        <f t="shared" si="193"/>
        <v>0</v>
      </c>
      <c r="CG77" s="21">
        <f t="shared" si="193"/>
        <v>0</v>
      </c>
      <c r="CH77" s="21">
        <f t="shared" si="193"/>
        <v>0</v>
      </c>
      <c r="CI77" s="21">
        <f t="shared" si="193"/>
        <v>0</v>
      </c>
      <c r="CJ77" s="21">
        <f t="shared" si="193"/>
        <v>0</v>
      </c>
      <c r="CK77" s="21">
        <f t="shared" si="193"/>
        <v>0</v>
      </c>
      <c r="CL77" s="21">
        <f t="shared" si="193"/>
        <v>0</v>
      </c>
      <c r="CM77" s="21">
        <f t="shared" si="193"/>
        <v>0</v>
      </c>
      <c r="CN77" s="21">
        <f t="shared" si="193"/>
        <v>0</v>
      </c>
      <c r="CO77" s="21">
        <f t="shared" si="193"/>
        <v>0</v>
      </c>
      <c r="CP77" s="21">
        <f t="shared" si="193"/>
        <v>0</v>
      </c>
      <c r="CQ77" s="21">
        <f t="shared" si="193"/>
        <v>0</v>
      </c>
      <c r="CR77" s="21">
        <f t="shared" si="193"/>
        <v>0</v>
      </c>
      <c r="CS77" s="21">
        <f t="shared" si="193"/>
        <v>0</v>
      </c>
      <c r="CT77" s="21">
        <f t="shared" si="193"/>
        <v>0</v>
      </c>
      <c r="CU77" s="21">
        <f t="shared" si="193"/>
        <v>0</v>
      </c>
      <c r="CV77" s="21">
        <f t="shared" si="193"/>
        <v>0</v>
      </c>
      <c r="CW77" s="21">
        <f t="shared" ref="CW77:EB77" si="194">(CW8+CW9)*2*$D$77</f>
        <v>0</v>
      </c>
      <c r="CX77" s="21">
        <f t="shared" si="194"/>
        <v>0</v>
      </c>
      <c r="CY77" s="21">
        <f t="shared" si="194"/>
        <v>0</v>
      </c>
      <c r="CZ77" s="21">
        <f t="shared" si="194"/>
        <v>0</v>
      </c>
      <c r="DA77" s="21">
        <f t="shared" si="194"/>
        <v>0</v>
      </c>
      <c r="DB77" s="21">
        <f t="shared" si="194"/>
        <v>0</v>
      </c>
      <c r="DC77" s="21">
        <f t="shared" si="194"/>
        <v>0</v>
      </c>
      <c r="DD77" s="21">
        <f t="shared" si="194"/>
        <v>0</v>
      </c>
      <c r="DE77" s="21">
        <f t="shared" si="194"/>
        <v>0</v>
      </c>
      <c r="DF77" s="21">
        <f t="shared" si="194"/>
        <v>0</v>
      </c>
      <c r="DG77" s="21">
        <f t="shared" si="194"/>
        <v>0</v>
      </c>
      <c r="DH77" s="21">
        <f t="shared" si="194"/>
        <v>0</v>
      </c>
      <c r="DI77" s="21">
        <f t="shared" si="194"/>
        <v>0</v>
      </c>
      <c r="DJ77" s="21">
        <f t="shared" si="194"/>
        <v>0</v>
      </c>
      <c r="DK77" s="21">
        <f t="shared" si="194"/>
        <v>0</v>
      </c>
      <c r="DL77" s="21">
        <f t="shared" si="194"/>
        <v>0</v>
      </c>
      <c r="DM77" s="21">
        <f t="shared" si="194"/>
        <v>0</v>
      </c>
      <c r="DN77" s="21">
        <f t="shared" si="194"/>
        <v>0</v>
      </c>
      <c r="DO77" s="21">
        <f t="shared" si="194"/>
        <v>0</v>
      </c>
      <c r="DP77" s="21">
        <f t="shared" si="194"/>
        <v>0</v>
      </c>
      <c r="DQ77" s="21">
        <f t="shared" si="194"/>
        <v>0</v>
      </c>
      <c r="DR77" s="21">
        <f t="shared" si="194"/>
        <v>0</v>
      </c>
      <c r="DS77" s="21">
        <f t="shared" si="194"/>
        <v>0</v>
      </c>
      <c r="DT77" s="21">
        <f t="shared" si="194"/>
        <v>0</v>
      </c>
      <c r="DU77" s="21">
        <f t="shared" si="194"/>
        <v>0</v>
      </c>
      <c r="DV77" s="21">
        <f t="shared" si="194"/>
        <v>0</v>
      </c>
      <c r="DW77" s="21">
        <f t="shared" si="194"/>
        <v>0</v>
      </c>
      <c r="DX77" s="21">
        <f t="shared" si="194"/>
        <v>0</v>
      </c>
      <c r="DY77" s="21">
        <f t="shared" si="194"/>
        <v>0</v>
      </c>
      <c r="DZ77" s="21">
        <f t="shared" si="194"/>
        <v>0</v>
      </c>
      <c r="EA77" s="21">
        <f t="shared" si="194"/>
        <v>0</v>
      </c>
      <c r="EB77" s="21">
        <f t="shared" si="194"/>
        <v>0</v>
      </c>
      <c r="EC77" s="21">
        <f t="shared" ref="EC77:FM77" si="195">(EC8+EC9)*2*$D$77</f>
        <v>0</v>
      </c>
      <c r="ED77" s="21">
        <f t="shared" si="195"/>
        <v>0</v>
      </c>
      <c r="EE77" s="21">
        <f t="shared" si="195"/>
        <v>0</v>
      </c>
      <c r="EF77" s="21">
        <f t="shared" si="195"/>
        <v>0</v>
      </c>
      <c r="EG77" s="21">
        <f t="shared" si="195"/>
        <v>0</v>
      </c>
      <c r="EH77" s="21">
        <f t="shared" si="195"/>
        <v>0</v>
      </c>
      <c r="EI77" s="21">
        <f t="shared" si="195"/>
        <v>0</v>
      </c>
      <c r="EJ77" s="21">
        <f t="shared" si="195"/>
        <v>0</v>
      </c>
      <c r="EK77" s="21">
        <f t="shared" si="195"/>
        <v>0</v>
      </c>
      <c r="EL77" s="21">
        <f t="shared" si="195"/>
        <v>0</v>
      </c>
      <c r="EM77" s="21">
        <f t="shared" si="195"/>
        <v>0</v>
      </c>
      <c r="EN77" s="21">
        <f t="shared" si="195"/>
        <v>0</v>
      </c>
      <c r="EO77" s="21">
        <f t="shared" si="195"/>
        <v>0</v>
      </c>
      <c r="EP77" s="21">
        <f t="shared" si="195"/>
        <v>0</v>
      </c>
      <c r="EQ77" s="21">
        <f t="shared" si="195"/>
        <v>0</v>
      </c>
      <c r="ER77" s="21">
        <f t="shared" si="195"/>
        <v>0</v>
      </c>
      <c r="ES77" s="21">
        <f t="shared" si="195"/>
        <v>0</v>
      </c>
      <c r="ET77" s="21">
        <f t="shared" si="195"/>
        <v>0</v>
      </c>
      <c r="EU77" s="21">
        <f t="shared" si="195"/>
        <v>0</v>
      </c>
      <c r="EV77" s="21">
        <f t="shared" si="195"/>
        <v>0</v>
      </c>
      <c r="EW77" s="21">
        <f t="shared" si="195"/>
        <v>0</v>
      </c>
      <c r="EX77" s="21">
        <f t="shared" si="195"/>
        <v>0</v>
      </c>
      <c r="EY77" s="21">
        <f t="shared" si="195"/>
        <v>0</v>
      </c>
      <c r="EZ77" s="21">
        <f t="shared" si="195"/>
        <v>0</v>
      </c>
      <c r="FA77" s="21">
        <f t="shared" si="195"/>
        <v>0</v>
      </c>
      <c r="FB77" s="21">
        <f t="shared" si="195"/>
        <v>0</v>
      </c>
      <c r="FC77" s="21">
        <f t="shared" si="195"/>
        <v>0</v>
      </c>
      <c r="FD77" s="21">
        <f t="shared" si="195"/>
        <v>0</v>
      </c>
      <c r="FE77" s="21">
        <f t="shared" si="195"/>
        <v>0</v>
      </c>
      <c r="FF77" s="21">
        <f t="shared" si="195"/>
        <v>0</v>
      </c>
      <c r="FG77" s="21">
        <f t="shared" si="195"/>
        <v>0</v>
      </c>
      <c r="FH77" s="21">
        <f t="shared" si="195"/>
        <v>0</v>
      </c>
      <c r="FI77" s="21">
        <f t="shared" si="195"/>
        <v>0</v>
      </c>
      <c r="FJ77" s="21">
        <f t="shared" si="195"/>
        <v>0</v>
      </c>
      <c r="FK77" s="21">
        <f t="shared" si="195"/>
        <v>0</v>
      </c>
      <c r="FL77" s="21">
        <f t="shared" si="195"/>
        <v>0</v>
      </c>
      <c r="FM77" s="21">
        <f t="shared" si="195"/>
        <v>0</v>
      </c>
    </row>
    <row r="78" spans="1:169" s="95" customFormat="1" ht="15" outlineLevel="2" x14ac:dyDescent="0.25">
      <c r="A78" s="16"/>
      <c r="B78" s="16" t="s">
        <v>295</v>
      </c>
      <c r="C78" s="181">
        <v>42122</v>
      </c>
      <c r="D78" s="94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</row>
    <row r="79" spans="1:169" s="95" customFormat="1" ht="15" outlineLevel="2" x14ac:dyDescent="0.25">
      <c r="A79" s="16"/>
      <c r="B79" s="16" t="s">
        <v>296</v>
      </c>
      <c r="C79" s="181">
        <v>42132</v>
      </c>
      <c r="D79" s="94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</row>
    <row r="80" spans="1:169" s="95" customFormat="1" ht="15" outlineLevel="2" x14ac:dyDescent="0.25">
      <c r="A80" s="16"/>
      <c r="B80" s="16" t="s">
        <v>297</v>
      </c>
      <c r="C80" s="181">
        <v>42142</v>
      </c>
      <c r="D80" s="94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</row>
    <row r="81" spans="1:169" s="95" customFormat="1" ht="15" outlineLevel="2" x14ac:dyDescent="0.25">
      <c r="A81" s="16"/>
      <c r="B81" s="16" t="s">
        <v>298</v>
      </c>
      <c r="C81" s="181">
        <v>42152</v>
      </c>
      <c r="D81" s="94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</row>
    <row r="82" spans="1:169" s="95" customFormat="1" ht="15" outlineLevel="2" x14ac:dyDescent="0.25">
      <c r="A82" s="16"/>
      <c r="B82" s="16" t="s">
        <v>303</v>
      </c>
      <c r="C82" s="181">
        <v>42153</v>
      </c>
      <c r="D82" s="94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</row>
    <row r="83" spans="1:169" s="95" customFormat="1" ht="15" outlineLevel="2" x14ac:dyDescent="0.25">
      <c r="A83" s="16"/>
      <c r="B83" s="16" t="s">
        <v>235</v>
      </c>
      <c r="C83" s="181">
        <v>42500</v>
      </c>
      <c r="D83" s="94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</row>
    <row r="84" spans="1:169" ht="14.25" outlineLevel="2" x14ac:dyDescent="0.2">
      <c r="A84" s="9"/>
      <c r="B84" s="9" t="s">
        <v>19</v>
      </c>
      <c r="C84" s="182">
        <v>42156</v>
      </c>
      <c r="D84" s="12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</row>
    <row r="85" spans="1:169" ht="14.25" outlineLevel="2" x14ac:dyDescent="0.2">
      <c r="A85" s="9"/>
      <c r="B85" s="9" t="s">
        <v>281</v>
      </c>
      <c r="C85" s="182">
        <v>42157</v>
      </c>
      <c r="D85" s="12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</row>
    <row r="86" spans="1:169" ht="14.25" outlineLevel="2" x14ac:dyDescent="0.2">
      <c r="A86" s="9"/>
      <c r="B86" s="9" t="s">
        <v>26</v>
      </c>
      <c r="C86" s="182">
        <v>42158</v>
      </c>
      <c r="D86" s="12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</row>
    <row r="87" spans="1:169" ht="14.25" outlineLevel="2" x14ac:dyDescent="0.2">
      <c r="A87" s="9"/>
      <c r="B87" s="9" t="s">
        <v>282</v>
      </c>
      <c r="C87" s="182">
        <v>42154</v>
      </c>
      <c r="D87" s="12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</row>
    <row r="88" spans="1:169" ht="14.25" outlineLevel="2" x14ac:dyDescent="0.2">
      <c r="A88" s="9"/>
      <c r="B88" s="9" t="s">
        <v>237</v>
      </c>
      <c r="C88" s="182">
        <v>42155</v>
      </c>
      <c r="D88" s="12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</row>
    <row r="89" spans="1:169" ht="14.25" outlineLevel="2" x14ac:dyDescent="0.2">
      <c r="A89" s="9"/>
      <c r="B89" s="9" t="s">
        <v>238</v>
      </c>
      <c r="C89" s="182">
        <v>42155</v>
      </c>
      <c r="D89" s="12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</row>
    <row r="90" spans="1:169" ht="14.25" outlineLevel="2" x14ac:dyDescent="0.2">
      <c r="A90" s="9"/>
      <c r="B90" s="9" t="s">
        <v>236</v>
      </c>
      <c r="C90" s="182">
        <v>42155</v>
      </c>
      <c r="D90" s="12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</row>
    <row r="91" spans="1:169" ht="15" outlineLevel="2" x14ac:dyDescent="0.25">
      <c r="A91" s="29"/>
      <c r="B91" s="29" t="s">
        <v>4</v>
      </c>
      <c r="C91" s="185"/>
      <c r="D91" s="22"/>
      <c r="E91" s="21">
        <f t="shared" ref="E91:G91" si="196">SUM(E76:E90)</f>
        <v>0</v>
      </c>
      <c r="F91" s="21">
        <f t="shared" si="196"/>
        <v>0</v>
      </c>
      <c r="G91" s="21">
        <f t="shared" si="196"/>
        <v>0</v>
      </c>
      <c r="H91" s="21">
        <f t="shared" ref="H91:BP91" si="197">SUM(H76:H90)</f>
        <v>0</v>
      </c>
      <c r="I91" s="21">
        <f t="shared" si="197"/>
        <v>0</v>
      </c>
      <c r="J91" s="21">
        <f t="shared" si="197"/>
        <v>0</v>
      </c>
      <c r="K91" s="21">
        <f t="shared" si="197"/>
        <v>0</v>
      </c>
      <c r="L91" s="21">
        <f t="shared" si="197"/>
        <v>0</v>
      </c>
      <c r="M91" s="21">
        <f t="shared" si="197"/>
        <v>0</v>
      </c>
      <c r="N91" s="21">
        <f t="shared" si="197"/>
        <v>0</v>
      </c>
      <c r="O91" s="21">
        <f t="shared" si="197"/>
        <v>0</v>
      </c>
      <c r="P91" s="21">
        <f t="shared" si="197"/>
        <v>0</v>
      </c>
      <c r="Q91" s="21">
        <f t="shared" si="197"/>
        <v>0</v>
      </c>
      <c r="R91" s="21">
        <f t="shared" si="197"/>
        <v>0</v>
      </c>
      <c r="S91" s="21">
        <f t="shared" si="197"/>
        <v>0</v>
      </c>
      <c r="T91" s="21">
        <f t="shared" si="197"/>
        <v>0</v>
      </c>
      <c r="U91" s="21">
        <f t="shared" si="197"/>
        <v>0</v>
      </c>
      <c r="V91" s="21">
        <f t="shared" si="197"/>
        <v>0</v>
      </c>
      <c r="W91" s="21">
        <f t="shared" si="197"/>
        <v>0</v>
      </c>
      <c r="X91" s="21">
        <f t="shared" si="197"/>
        <v>0</v>
      </c>
      <c r="Y91" s="21">
        <f t="shared" si="197"/>
        <v>0</v>
      </c>
      <c r="Z91" s="21">
        <f t="shared" si="197"/>
        <v>0</v>
      </c>
      <c r="AA91" s="21">
        <f t="shared" si="197"/>
        <v>0</v>
      </c>
      <c r="AB91" s="21">
        <f t="shared" si="197"/>
        <v>0</v>
      </c>
      <c r="AC91" s="21">
        <f t="shared" si="197"/>
        <v>0</v>
      </c>
      <c r="AD91" s="21">
        <f t="shared" si="197"/>
        <v>0</v>
      </c>
      <c r="AE91" s="21">
        <f t="shared" si="197"/>
        <v>0</v>
      </c>
      <c r="AF91" s="21">
        <f t="shared" si="197"/>
        <v>0</v>
      </c>
      <c r="AG91" s="21">
        <f t="shared" si="197"/>
        <v>0</v>
      </c>
      <c r="AH91" s="21">
        <f t="shared" si="197"/>
        <v>0</v>
      </c>
      <c r="AI91" s="21">
        <f t="shared" si="197"/>
        <v>0</v>
      </c>
      <c r="AJ91" s="21">
        <f t="shared" si="197"/>
        <v>0</v>
      </c>
      <c r="AK91" s="21">
        <f t="shared" si="197"/>
        <v>0</v>
      </c>
      <c r="AL91" s="21">
        <f t="shared" si="197"/>
        <v>0</v>
      </c>
      <c r="AM91" s="21">
        <f t="shared" si="197"/>
        <v>0</v>
      </c>
      <c r="AN91" s="21">
        <f t="shared" si="197"/>
        <v>0</v>
      </c>
      <c r="AO91" s="21">
        <f t="shared" si="197"/>
        <v>0</v>
      </c>
      <c r="AP91" s="21">
        <f t="shared" si="197"/>
        <v>0</v>
      </c>
      <c r="AQ91" s="21">
        <f t="shared" si="197"/>
        <v>0</v>
      </c>
      <c r="AR91" s="21">
        <f t="shared" si="197"/>
        <v>0</v>
      </c>
      <c r="AS91" s="21">
        <f t="shared" si="197"/>
        <v>0</v>
      </c>
      <c r="AT91" s="21">
        <f t="shared" si="197"/>
        <v>0</v>
      </c>
      <c r="AU91" s="21">
        <f t="shared" si="197"/>
        <v>0</v>
      </c>
      <c r="AV91" s="21">
        <f t="shared" si="197"/>
        <v>0</v>
      </c>
      <c r="AW91" s="21">
        <f t="shared" si="197"/>
        <v>0</v>
      </c>
      <c r="AX91" s="21">
        <f t="shared" si="197"/>
        <v>0</v>
      </c>
      <c r="AY91" s="21">
        <f t="shared" si="197"/>
        <v>0</v>
      </c>
      <c r="AZ91" s="21">
        <f t="shared" si="197"/>
        <v>0</v>
      </c>
      <c r="BA91" s="21">
        <f t="shared" si="197"/>
        <v>0</v>
      </c>
      <c r="BB91" s="21">
        <f t="shared" si="197"/>
        <v>0</v>
      </c>
      <c r="BC91" s="21">
        <f t="shared" si="197"/>
        <v>0</v>
      </c>
      <c r="BD91" s="21">
        <f t="shared" si="197"/>
        <v>0</v>
      </c>
      <c r="BE91" s="21">
        <f t="shared" si="197"/>
        <v>0</v>
      </c>
      <c r="BF91" s="21">
        <f t="shared" si="197"/>
        <v>0</v>
      </c>
      <c r="BG91" s="21">
        <f t="shared" si="197"/>
        <v>0</v>
      </c>
      <c r="BH91" s="21">
        <f t="shared" si="197"/>
        <v>0</v>
      </c>
      <c r="BI91" s="21">
        <f t="shared" si="197"/>
        <v>0</v>
      </c>
      <c r="BJ91" s="21">
        <f t="shared" si="197"/>
        <v>0</v>
      </c>
      <c r="BK91" s="21">
        <f t="shared" si="197"/>
        <v>0</v>
      </c>
      <c r="BL91" s="21">
        <f t="shared" si="197"/>
        <v>0</v>
      </c>
      <c r="BM91" s="21">
        <f t="shared" si="197"/>
        <v>0</v>
      </c>
      <c r="BN91" s="21">
        <f t="shared" si="197"/>
        <v>0</v>
      </c>
      <c r="BO91" s="21">
        <f t="shared" si="197"/>
        <v>0</v>
      </c>
      <c r="BP91" s="21">
        <f t="shared" si="197"/>
        <v>0</v>
      </c>
      <c r="BQ91" s="21">
        <f t="shared" ref="BQ91:EB91" si="198">SUM(BQ76:BQ90)</f>
        <v>0</v>
      </c>
      <c r="BR91" s="21">
        <f t="shared" si="198"/>
        <v>0</v>
      </c>
      <c r="BS91" s="21">
        <f t="shared" si="198"/>
        <v>0</v>
      </c>
      <c r="BT91" s="21">
        <f t="shared" si="198"/>
        <v>0</v>
      </c>
      <c r="BU91" s="21">
        <f t="shared" si="198"/>
        <v>0</v>
      </c>
      <c r="BV91" s="21">
        <f t="shared" si="198"/>
        <v>0</v>
      </c>
      <c r="BW91" s="21">
        <f t="shared" si="198"/>
        <v>0</v>
      </c>
      <c r="BX91" s="21">
        <f t="shared" si="198"/>
        <v>0</v>
      </c>
      <c r="BY91" s="21">
        <f t="shared" si="198"/>
        <v>0</v>
      </c>
      <c r="BZ91" s="21">
        <f t="shared" si="198"/>
        <v>0</v>
      </c>
      <c r="CA91" s="21">
        <f t="shared" si="198"/>
        <v>0</v>
      </c>
      <c r="CB91" s="21">
        <f t="shared" si="198"/>
        <v>0</v>
      </c>
      <c r="CC91" s="21">
        <f t="shared" si="198"/>
        <v>0</v>
      </c>
      <c r="CD91" s="21">
        <f t="shared" si="198"/>
        <v>0</v>
      </c>
      <c r="CE91" s="21">
        <f t="shared" si="198"/>
        <v>0</v>
      </c>
      <c r="CF91" s="21">
        <f t="shared" si="198"/>
        <v>0</v>
      </c>
      <c r="CG91" s="21">
        <f t="shared" si="198"/>
        <v>0</v>
      </c>
      <c r="CH91" s="21">
        <f t="shared" si="198"/>
        <v>0</v>
      </c>
      <c r="CI91" s="21">
        <f t="shared" si="198"/>
        <v>0</v>
      </c>
      <c r="CJ91" s="21">
        <f t="shared" si="198"/>
        <v>0</v>
      </c>
      <c r="CK91" s="21">
        <f t="shared" si="198"/>
        <v>0</v>
      </c>
      <c r="CL91" s="21">
        <f t="shared" si="198"/>
        <v>0</v>
      </c>
      <c r="CM91" s="21">
        <f t="shared" si="198"/>
        <v>0</v>
      </c>
      <c r="CN91" s="21">
        <f t="shared" si="198"/>
        <v>0</v>
      </c>
      <c r="CO91" s="21">
        <f t="shared" si="198"/>
        <v>0</v>
      </c>
      <c r="CP91" s="21">
        <f t="shared" si="198"/>
        <v>0</v>
      </c>
      <c r="CQ91" s="21">
        <f t="shared" si="198"/>
        <v>0</v>
      </c>
      <c r="CR91" s="21">
        <f t="shared" si="198"/>
        <v>0</v>
      </c>
      <c r="CS91" s="21">
        <f t="shared" si="198"/>
        <v>0</v>
      </c>
      <c r="CT91" s="21">
        <f t="shared" si="198"/>
        <v>0</v>
      </c>
      <c r="CU91" s="21">
        <f t="shared" si="198"/>
        <v>0</v>
      </c>
      <c r="CV91" s="21">
        <f t="shared" si="198"/>
        <v>0</v>
      </c>
      <c r="CW91" s="21">
        <f t="shared" si="198"/>
        <v>0</v>
      </c>
      <c r="CX91" s="21">
        <f t="shared" si="198"/>
        <v>0</v>
      </c>
      <c r="CY91" s="21">
        <f t="shared" si="198"/>
        <v>0</v>
      </c>
      <c r="CZ91" s="21">
        <f t="shared" si="198"/>
        <v>0</v>
      </c>
      <c r="DA91" s="21">
        <f t="shared" si="198"/>
        <v>0</v>
      </c>
      <c r="DB91" s="21">
        <f t="shared" si="198"/>
        <v>0</v>
      </c>
      <c r="DC91" s="21">
        <f t="shared" si="198"/>
        <v>0</v>
      </c>
      <c r="DD91" s="21">
        <f t="shared" si="198"/>
        <v>0</v>
      </c>
      <c r="DE91" s="21">
        <f t="shared" si="198"/>
        <v>0</v>
      </c>
      <c r="DF91" s="21">
        <f t="shared" si="198"/>
        <v>0</v>
      </c>
      <c r="DG91" s="21">
        <f t="shared" si="198"/>
        <v>0</v>
      </c>
      <c r="DH91" s="21">
        <f t="shared" si="198"/>
        <v>0</v>
      </c>
      <c r="DI91" s="21">
        <f t="shared" si="198"/>
        <v>0</v>
      </c>
      <c r="DJ91" s="21">
        <f t="shared" si="198"/>
        <v>0</v>
      </c>
      <c r="DK91" s="21">
        <f t="shared" si="198"/>
        <v>0</v>
      </c>
      <c r="DL91" s="21">
        <f t="shared" si="198"/>
        <v>0</v>
      </c>
      <c r="DM91" s="21">
        <f t="shared" si="198"/>
        <v>0</v>
      </c>
      <c r="DN91" s="21">
        <f t="shared" si="198"/>
        <v>0</v>
      </c>
      <c r="DO91" s="21">
        <f t="shared" si="198"/>
        <v>0</v>
      </c>
      <c r="DP91" s="21">
        <f t="shared" si="198"/>
        <v>0</v>
      </c>
      <c r="DQ91" s="21">
        <f t="shared" si="198"/>
        <v>0</v>
      </c>
      <c r="DR91" s="21">
        <f t="shared" si="198"/>
        <v>0</v>
      </c>
      <c r="DS91" s="21">
        <f t="shared" si="198"/>
        <v>0</v>
      </c>
      <c r="DT91" s="21">
        <f t="shared" si="198"/>
        <v>0</v>
      </c>
      <c r="DU91" s="21">
        <f t="shared" si="198"/>
        <v>0</v>
      </c>
      <c r="DV91" s="21">
        <f t="shared" si="198"/>
        <v>0</v>
      </c>
      <c r="DW91" s="21">
        <f t="shared" si="198"/>
        <v>0</v>
      </c>
      <c r="DX91" s="21">
        <f t="shared" si="198"/>
        <v>0</v>
      </c>
      <c r="DY91" s="21">
        <f t="shared" si="198"/>
        <v>0</v>
      </c>
      <c r="DZ91" s="21">
        <f t="shared" si="198"/>
        <v>0</v>
      </c>
      <c r="EA91" s="21">
        <f t="shared" si="198"/>
        <v>0</v>
      </c>
      <c r="EB91" s="21">
        <f t="shared" si="198"/>
        <v>0</v>
      </c>
      <c r="EC91" s="21">
        <f t="shared" ref="EC91:FM91" si="199">SUM(EC76:EC90)</f>
        <v>0</v>
      </c>
      <c r="ED91" s="21">
        <f t="shared" si="199"/>
        <v>0</v>
      </c>
      <c r="EE91" s="21">
        <f t="shared" si="199"/>
        <v>0</v>
      </c>
      <c r="EF91" s="21">
        <f t="shared" si="199"/>
        <v>0</v>
      </c>
      <c r="EG91" s="21">
        <f t="shared" si="199"/>
        <v>0</v>
      </c>
      <c r="EH91" s="21">
        <f t="shared" si="199"/>
        <v>0</v>
      </c>
      <c r="EI91" s="21">
        <f t="shared" si="199"/>
        <v>0</v>
      </c>
      <c r="EJ91" s="21">
        <f t="shared" si="199"/>
        <v>0</v>
      </c>
      <c r="EK91" s="21">
        <f t="shared" si="199"/>
        <v>0</v>
      </c>
      <c r="EL91" s="21">
        <f t="shared" si="199"/>
        <v>0</v>
      </c>
      <c r="EM91" s="21">
        <f t="shared" si="199"/>
        <v>0</v>
      </c>
      <c r="EN91" s="21">
        <f t="shared" si="199"/>
        <v>0</v>
      </c>
      <c r="EO91" s="21">
        <f t="shared" si="199"/>
        <v>0</v>
      </c>
      <c r="EP91" s="21">
        <f t="shared" si="199"/>
        <v>0</v>
      </c>
      <c r="EQ91" s="21">
        <f t="shared" si="199"/>
        <v>0</v>
      </c>
      <c r="ER91" s="21">
        <f t="shared" si="199"/>
        <v>0</v>
      </c>
      <c r="ES91" s="21">
        <f t="shared" si="199"/>
        <v>0</v>
      </c>
      <c r="ET91" s="21">
        <f t="shared" si="199"/>
        <v>0</v>
      </c>
      <c r="EU91" s="21">
        <f t="shared" si="199"/>
        <v>0</v>
      </c>
      <c r="EV91" s="21">
        <f t="shared" si="199"/>
        <v>0</v>
      </c>
      <c r="EW91" s="21">
        <f t="shared" si="199"/>
        <v>0</v>
      </c>
      <c r="EX91" s="21">
        <f t="shared" si="199"/>
        <v>0</v>
      </c>
      <c r="EY91" s="21">
        <f t="shared" si="199"/>
        <v>0</v>
      </c>
      <c r="EZ91" s="21">
        <f t="shared" si="199"/>
        <v>0</v>
      </c>
      <c r="FA91" s="21">
        <f t="shared" si="199"/>
        <v>0</v>
      </c>
      <c r="FB91" s="21">
        <f t="shared" si="199"/>
        <v>0</v>
      </c>
      <c r="FC91" s="21">
        <f t="shared" si="199"/>
        <v>0</v>
      </c>
      <c r="FD91" s="21">
        <f t="shared" si="199"/>
        <v>0</v>
      </c>
      <c r="FE91" s="21">
        <f t="shared" si="199"/>
        <v>0</v>
      </c>
      <c r="FF91" s="21">
        <f t="shared" si="199"/>
        <v>0</v>
      </c>
      <c r="FG91" s="21">
        <f t="shared" si="199"/>
        <v>0</v>
      </c>
      <c r="FH91" s="21">
        <f t="shared" si="199"/>
        <v>0</v>
      </c>
      <c r="FI91" s="21">
        <f t="shared" si="199"/>
        <v>0</v>
      </c>
      <c r="FJ91" s="21">
        <f t="shared" si="199"/>
        <v>0</v>
      </c>
      <c r="FK91" s="21">
        <f t="shared" si="199"/>
        <v>0</v>
      </c>
      <c r="FL91" s="21">
        <f t="shared" si="199"/>
        <v>0</v>
      </c>
      <c r="FM91" s="21">
        <f t="shared" si="199"/>
        <v>0</v>
      </c>
    </row>
    <row r="92" spans="1:169" ht="14.25" outlineLevel="2" x14ac:dyDescent="0.2">
      <c r="A92" s="9"/>
      <c r="B92" s="9" t="s">
        <v>5</v>
      </c>
      <c r="C92" s="182"/>
      <c r="D92" s="12">
        <v>0</v>
      </c>
      <c r="E92" s="32">
        <f t="shared" ref="E92:G92" si="200">SUM(E91*$D$92)</f>
        <v>0</v>
      </c>
      <c r="F92" s="32">
        <f t="shared" si="200"/>
        <v>0</v>
      </c>
      <c r="G92" s="32">
        <f t="shared" si="200"/>
        <v>0</v>
      </c>
      <c r="H92" s="32">
        <f t="shared" ref="H92:AJ92" si="201">SUM(H91*$D$92)</f>
        <v>0</v>
      </c>
      <c r="I92" s="32">
        <f t="shared" si="201"/>
        <v>0</v>
      </c>
      <c r="J92" s="32">
        <f t="shared" si="201"/>
        <v>0</v>
      </c>
      <c r="K92" s="32">
        <f t="shared" si="201"/>
        <v>0</v>
      </c>
      <c r="L92" s="32">
        <f t="shared" si="201"/>
        <v>0</v>
      </c>
      <c r="M92" s="32">
        <f t="shared" si="201"/>
        <v>0</v>
      </c>
      <c r="N92" s="32">
        <f t="shared" si="201"/>
        <v>0</v>
      </c>
      <c r="O92" s="32">
        <f t="shared" si="201"/>
        <v>0</v>
      </c>
      <c r="P92" s="32">
        <f t="shared" si="201"/>
        <v>0</v>
      </c>
      <c r="Q92" s="32">
        <f t="shared" si="201"/>
        <v>0</v>
      </c>
      <c r="R92" s="32">
        <f t="shared" si="201"/>
        <v>0</v>
      </c>
      <c r="S92" s="32">
        <f t="shared" si="201"/>
        <v>0</v>
      </c>
      <c r="T92" s="32">
        <f t="shared" si="201"/>
        <v>0</v>
      </c>
      <c r="U92" s="32">
        <f t="shared" si="201"/>
        <v>0</v>
      </c>
      <c r="V92" s="32">
        <f t="shared" si="201"/>
        <v>0</v>
      </c>
      <c r="W92" s="32">
        <f t="shared" si="201"/>
        <v>0</v>
      </c>
      <c r="X92" s="32">
        <f t="shared" si="201"/>
        <v>0</v>
      </c>
      <c r="Y92" s="32">
        <f t="shared" si="201"/>
        <v>0</v>
      </c>
      <c r="Z92" s="32">
        <f t="shared" si="201"/>
        <v>0</v>
      </c>
      <c r="AA92" s="32">
        <f t="shared" si="201"/>
        <v>0</v>
      </c>
      <c r="AB92" s="32">
        <f t="shared" si="201"/>
        <v>0</v>
      </c>
      <c r="AC92" s="32">
        <f t="shared" si="201"/>
        <v>0</v>
      </c>
      <c r="AD92" s="32">
        <f t="shared" si="201"/>
        <v>0</v>
      </c>
      <c r="AE92" s="32">
        <f t="shared" si="201"/>
        <v>0</v>
      </c>
      <c r="AF92" s="32">
        <f t="shared" si="201"/>
        <v>0</v>
      </c>
      <c r="AG92" s="32">
        <f t="shared" si="201"/>
        <v>0</v>
      </c>
      <c r="AH92" s="32">
        <f t="shared" si="201"/>
        <v>0</v>
      </c>
      <c r="AI92" s="32">
        <f t="shared" si="201"/>
        <v>0</v>
      </c>
      <c r="AJ92" s="32">
        <f t="shared" si="201"/>
        <v>0</v>
      </c>
      <c r="AK92" s="32">
        <f t="shared" ref="AK92:BP92" si="202">SUM(AK91*$D$92)</f>
        <v>0</v>
      </c>
      <c r="AL92" s="32">
        <f t="shared" si="202"/>
        <v>0</v>
      </c>
      <c r="AM92" s="32">
        <f t="shared" si="202"/>
        <v>0</v>
      </c>
      <c r="AN92" s="32">
        <f t="shared" si="202"/>
        <v>0</v>
      </c>
      <c r="AO92" s="32">
        <f t="shared" si="202"/>
        <v>0</v>
      </c>
      <c r="AP92" s="32">
        <f t="shared" si="202"/>
        <v>0</v>
      </c>
      <c r="AQ92" s="32">
        <f t="shared" si="202"/>
        <v>0</v>
      </c>
      <c r="AR92" s="32">
        <f t="shared" si="202"/>
        <v>0</v>
      </c>
      <c r="AS92" s="32">
        <f t="shared" si="202"/>
        <v>0</v>
      </c>
      <c r="AT92" s="32">
        <f t="shared" si="202"/>
        <v>0</v>
      </c>
      <c r="AU92" s="32">
        <f t="shared" si="202"/>
        <v>0</v>
      </c>
      <c r="AV92" s="32">
        <f t="shared" si="202"/>
        <v>0</v>
      </c>
      <c r="AW92" s="32">
        <f t="shared" si="202"/>
        <v>0</v>
      </c>
      <c r="AX92" s="32">
        <f t="shared" si="202"/>
        <v>0</v>
      </c>
      <c r="AY92" s="32">
        <f t="shared" si="202"/>
        <v>0</v>
      </c>
      <c r="AZ92" s="32">
        <f t="shared" si="202"/>
        <v>0</v>
      </c>
      <c r="BA92" s="32">
        <f t="shared" si="202"/>
        <v>0</v>
      </c>
      <c r="BB92" s="32">
        <f t="shared" si="202"/>
        <v>0</v>
      </c>
      <c r="BC92" s="32">
        <f t="shared" si="202"/>
        <v>0</v>
      </c>
      <c r="BD92" s="32">
        <f t="shared" si="202"/>
        <v>0</v>
      </c>
      <c r="BE92" s="32">
        <f t="shared" si="202"/>
        <v>0</v>
      </c>
      <c r="BF92" s="32">
        <f t="shared" si="202"/>
        <v>0</v>
      </c>
      <c r="BG92" s="32">
        <f t="shared" si="202"/>
        <v>0</v>
      </c>
      <c r="BH92" s="32">
        <f t="shared" si="202"/>
        <v>0</v>
      </c>
      <c r="BI92" s="32">
        <f t="shared" si="202"/>
        <v>0</v>
      </c>
      <c r="BJ92" s="32">
        <f t="shared" si="202"/>
        <v>0</v>
      </c>
      <c r="BK92" s="32">
        <f t="shared" si="202"/>
        <v>0</v>
      </c>
      <c r="BL92" s="32">
        <f t="shared" si="202"/>
        <v>0</v>
      </c>
      <c r="BM92" s="32">
        <f t="shared" si="202"/>
        <v>0</v>
      </c>
      <c r="BN92" s="32">
        <f t="shared" si="202"/>
        <v>0</v>
      </c>
      <c r="BO92" s="32">
        <f t="shared" si="202"/>
        <v>0</v>
      </c>
      <c r="BP92" s="32">
        <f t="shared" si="202"/>
        <v>0</v>
      </c>
      <c r="BQ92" s="32">
        <f t="shared" ref="BQ92:CV92" si="203">SUM(BQ91*$D$92)</f>
        <v>0</v>
      </c>
      <c r="BR92" s="32">
        <f t="shared" si="203"/>
        <v>0</v>
      </c>
      <c r="BS92" s="32">
        <f t="shared" si="203"/>
        <v>0</v>
      </c>
      <c r="BT92" s="32">
        <f t="shared" si="203"/>
        <v>0</v>
      </c>
      <c r="BU92" s="32">
        <f t="shared" si="203"/>
        <v>0</v>
      </c>
      <c r="BV92" s="32">
        <f t="shared" si="203"/>
        <v>0</v>
      </c>
      <c r="BW92" s="32">
        <f t="shared" si="203"/>
        <v>0</v>
      </c>
      <c r="BX92" s="32">
        <f t="shared" si="203"/>
        <v>0</v>
      </c>
      <c r="BY92" s="32">
        <f t="shared" si="203"/>
        <v>0</v>
      </c>
      <c r="BZ92" s="32">
        <f t="shared" si="203"/>
        <v>0</v>
      </c>
      <c r="CA92" s="32">
        <f t="shared" si="203"/>
        <v>0</v>
      </c>
      <c r="CB92" s="32">
        <f t="shared" si="203"/>
        <v>0</v>
      </c>
      <c r="CC92" s="32">
        <f t="shared" si="203"/>
        <v>0</v>
      </c>
      <c r="CD92" s="32">
        <f t="shared" si="203"/>
        <v>0</v>
      </c>
      <c r="CE92" s="32">
        <f t="shared" si="203"/>
        <v>0</v>
      </c>
      <c r="CF92" s="32">
        <f t="shared" si="203"/>
        <v>0</v>
      </c>
      <c r="CG92" s="32">
        <f t="shared" si="203"/>
        <v>0</v>
      </c>
      <c r="CH92" s="32">
        <f t="shared" si="203"/>
        <v>0</v>
      </c>
      <c r="CI92" s="32">
        <f t="shared" si="203"/>
        <v>0</v>
      </c>
      <c r="CJ92" s="32">
        <f t="shared" si="203"/>
        <v>0</v>
      </c>
      <c r="CK92" s="32">
        <f t="shared" si="203"/>
        <v>0</v>
      </c>
      <c r="CL92" s="32">
        <f t="shared" si="203"/>
        <v>0</v>
      </c>
      <c r="CM92" s="32">
        <f t="shared" si="203"/>
        <v>0</v>
      </c>
      <c r="CN92" s="32">
        <f t="shared" si="203"/>
        <v>0</v>
      </c>
      <c r="CO92" s="32">
        <f t="shared" si="203"/>
        <v>0</v>
      </c>
      <c r="CP92" s="32">
        <f t="shared" si="203"/>
        <v>0</v>
      </c>
      <c r="CQ92" s="32">
        <f t="shared" si="203"/>
        <v>0</v>
      </c>
      <c r="CR92" s="32">
        <f t="shared" si="203"/>
        <v>0</v>
      </c>
      <c r="CS92" s="32">
        <f t="shared" si="203"/>
        <v>0</v>
      </c>
      <c r="CT92" s="32">
        <f t="shared" si="203"/>
        <v>0</v>
      </c>
      <c r="CU92" s="32">
        <f t="shared" si="203"/>
        <v>0</v>
      </c>
      <c r="CV92" s="32">
        <f t="shared" si="203"/>
        <v>0</v>
      </c>
      <c r="CW92" s="32">
        <f t="shared" ref="CW92:EB92" si="204">SUM(CW91*$D$92)</f>
        <v>0</v>
      </c>
      <c r="CX92" s="32">
        <f t="shared" si="204"/>
        <v>0</v>
      </c>
      <c r="CY92" s="32">
        <f t="shared" si="204"/>
        <v>0</v>
      </c>
      <c r="CZ92" s="32">
        <f t="shared" si="204"/>
        <v>0</v>
      </c>
      <c r="DA92" s="32">
        <f t="shared" si="204"/>
        <v>0</v>
      </c>
      <c r="DB92" s="32">
        <f t="shared" si="204"/>
        <v>0</v>
      </c>
      <c r="DC92" s="32">
        <f t="shared" si="204"/>
        <v>0</v>
      </c>
      <c r="DD92" s="32">
        <f t="shared" si="204"/>
        <v>0</v>
      </c>
      <c r="DE92" s="32">
        <f t="shared" si="204"/>
        <v>0</v>
      </c>
      <c r="DF92" s="32">
        <f t="shared" si="204"/>
        <v>0</v>
      </c>
      <c r="DG92" s="32">
        <f t="shared" si="204"/>
        <v>0</v>
      </c>
      <c r="DH92" s="32">
        <f t="shared" si="204"/>
        <v>0</v>
      </c>
      <c r="DI92" s="32">
        <f t="shared" si="204"/>
        <v>0</v>
      </c>
      <c r="DJ92" s="32">
        <f t="shared" si="204"/>
        <v>0</v>
      </c>
      <c r="DK92" s="32">
        <f t="shared" si="204"/>
        <v>0</v>
      </c>
      <c r="DL92" s="32">
        <f t="shared" si="204"/>
        <v>0</v>
      </c>
      <c r="DM92" s="32">
        <f t="shared" si="204"/>
        <v>0</v>
      </c>
      <c r="DN92" s="32">
        <f t="shared" si="204"/>
        <v>0</v>
      </c>
      <c r="DO92" s="32">
        <f t="shared" si="204"/>
        <v>0</v>
      </c>
      <c r="DP92" s="32">
        <f t="shared" si="204"/>
        <v>0</v>
      </c>
      <c r="DQ92" s="32">
        <f t="shared" si="204"/>
        <v>0</v>
      </c>
      <c r="DR92" s="32">
        <f t="shared" si="204"/>
        <v>0</v>
      </c>
      <c r="DS92" s="32">
        <f t="shared" si="204"/>
        <v>0</v>
      </c>
      <c r="DT92" s="32">
        <f t="shared" si="204"/>
        <v>0</v>
      </c>
      <c r="DU92" s="32">
        <f t="shared" si="204"/>
        <v>0</v>
      </c>
      <c r="DV92" s="32">
        <f t="shared" si="204"/>
        <v>0</v>
      </c>
      <c r="DW92" s="32">
        <f t="shared" si="204"/>
        <v>0</v>
      </c>
      <c r="DX92" s="32">
        <f t="shared" si="204"/>
        <v>0</v>
      </c>
      <c r="DY92" s="32">
        <f t="shared" si="204"/>
        <v>0</v>
      </c>
      <c r="DZ92" s="32">
        <f t="shared" si="204"/>
        <v>0</v>
      </c>
      <c r="EA92" s="32">
        <f t="shared" si="204"/>
        <v>0</v>
      </c>
      <c r="EB92" s="32">
        <f t="shared" si="204"/>
        <v>0</v>
      </c>
      <c r="EC92" s="32">
        <f t="shared" ref="EC92:FH92" si="205">SUM(EC91*$D$92)</f>
        <v>0</v>
      </c>
      <c r="ED92" s="32">
        <f t="shared" si="205"/>
        <v>0</v>
      </c>
      <c r="EE92" s="32">
        <f t="shared" si="205"/>
        <v>0</v>
      </c>
      <c r="EF92" s="32">
        <f t="shared" si="205"/>
        <v>0</v>
      </c>
      <c r="EG92" s="32">
        <f t="shared" si="205"/>
        <v>0</v>
      </c>
      <c r="EH92" s="32">
        <f t="shared" si="205"/>
        <v>0</v>
      </c>
      <c r="EI92" s="32">
        <f t="shared" si="205"/>
        <v>0</v>
      </c>
      <c r="EJ92" s="32">
        <f t="shared" si="205"/>
        <v>0</v>
      </c>
      <c r="EK92" s="32">
        <f t="shared" si="205"/>
        <v>0</v>
      </c>
      <c r="EL92" s="32">
        <f t="shared" si="205"/>
        <v>0</v>
      </c>
      <c r="EM92" s="32">
        <f t="shared" si="205"/>
        <v>0</v>
      </c>
      <c r="EN92" s="32">
        <f t="shared" si="205"/>
        <v>0</v>
      </c>
      <c r="EO92" s="32">
        <f t="shared" si="205"/>
        <v>0</v>
      </c>
      <c r="EP92" s="32">
        <f t="shared" si="205"/>
        <v>0</v>
      </c>
      <c r="EQ92" s="32">
        <f t="shared" si="205"/>
        <v>0</v>
      </c>
      <c r="ER92" s="32">
        <f t="shared" si="205"/>
        <v>0</v>
      </c>
      <c r="ES92" s="32">
        <f t="shared" si="205"/>
        <v>0</v>
      </c>
      <c r="ET92" s="32">
        <f t="shared" si="205"/>
        <v>0</v>
      </c>
      <c r="EU92" s="32">
        <f t="shared" si="205"/>
        <v>0</v>
      </c>
      <c r="EV92" s="32">
        <f t="shared" si="205"/>
        <v>0</v>
      </c>
      <c r="EW92" s="32">
        <f t="shared" si="205"/>
        <v>0</v>
      </c>
      <c r="EX92" s="32">
        <f t="shared" si="205"/>
        <v>0</v>
      </c>
      <c r="EY92" s="32">
        <f t="shared" si="205"/>
        <v>0</v>
      </c>
      <c r="EZ92" s="32">
        <f t="shared" si="205"/>
        <v>0</v>
      </c>
      <c r="FA92" s="32">
        <f t="shared" si="205"/>
        <v>0</v>
      </c>
      <c r="FB92" s="32">
        <f t="shared" si="205"/>
        <v>0</v>
      </c>
      <c r="FC92" s="32">
        <f t="shared" si="205"/>
        <v>0</v>
      </c>
      <c r="FD92" s="32">
        <f t="shared" si="205"/>
        <v>0</v>
      </c>
      <c r="FE92" s="32">
        <f t="shared" si="205"/>
        <v>0</v>
      </c>
      <c r="FF92" s="32">
        <f t="shared" si="205"/>
        <v>0</v>
      </c>
      <c r="FG92" s="32">
        <f t="shared" si="205"/>
        <v>0</v>
      </c>
      <c r="FH92" s="32">
        <f t="shared" si="205"/>
        <v>0</v>
      </c>
      <c r="FI92" s="32">
        <f t="shared" ref="FI92:FM92" si="206">SUM(FI91*$D$92)</f>
        <v>0</v>
      </c>
      <c r="FJ92" s="32">
        <f t="shared" si="206"/>
        <v>0</v>
      </c>
      <c r="FK92" s="32">
        <f t="shared" si="206"/>
        <v>0</v>
      </c>
      <c r="FL92" s="32">
        <f t="shared" si="206"/>
        <v>0</v>
      </c>
      <c r="FM92" s="32">
        <f t="shared" si="206"/>
        <v>0</v>
      </c>
    </row>
    <row r="93" spans="1:169" ht="15" outlineLevel="1" x14ac:dyDescent="0.25">
      <c r="A93" s="99"/>
      <c r="B93" s="99" t="s">
        <v>210</v>
      </c>
      <c r="C93" s="237" t="s">
        <v>290</v>
      </c>
      <c r="D93" s="99"/>
      <c r="E93" s="106">
        <f t="shared" ref="E93:G93" si="207">E91+E92</f>
        <v>0</v>
      </c>
      <c r="F93" s="106">
        <f t="shared" si="207"/>
        <v>0</v>
      </c>
      <c r="G93" s="106">
        <f t="shared" si="207"/>
        <v>0</v>
      </c>
      <c r="H93" s="106">
        <f t="shared" ref="H93:AJ93" si="208">H91+H92</f>
        <v>0</v>
      </c>
      <c r="I93" s="106">
        <f t="shared" si="208"/>
        <v>0</v>
      </c>
      <c r="J93" s="106">
        <f t="shared" si="208"/>
        <v>0</v>
      </c>
      <c r="K93" s="106">
        <f t="shared" si="208"/>
        <v>0</v>
      </c>
      <c r="L93" s="106">
        <f t="shared" si="208"/>
        <v>0</v>
      </c>
      <c r="M93" s="106">
        <f t="shared" si="208"/>
        <v>0</v>
      </c>
      <c r="N93" s="106">
        <f t="shared" si="208"/>
        <v>0</v>
      </c>
      <c r="O93" s="106">
        <f t="shared" si="208"/>
        <v>0</v>
      </c>
      <c r="P93" s="106">
        <f t="shared" si="208"/>
        <v>0</v>
      </c>
      <c r="Q93" s="106">
        <f t="shared" si="208"/>
        <v>0</v>
      </c>
      <c r="R93" s="106">
        <f t="shared" si="208"/>
        <v>0</v>
      </c>
      <c r="S93" s="106">
        <f t="shared" si="208"/>
        <v>0</v>
      </c>
      <c r="T93" s="106">
        <f t="shared" si="208"/>
        <v>0</v>
      </c>
      <c r="U93" s="106">
        <f t="shared" si="208"/>
        <v>0</v>
      </c>
      <c r="V93" s="106">
        <f t="shared" si="208"/>
        <v>0</v>
      </c>
      <c r="W93" s="106">
        <f t="shared" si="208"/>
        <v>0</v>
      </c>
      <c r="X93" s="106">
        <f t="shared" si="208"/>
        <v>0</v>
      </c>
      <c r="Y93" s="106">
        <f t="shared" si="208"/>
        <v>0</v>
      </c>
      <c r="Z93" s="106">
        <f t="shared" si="208"/>
        <v>0</v>
      </c>
      <c r="AA93" s="106">
        <f t="shared" si="208"/>
        <v>0</v>
      </c>
      <c r="AB93" s="106">
        <f t="shared" si="208"/>
        <v>0</v>
      </c>
      <c r="AC93" s="106">
        <f t="shared" si="208"/>
        <v>0</v>
      </c>
      <c r="AD93" s="106">
        <f t="shared" si="208"/>
        <v>0</v>
      </c>
      <c r="AE93" s="106">
        <f t="shared" si="208"/>
        <v>0</v>
      </c>
      <c r="AF93" s="106">
        <f t="shared" si="208"/>
        <v>0</v>
      </c>
      <c r="AG93" s="106">
        <f t="shared" si="208"/>
        <v>0</v>
      </c>
      <c r="AH93" s="106">
        <f t="shared" si="208"/>
        <v>0</v>
      </c>
      <c r="AI93" s="106">
        <f t="shared" si="208"/>
        <v>0</v>
      </c>
      <c r="AJ93" s="106">
        <f t="shared" si="208"/>
        <v>0</v>
      </c>
      <c r="AK93" s="106">
        <f t="shared" ref="AK93:BP93" si="209">AK91+AK92</f>
        <v>0</v>
      </c>
      <c r="AL93" s="106">
        <f t="shared" si="209"/>
        <v>0</v>
      </c>
      <c r="AM93" s="106">
        <f t="shared" si="209"/>
        <v>0</v>
      </c>
      <c r="AN93" s="106">
        <f t="shared" si="209"/>
        <v>0</v>
      </c>
      <c r="AO93" s="106">
        <f t="shared" si="209"/>
        <v>0</v>
      </c>
      <c r="AP93" s="106">
        <f t="shared" si="209"/>
        <v>0</v>
      </c>
      <c r="AQ93" s="106">
        <f t="shared" si="209"/>
        <v>0</v>
      </c>
      <c r="AR93" s="106">
        <f t="shared" si="209"/>
        <v>0</v>
      </c>
      <c r="AS93" s="106">
        <f t="shared" si="209"/>
        <v>0</v>
      </c>
      <c r="AT93" s="106">
        <f t="shared" si="209"/>
        <v>0</v>
      </c>
      <c r="AU93" s="106">
        <f t="shared" si="209"/>
        <v>0</v>
      </c>
      <c r="AV93" s="106">
        <f t="shared" si="209"/>
        <v>0</v>
      </c>
      <c r="AW93" s="106">
        <f t="shared" si="209"/>
        <v>0</v>
      </c>
      <c r="AX93" s="106">
        <f t="shared" si="209"/>
        <v>0</v>
      </c>
      <c r="AY93" s="106">
        <f t="shared" si="209"/>
        <v>0</v>
      </c>
      <c r="AZ93" s="106">
        <f t="shared" si="209"/>
        <v>0</v>
      </c>
      <c r="BA93" s="106">
        <f t="shared" si="209"/>
        <v>0</v>
      </c>
      <c r="BB93" s="106">
        <f t="shared" si="209"/>
        <v>0</v>
      </c>
      <c r="BC93" s="106">
        <f t="shared" si="209"/>
        <v>0</v>
      </c>
      <c r="BD93" s="106">
        <f t="shared" si="209"/>
        <v>0</v>
      </c>
      <c r="BE93" s="106">
        <f t="shared" si="209"/>
        <v>0</v>
      </c>
      <c r="BF93" s="106">
        <f t="shared" si="209"/>
        <v>0</v>
      </c>
      <c r="BG93" s="106">
        <f t="shared" si="209"/>
        <v>0</v>
      </c>
      <c r="BH93" s="106">
        <f t="shared" si="209"/>
        <v>0</v>
      </c>
      <c r="BI93" s="106">
        <f t="shared" si="209"/>
        <v>0</v>
      </c>
      <c r="BJ93" s="106">
        <f t="shared" si="209"/>
        <v>0</v>
      </c>
      <c r="BK93" s="106">
        <f t="shared" si="209"/>
        <v>0</v>
      </c>
      <c r="BL93" s="106">
        <f t="shared" si="209"/>
        <v>0</v>
      </c>
      <c r="BM93" s="106">
        <f t="shared" si="209"/>
        <v>0</v>
      </c>
      <c r="BN93" s="106">
        <f t="shared" si="209"/>
        <v>0</v>
      </c>
      <c r="BO93" s="106">
        <f t="shared" si="209"/>
        <v>0</v>
      </c>
      <c r="BP93" s="106">
        <f t="shared" si="209"/>
        <v>0</v>
      </c>
      <c r="BQ93" s="106">
        <f t="shared" ref="BQ93:CV93" si="210">BQ91+BQ92</f>
        <v>0</v>
      </c>
      <c r="BR93" s="106">
        <f t="shared" si="210"/>
        <v>0</v>
      </c>
      <c r="BS93" s="106">
        <f t="shared" si="210"/>
        <v>0</v>
      </c>
      <c r="BT93" s="106">
        <f t="shared" si="210"/>
        <v>0</v>
      </c>
      <c r="BU93" s="106">
        <f t="shared" si="210"/>
        <v>0</v>
      </c>
      <c r="BV93" s="106">
        <f t="shared" si="210"/>
        <v>0</v>
      </c>
      <c r="BW93" s="106">
        <f t="shared" si="210"/>
        <v>0</v>
      </c>
      <c r="BX93" s="106">
        <f t="shared" si="210"/>
        <v>0</v>
      </c>
      <c r="BY93" s="106">
        <f t="shared" si="210"/>
        <v>0</v>
      </c>
      <c r="BZ93" s="106">
        <f t="shared" si="210"/>
        <v>0</v>
      </c>
      <c r="CA93" s="106">
        <f t="shared" si="210"/>
        <v>0</v>
      </c>
      <c r="CB93" s="106">
        <f t="shared" si="210"/>
        <v>0</v>
      </c>
      <c r="CC93" s="106">
        <f t="shared" si="210"/>
        <v>0</v>
      </c>
      <c r="CD93" s="106">
        <f t="shared" si="210"/>
        <v>0</v>
      </c>
      <c r="CE93" s="106">
        <f t="shared" si="210"/>
        <v>0</v>
      </c>
      <c r="CF93" s="106">
        <f t="shared" si="210"/>
        <v>0</v>
      </c>
      <c r="CG93" s="106">
        <f t="shared" si="210"/>
        <v>0</v>
      </c>
      <c r="CH93" s="106">
        <f t="shared" si="210"/>
        <v>0</v>
      </c>
      <c r="CI93" s="106">
        <f t="shared" si="210"/>
        <v>0</v>
      </c>
      <c r="CJ93" s="106">
        <f t="shared" si="210"/>
        <v>0</v>
      </c>
      <c r="CK93" s="106">
        <f t="shared" si="210"/>
        <v>0</v>
      </c>
      <c r="CL93" s="106">
        <f t="shared" si="210"/>
        <v>0</v>
      </c>
      <c r="CM93" s="106">
        <f t="shared" si="210"/>
        <v>0</v>
      </c>
      <c r="CN93" s="106">
        <f t="shared" si="210"/>
        <v>0</v>
      </c>
      <c r="CO93" s="106">
        <f t="shared" si="210"/>
        <v>0</v>
      </c>
      <c r="CP93" s="106">
        <f t="shared" si="210"/>
        <v>0</v>
      </c>
      <c r="CQ93" s="106">
        <f t="shared" si="210"/>
        <v>0</v>
      </c>
      <c r="CR93" s="106">
        <f t="shared" si="210"/>
        <v>0</v>
      </c>
      <c r="CS93" s="106">
        <f t="shared" si="210"/>
        <v>0</v>
      </c>
      <c r="CT93" s="106">
        <f t="shared" si="210"/>
        <v>0</v>
      </c>
      <c r="CU93" s="106">
        <f t="shared" si="210"/>
        <v>0</v>
      </c>
      <c r="CV93" s="106">
        <f t="shared" si="210"/>
        <v>0</v>
      </c>
      <c r="CW93" s="106">
        <f t="shared" ref="CW93:EB93" si="211">CW91+CW92</f>
        <v>0</v>
      </c>
      <c r="CX93" s="106">
        <f t="shared" si="211"/>
        <v>0</v>
      </c>
      <c r="CY93" s="106">
        <f t="shared" si="211"/>
        <v>0</v>
      </c>
      <c r="CZ93" s="106">
        <f t="shared" si="211"/>
        <v>0</v>
      </c>
      <c r="DA93" s="106">
        <f t="shared" si="211"/>
        <v>0</v>
      </c>
      <c r="DB93" s="106">
        <f t="shared" si="211"/>
        <v>0</v>
      </c>
      <c r="DC93" s="106">
        <f t="shared" si="211"/>
        <v>0</v>
      </c>
      <c r="DD93" s="106">
        <f t="shared" si="211"/>
        <v>0</v>
      </c>
      <c r="DE93" s="106">
        <f t="shared" si="211"/>
        <v>0</v>
      </c>
      <c r="DF93" s="106">
        <f t="shared" si="211"/>
        <v>0</v>
      </c>
      <c r="DG93" s="106">
        <f t="shared" si="211"/>
        <v>0</v>
      </c>
      <c r="DH93" s="106">
        <f t="shared" si="211"/>
        <v>0</v>
      </c>
      <c r="DI93" s="106">
        <f t="shared" si="211"/>
        <v>0</v>
      </c>
      <c r="DJ93" s="106">
        <f t="shared" si="211"/>
        <v>0</v>
      </c>
      <c r="DK93" s="106">
        <f t="shared" si="211"/>
        <v>0</v>
      </c>
      <c r="DL93" s="106">
        <f t="shared" si="211"/>
        <v>0</v>
      </c>
      <c r="DM93" s="106">
        <f t="shared" si="211"/>
        <v>0</v>
      </c>
      <c r="DN93" s="106">
        <f t="shared" si="211"/>
        <v>0</v>
      </c>
      <c r="DO93" s="106">
        <f t="shared" si="211"/>
        <v>0</v>
      </c>
      <c r="DP93" s="106">
        <f t="shared" si="211"/>
        <v>0</v>
      </c>
      <c r="DQ93" s="106">
        <f t="shared" si="211"/>
        <v>0</v>
      </c>
      <c r="DR93" s="106">
        <f t="shared" si="211"/>
        <v>0</v>
      </c>
      <c r="DS93" s="106">
        <f t="shared" si="211"/>
        <v>0</v>
      </c>
      <c r="DT93" s="106">
        <f t="shared" si="211"/>
        <v>0</v>
      </c>
      <c r="DU93" s="106">
        <f t="shared" si="211"/>
        <v>0</v>
      </c>
      <c r="DV93" s="106">
        <f t="shared" si="211"/>
        <v>0</v>
      </c>
      <c r="DW93" s="106">
        <f t="shared" si="211"/>
        <v>0</v>
      </c>
      <c r="DX93" s="106">
        <f t="shared" si="211"/>
        <v>0</v>
      </c>
      <c r="DY93" s="106">
        <f t="shared" si="211"/>
        <v>0</v>
      </c>
      <c r="DZ93" s="106">
        <f t="shared" si="211"/>
        <v>0</v>
      </c>
      <c r="EA93" s="106">
        <f t="shared" si="211"/>
        <v>0</v>
      </c>
      <c r="EB93" s="106">
        <f t="shared" si="211"/>
        <v>0</v>
      </c>
      <c r="EC93" s="106">
        <f t="shared" ref="EC93:FH93" si="212">EC91+EC92</f>
        <v>0</v>
      </c>
      <c r="ED93" s="106">
        <f t="shared" si="212"/>
        <v>0</v>
      </c>
      <c r="EE93" s="106">
        <f t="shared" si="212"/>
        <v>0</v>
      </c>
      <c r="EF93" s="106">
        <f t="shared" si="212"/>
        <v>0</v>
      </c>
      <c r="EG93" s="106">
        <f t="shared" si="212"/>
        <v>0</v>
      </c>
      <c r="EH93" s="106">
        <f t="shared" si="212"/>
        <v>0</v>
      </c>
      <c r="EI93" s="106">
        <f t="shared" si="212"/>
        <v>0</v>
      </c>
      <c r="EJ93" s="106">
        <f t="shared" si="212"/>
        <v>0</v>
      </c>
      <c r="EK93" s="106">
        <f t="shared" si="212"/>
        <v>0</v>
      </c>
      <c r="EL93" s="106">
        <f t="shared" si="212"/>
        <v>0</v>
      </c>
      <c r="EM93" s="106">
        <f t="shared" si="212"/>
        <v>0</v>
      </c>
      <c r="EN93" s="106">
        <f t="shared" si="212"/>
        <v>0</v>
      </c>
      <c r="EO93" s="106">
        <f t="shared" si="212"/>
        <v>0</v>
      </c>
      <c r="EP93" s="106">
        <f t="shared" si="212"/>
        <v>0</v>
      </c>
      <c r="EQ93" s="106">
        <f t="shared" si="212"/>
        <v>0</v>
      </c>
      <c r="ER93" s="106">
        <f t="shared" si="212"/>
        <v>0</v>
      </c>
      <c r="ES93" s="106">
        <f t="shared" si="212"/>
        <v>0</v>
      </c>
      <c r="ET93" s="106">
        <f t="shared" si="212"/>
        <v>0</v>
      </c>
      <c r="EU93" s="106">
        <f t="shared" si="212"/>
        <v>0</v>
      </c>
      <c r="EV93" s="106">
        <f t="shared" si="212"/>
        <v>0</v>
      </c>
      <c r="EW93" s="106">
        <f t="shared" si="212"/>
        <v>0</v>
      </c>
      <c r="EX93" s="106">
        <f t="shared" si="212"/>
        <v>0</v>
      </c>
      <c r="EY93" s="106">
        <f t="shared" si="212"/>
        <v>0</v>
      </c>
      <c r="EZ93" s="106">
        <f t="shared" si="212"/>
        <v>0</v>
      </c>
      <c r="FA93" s="106">
        <f t="shared" si="212"/>
        <v>0</v>
      </c>
      <c r="FB93" s="106">
        <f t="shared" si="212"/>
        <v>0</v>
      </c>
      <c r="FC93" s="106">
        <f t="shared" si="212"/>
        <v>0</v>
      </c>
      <c r="FD93" s="106">
        <f t="shared" si="212"/>
        <v>0</v>
      </c>
      <c r="FE93" s="106">
        <f t="shared" si="212"/>
        <v>0</v>
      </c>
      <c r="FF93" s="106">
        <f t="shared" si="212"/>
        <v>0</v>
      </c>
      <c r="FG93" s="106">
        <f t="shared" si="212"/>
        <v>0</v>
      </c>
      <c r="FH93" s="106">
        <f t="shared" si="212"/>
        <v>0</v>
      </c>
      <c r="FI93" s="106">
        <f t="shared" ref="FI93:FM93" si="213">FI91+FI92</f>
        <v>0</v>
      </c>
      <c r="FJ93" s="106">
        <f t="shared" si="213"/>
        <v>0</v>
      </c>
      <c r="FK93" s="106">
        <f t="shared" si="213"/>
        <v>0</v>
      </c>
      <c r="FL93" s="106">
        <f t="shared" si="213"/>
        <v>0</v>
      </c>
      <c r="FM93" s="106">
        <f t="shared" si="213"/>
        <v>0</v>
      </c>
    </row>
    <row r="94" spans="1:169" ht="15" outlineLevel="1" x14ac:dyDescent="0.25">
      <c r="A94" s="99"/>
      <c r="B94" s="134" t="s">
        <v>258</v>
      </c>
      <c r="C94" s="186"/>
      <c r="D94" s="99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106"/>
      <c r="CO94" s="106"/>
      <c r="CP94" s="106"/>
      <c r="CQ94" s="106"/>
      <c r="CR94" s="106"/>
      <c r="CS94" s="106"/>
      <c r="CT94" s="106"/>
      <c r="CU94" s="106"/>
      <c r="CV94" s="106"/>
      <c r="CW94" s="106"/>
      <c r="CX94" s="106"/>
      <c r="CY94" s="106"/>
      <c r="CZ94" s="106"/>
      <c r="DA94" s="106"/>
      <c r="DB94" s="106"/>
      <c r="DC94" s="106"/>
      <c r="DD94" s="106"/>
      <c r="DE94" s="106"/>
      <c r="DF94" s="106"/>
      <c r="DG94" s="106"/>
      <c r="DH94" s="106"/>
      <c r="DI94" s="106"/>
      <c r="DJ94" s="106"/>
      <c r="DK94" s="106"/>
      <c r="DL94" s="106"/>
      <c r="DM94" s="106"/>
      <c r="DN94" s="106"/>
      <c r="DO94" s="106"/>
      <c r="DP94" s="106"/>
      <c r="DQ94" s="106"/>
      <c r="DR94" s="106"/>
      <c r="DS94" s="106"/>
      <c r="DT94" s="106"/>
      <c r="DU94" s="106"/>
      <c r="DV94" s="106"/>
      <c r="DW94" s="106"/>
      <c r="DX94" s="106"/>
      <c r="DY94" s="106"/>
      <c r="DZ94" s="106"/>
      <c r="EA94" s="106"/>
      <c r="EB94" s="106"/>
      <c r="EC94" s="106"/>
      <c r="ED94" s="106"/>
      <c r="EE94" s="106"/>
      <c r="EF94" s="106"/>
      <c r="EG94" s="106"/>
      <c r="EH94" s="106"/>
      <c r="EI94" s="106"/>
      <c r="EJ94" s="106"/>
      <c r="EK94" s="106"/>
      <c r="EL94" s="106"/>
      <c r="EM94" s="106"/>
      <c r="EN94" s="106"/>
      <c r="EO94" s="106"/>
      <c r="EP94" s="106"/>
      <c r="EQ94" s="106"/>
      <c r="ER94" s="106"/>
      <c r="ES94" s="106"/>
      <c r="ET94" s="106"/>
      <c r="EU94" s="106"/>
      <c r="EV94" s="106"/>
      <c r="EW94" s="106"/>
      <c r="EX94" s="106"/>
      <c r="EY94" s="106"/>
      <c r="EZ94" s="106"/>
      <c r="FA94" s="106"/>
      <c r="FB94" s="106"/>
      <c r="FC94" s="106"/>
      <c r="FD94" s="106"/>
      <c r="FE94" s="106"/>
      <c r="FF94" s="106"/>
      <c r="FG94" s="106"/>
      <c r="FH94" s="106"/>
      <c r="FI94" s="106"/>
      <c r="FJ94" s="106"/>
      <c r="FK94" s="106"/>
      <c r="FL94" s="106"/>
      <c r="FM94" s="106"/>
    </row>
    <row r="95" spans="1:169" ht="14.25" x14ac:dyDescent="0.2">
      <c r="A95" s="9"/>
      <c r="B95" s="9"/>
      <c r="C95" s="182"/>
      <c r="D95" s="1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</row>
    <row r="96" spans="1:169" s="42" customFormat="1" ht="15" outlineLevel="1" x14ac:dyDescent="0.25">
      <c r="A96" s="96" t="s">
        <v>215</v>
      </c>
      <c r="B96" s="218"/>
      <c r="C96" s="187"/>
      <c r="D96" s="102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  <c r="BL96" s="103"/>
      <c r="BM96" s="103"/>
      <c r="BN96" s="103"/>
      <c r="BO96" s="103"/>
      <c r="BP96" s="103"/>
      <c r="BQ96" s="103"/>
      <c r="BR96" s="103"/>
      <c r="BS96" s="103"/>
      <c r="BT96" s="103"/>
      <c r="BU96" s="103"/>
      <c r="BV96" s="103"/>
      <c r="BW96" s="103"/>
      <c r="BX96" s="103"/>
      <c r="BY96" s="103"/>
      <c r="BZ96" s="103"/>
      <c r="CA96" s="103"/>
      <c r="CB96" s="103"/>
      <c r="CC96" s="103"/>
      <c r="CD96" s="103"/>
      <c r="CE96" s="103"/>
      <c r="CF96" s="103"/>
      <c r="CG96" s="103"/>
      <c r="CH96" s="103"/>
      <c r="CI96" s="103"/>
      <c r="CJ96" s="103"/>
      <c r="CK96" s="103"/>
      <c r="CL96" s="103"/>
      <c r="CM96" s="103"/>
      <c r="CN96" s="103"/>
      <c r="CO96" s="103"/>
      <c r="CP96" s="103"/>
      <c r="CQ96" s="103"/>
      <c r="CR96" s="103"/>
      <c r="CS96" s="103"/>
      <c r="CT96" s="103"/>
      <c r="CU96" s="103"/>
      <c r="CV96" s="103"/>
      <c r="CW96" s="103"/>
      <c r="CX96" s="103"/>
      <c r="CY96" s="103"/>
      <c r="CZ96" s="103"/>
      <c r="DA96" s="103"/>
      <c r="DB96" s="103"/>
      <c r="DC96" s="103"/>
      <c r="DD96" s="103"/>
      <c r="DE96" s="103"/>
      <c r="DF96" s="103"/>
      <c r="DG96" s="103"/>
      <c r="DH96" s="103"/>
      <c r="DI96" s="103"/>
      <c r="DJ96" s="103"/>
      <c r="DK96" s="103"/>
      <c r="DL96" s="103"/>
      <c r="DM96" s="103"/>
      <c r="DN96" s="103"/>
      <c r="DO96" s="103"/>
      <c r="DP96" s="103"/>
      <c r="DQ96" s="103"/>
      <c r="DR96" s="103"/>
      <c r="DS96" s="103"/>
      <c r="DT96" s="103"/>
      <c r="DU96" s="103"/>
      <c r="DV96" s="103"/>
      <c r="DW96" s="103"/>
      <c r="DX96" s="103"/>
      <c r="DY96" s="103"/>
      <c r="DZ96" s="103"/>
      <c r="EA96" s="103"/>
      <c r="EB96" s="103"/>
      <c r="EC96" s="103"/>
      <c r="ED96" s="103"/>
      <c r="EE96" s="103"/>
      <c r="EF96" s="103"/>
      <c r="EG96" s="103"/>
      <c r="EH96" s="103"/>
      <c r="EI96" s="103"/>
      <c r="EJ96" s="103"/>
      <c r="EK96" s="103"/>
      <c r="EL96" s="103"/>
      <c r="EM96" s="103"/>
      <c r="EN96" s="103"/>
      <c r="EO96" s="103"/>
      <c r="EP96" s="103"/>
      <c r="EQ96" s="103"/>
      <c r="ER96" s="103"/>
      <c r="ES96" s="103"/>
      <c r="ET96" s="103"/>
      <c r="EU96" s="103"/>
      <c r="EV96" s="103"/>
      <c r="EW96" s="103"/>
      <c r="EX96" s="103"/>
      <c r="EY96" s="103"/>
      <c r="EZ96" s="103"/>
      <c r="FA96" s="103"/>
      <c r="FB96" s="103"/>
      <c r="FC96" s="103"/>
      <c r="FD96" s="103"/>
      <c r="FE96" s="103"/>
      <c r="FF96" s="103"/>
      <c r="FG96" s="103"/>
      <c r="FH96" s="103"/>
      <c r="FI96" s="103"/>
      <c r="FJ96" s="103"/>
      <c r="FK96" s="103"/>
      <c r="FL96" s="103"/>
      <c r="FM96" s="103"/>
    </row>
    <row r="97" spans="1:169" s="82" customFormat="1" ht="14.25" outlineLevel="2" x14ac:dyDescent="0.2">
      <c r="A97" s="28"/>
      <c r="B97" s="28"/>
      <c r="C97" s="182"/>
      <c r="D97" s="28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</row>
    <row r="98" spans="1:169" ht="15" outlineLevel="2" x14ac:dyDescent="0.25">
      <c r="A98" s="23"/>
      <c r="B98" s="23" t="s">
        <v>21</v>
      </c>
      <c r="C98" s="189"/>
      <c r="D98" s="122">
        <v>0.02</v>
      </c>
      <c r="E98" s="23" t="e">
        <f t="shared" ref="E98:G98" si="214">(E31+E39+E48+E70+E93+E105+E113+E122+E74)*$D$98</f>
        <v>#VALUE!</v>
      </c>
      <c r="F98" s="23" t="e">
        <f t="shared" si="214"/>
        <v>#VALUE!</v>
      </c>
      <c r="G98" s="23" t="e">
        <f t="shared" si="214"/>
        <v>#VALUE!</v>
      </c>
      <c r="H98" s="23" t="e">
        <f t="shared" ref="H98:BP98" si="215">(H31+H39+H48+H70+H93+H105+H113+H122+H74)*$D$98</f>
        <v>#VALUE!</v>
      </c>
      <c r="I98" s="23" t="e">
        <f t="shared" si="215"/>
        <v>#VALUE!</v>
      </c>
      <c r="J98" s="23" t="e">
        <f t="shared" si="215"/>
        <v>#VALUE!</v>
      </c>
      <c r="K98" s="23" t="e">
        <f t="shared" si="215"/>
        <v>#VALUE!</v>
      </c>
      <c r="L98" s="23" t="e">
        <f t="shared" si="215"/>
        <v>#VALUE!</v>
      </c>
      <c r="M98" s="23" t="e">
        <f t="shared" si="215"/>
        <v>#VALUE!</v>
      </c>
      <c r="N98" s="23" t="e">
        <f t="shared" si="215"/>
        <v>#VALUE!</v>
      </c>
      <c r="O98" s="23" t="e">
        <f t="shared" si="215"/>
        <v>#VALUE!</v>
      </c>
      <c r="P98" s="23" t="e">
        <f t="shared" si="215"/>
        <v>#VALUE!</v>
      </c>
      <c r="Q98" s="23" t="e">
        <f t="shared" si="215"/>
        <v>#VALUE!</v>
      </c>
      <c r="R98" s="23" t="e">
        <f t="shared" si="215"/>
        <v>#VALUE!</v>
      </c>
      <c r="S98" s="23" t="e">
        <f t="shared" si="215"/>
        <v>#VALUE!</v>
      </c>
      <c r="T98" s="23" t="e">
        <f t="shared" si="215"/>
        <v>#VALUE!</v>
      </c>
      <c r="U98" s="23" t="e">
        <f t="shared" si="215"/>
        <v>#VALUE!</v>
      </c>
      <c r="V98" s="23" t="e">
        <f t="shared" si="215"/>
        <v>#VALUE!</v>
      </c>
      <c r="W98" s="23" t="e">
        <f t="shared" si="215"/>
        <v>#VALUE!</v>
      </c>
      <c r="X98" s="23" t="e">
        <f t="shared" si="215"/>
        <v>#VALUE!</v>
      </c>
      <c r="Y98" s="23" t="e">
        <f t="shared" si="215"/>
        <v>#VALUE!</v>
      </c>
      <c r="Z98" s="23" t="e">
        <f t="shared" si="215"/>
        <v>#VALUE!</v>
      </c>
      <c r="AA98" s="23" t="e">
        <f t="shared" si="215"/>
        <v>#VALUE!</v>
      </c>
      <c r="AB98" s="23" t="e">
        <f t="shared" si="215"/>
        <v>#VALUE!</v>
      </c>
      <c r="AC98" s="23" t="e">
        <f t="shared" si="215"/>
        <v>#VALUE!</v>
      </c>
      <c r="AD98" s="23" t="e">
        <f t="shared" si="215"/>
        <v>#VALUE!</v>
      </c>
      <c r="AE98" s="23" t="e">
        <f t="shared" si="215"/>
        <v>#VALUE!</v>
      </c>
      <c r="AF98" s="23" t="e">
        <f t="shared" si="215"/>
        <v>#VALUE!</v>
      </c>
      <c r="AG98" s="23" t="e">
        <f t="shared" si="215"/>
        <v>#VALUE!</v>
      </c>
      <c r="AH98" s="23" t="e">
        <f t="shared" si="215"/>
        <v>#VALUE!</v>
      </c>
      <c r="AI98" s="23" t="e">
        <f t="shared" si="215"/>
        <v>#VALUE!</v>
      </c>
      <c r="AJ98" s="23" t="e">
        <f t="shared" si="215"/>
        <v>#VALUE!</v>
      </c>
      <c r="AK98" s="23" t="e">
        <f t="shared" si="215"/>
        <v>#VALUE!</v>
      </c>
      <c r="AL98" s="23" t="e">
        <f t="shared" si="215"/>
        <v>#VALUE!</v>
      </c>
      <c r="AM98" s="23" t="e">
        <f t="shared" si="215"/>
        <v>#VALUE!</v>
      </c>
      <c r="AN98" s="23" t="e">
        <f t="shared" si="215"/>
        <v>#VALUE!</v>
      </c>
      <c r="AO98" s="23" t="e">
        <f t="shared" si="215"/>
        <v>#VALUE!</v>
      </c>
      <c r="AP98" s="23" t="e">
        <f t="shared" si="215"/>
        <v>#VALUE!</v>
      </c>
      <c r="AQ98" s="23" t="e">
        <f t="shared" si="215"/>
        <v>#VALUE!</v>
      </c>
      <c r="AR98" s="23" t="e">
        <f t="shared" si="215"/>
        <v>#VALUE!</v>
      </c>
      <c r="AS98" s="23" t="e">
        <f t="shared" si="215"/>
        <v>#VALUE!</v>
      </c>
      <c r="AT98" s="23" t="e">
        <f t="shared" si="215"/>
        <v>#VALUE!</v>
      </c>
      <c r="AU98" s="23" t="e">
        <f t="shared" si="215"/>
        <v>#VALUE!</v>
      </c>
      <c r="AV98" s="23" t="e">
        <f t="shared" si="215"/>
        <v>#VALUE!</v>
      </c>
      <c r="AW98" s="23" t="e">
        <f t="shared" si="215"/>
        <v>#VALUE!</v>
      </c>
      <c r="AX98" s="23" t="e">
        <f t="shared" si="215"/>
        <v>#VALUE!</v>
      </c>
      <c r="AY98" s="23" t="e">
        <f t="shared" si="215"/>
        <v>#VALUE!</v>
      </c>
      <c r="AZ98" s="23" t="e">
        <f t="shared" si="215"/>
        <v>#VALUE!</v>
      </c>
      <c r="BA98" s="23" t="e">
        <f t="shared" si="215"/>
        <v>#VALUE!</v>
      </c>
      <c r="BB98" s="23" t="e">
        <f t="shared" si="215"/>
        <v>#VALUE!</v>
      </c>
      <c r="BC98" s="23" t="e">
        <f t="shared" si="215"/>
        <v>#VALUE!</v>
      </c>
      <c r="BD98" s="23" t="e">
        <f t="shared" si="215"/>
        <v>#VALUE!</v>
      </c>
      <c r="BE98" s="23" t="e">
        <f t="shared" si="215"/>
        <v>#VALUE!</v>
      </c>
      <c r="BF98" s="23" t="e">
        <f t="shared" si="215"/>
        <v>#VALUE!</v>
      </c>
      <c r="BG98" s="23" t="e">
        <f t="shared" si="215"/>
        <v>#VALUE!</v>
      </c>
      <c r="BH98" s="23" t="e">
        <f t="shared" si="215"/>
        <v>#VALUE!</v>
      </c>
      <c r="BI98" s="23" t="e">
        <f t="shared" si="215"/>
        <v>#VALUE!</v>
      </c>
      <c r="BJ98" s="23" t="e">
        <f t="shared" si="215"/>
        <v>#VALUE!</v>
      </c>
      <c r="BK98" s="23" t="e">
        <f t="shared" si="215"/>
        <v>#VALUE!</v>
      </c>
      <c r="BL98" s="23" t="e">
        <f t="shared" si="215"/>
        <v>#VALUE!</v>
      </c>
      <c r="BM98" s="23" t="e">
        <f t="shared" si="215"/>
        <v>#VALUE!</v>
      </c>
      <c r="BN98" s="23" t="e">
        <f t="shared" si="215"/>
        <v>#VALUE!</v>
      </c>
      <c r="BO98" s="23" t="e">
        <f t="shared" si="215"/>
        <v>#VALUE!</v>
      </c>
      <c r="BP98" s="23" t="e">
        <f t="shared" si="215"/>
        <v>#VALUE!</v>
      </c>
      <c r="BQ98" s="23" t="e">
        <f t="shared" ref="BQ98:EB98" si="216">(BQ31+BQ39+BQ48+BQ70+BQ93+BQ105+BQ113+BQ122+BQ74)*$D$98</f>
        <v>#VALUE!</v>
      </c>
      <c r="BR98" s="23" t="e">
        <f t="shared" si="216"/>
        <v>#VALUE!</v>
      </c>
      <c r="BS98" s="23" t="e">
        <f t="shared" si="216"/>
        <v>#VALUE!</v>
      </c>
      <c r="BT98" s="23" t="e">
        <f t="shared" si="216"/>
        <v>#VALUE!</v>
      </c>
      <c r="BU98" s="23" t="e">
        <f t="shared" si="216"/>
        <v>#VALUE!</v>
      </c>
      <c r="BV98" s="23" t="e">
        <f t="shared" si="216"/>
        <v>#VALUE!</v>
      </c>
      <c r="BW98" s="23" t="e">
        <f t="shared" si="216"/>
        <v>#VALUE!</v>
      </c>
      <c r="BX98" s="23" t="e">
        <f t="shared" si="216"/>
        <v>#VALUE!</v>
      </c>
      <c r="BY98" s="23" t="e">
        <f t="shared" si="216"/>
        <v>#VALUE!</v>
      </c>
      <c r="BZ98" s="23" t="e">
        <f t="shared" si="216"/>
        <v>#VALUE!</v>
      </c>
      <c r="CA98" s="23" t="e">
        <f t="shared" si="216"/>
        <v>#VALUE!</v>
      </c>
      <c r="CB98" s="23" t="e">
        <f t="shared" si="216"/>
        <v>#VALUE!</v>
      </c>
      <c r="CC98" s="23" t="e">
        <f t="shared" si="216"/>
        <v>#VALUE!</v>
      </c>
      <c r="CD98" s="23" t="e">
        <f t="shared" si="216"/>
        <v>#VALUE!</v>
      </c>
      <c r="CE98" s="23" t="e">
        <f t="shared" si="216"/>
        <v>#VALUE!</v>
      </c>
      <c r="CF98" s="23" t="e">
        <f t="shared" si="216"/>
        <v>#VALUE!</v>
      </c>
      <c r="CG98" s="23" t="e">
        <f t="shared" si="216"/>
        <v>#VALUE!</v>
      </c>
      <c r="CH98" s="23" t="e">
        <f t="shared" si="216"/>
        <v>#VALUE!</v>
      </c>
      <c r="CI98" s="23" t="e">
        <f t="shared" si="216"/>
        <v>#VALUE!</v>
      </c>
      <c r="CJ98" s="23" t="e">
        <f t="shared" si="216"/>
        <v>#VALUE!</v>
      </c>
      <c r="CK98" s="23" t="e">
        <f t="shared" si="216"/>
        <v>#VALUE!</v>
      </c>
      <c r="CL98" s="23" t="e">
        <f t="shared" si="216"/>
        <v>#VALUE!</v>
      </c>
      <c r="CM98" s="23" t="e">
        <f t="shared" si="216"/>
        <v>#VALUE!</v>
      </c>
      <c r="CN98" s="23" t="e">
        <f t="shared" si="216"/>
        <v>#VALUE!</v>
      </c>
      <c r="CO98" s="23" t="e">
        <f t="shared" si="216"/>
        <v>#VALUE!</v>
      </c>
      <c r="CP98" s="23" t="e">
        <f t="shared" si="216"/>
        <v>#VALUE!</v>
      </c>
      <c r="CQ98" s="23" t="e">
        <f t="shared" si="216"/>
        <v>#VALUE!</v>
      </c>
      <c r="CR98" s="23" t="e">
        <f t="shared" si="216"/>
        <v>#VALUE!</v>
      </c>
      <c r="CS98" s="23" t="e">
        <f t="shared" si="216"/>
        <v>#VALUE!</v>
      </c>
      <c r="CT98" s="23" t="e">
        <f t="shared" si="216"/>
        <v>#VALUE!</v>
      </c>
      <c r="CU98" s="23" t="e">
        <f t="shared" si="216"/>
        <v>#VALUE!</v>
      </c>
      <c r="CV98" s="23" t="e">
        <f t="shared" si="216"/>
        <v>#VALUE!</v>
      </c>
      <c r="CW98" s="23" t="e">
        <f t="shared" si="216"/>
        <v>#VALUE!</v>
      </c>
      <c r="CX98" s="23" t="e">
        <f t="shared" si="216"/>
        <v>#VALUE!</v>
      </c>
      <c r="CY98" s="23" t="e">
        <f t="shared" si="216"/>
        <v>#VALUE!</v>
      </c>
      <c r="CZ98" s="23" t="e">
        <f t="shared" si="216"/>
        <v>#VALUE!</v>
      </c>
      <c r="DA98" s="23" t="e">
        <f t="shared" si="216"/>
        <v>#VALUE!</v>
      </c>
      <c r="DB98" s="23" t="e">
        <f t="shared" si="216"/>
        <v>#VALUE!</v>
      </c>
      <c r="DC98" s="23" t="e">
        <f t="shared" si="216"/>
        <v>#VALUE!</v>
      </c>
      <c r="DD98" s="23" t="e">
        <f t="shared" si="216"/>
        <v>#VALUE!</v>
      </c>
      <c r="DE98" s="23" t="e">
        <f t="shared" si="216"/>
        <v>#VALUE!</v>
      </c>
      <c r="DF98" s="23" t="e">
        <f t="shared" si="216"/>
        <v>#VALUE!</v>
      </c>
      <c r="DG98" s="23" t="e">
        <f t="shared" si="216"/>
        <v>#VALUE!</v>
      </c>
      <c r="DH98" s="23" t="e">
        <f t="shared" si="216"/>
        <v>#VALUE!</v>
      </c>
      <c r="DI98" s="23" t="e">
        <f t="shared" si="216"/>
        <v>#VALUE!</v>
      </c>
      <c r="DJ98" s="23" t="e">
        <f t="shared" si="216"/>
        <v>#VALUE!</v>
      </c>
      <c r="DK98" s="23" t="e">
        <f t="shared" si="216"/>
        <v>#VALUE!</v>
      </c>
      <c r="DL98" s="23" t="e">
        <f t="shared" si="216"/>
        <v>#VALUE!</v>
      </c>
      <c r="DM98" s="23" t="e">
        <f t="shared" si="216"/>
        <v>#VALUE!</v>
      </c>
      <c r="DN98" s="23" t="e">
        <f t="shared" si="216"/>
        <v>#VALUE!</v>
      </c>
      <c r="DO98" s="23" t="e">
        <f t="shared" si="216"/>
        <v>#VALUE!</v>
      </c>
      <c r="DP98" s="23" t="e">
        <f t="shared" si="216"/>
        <v>#VALUE!</v>
      </c>
      <c r="DQ98" s="23" t="e">
        <f t="shared" si="216"/>
        <v>#VALUE!</v>
      </c>
      <c r="DR98" s="23" t="e">
        <f t="shared" si="216"/>
        <v>#VALUE!</v>
      </c>
      <c r="DS98" s="23" t="e">
        <f t="shared" si="216"/>
        <v>#VALUE!</v>
      </c>
      <c r="DT98" s="23" t="e">
        <f t="shared" si="216"/>
        <v>#VALUE!</v>
      </c>
      <c r="DU98" s="23" t="e">
        <f t="shared" si="216"/>
        <v>#VALUE!</v>
      </c>
      <c r="DV98" s="23" t="e">
        <f t="shared" si="216"/>
        <v>#VALUE!</v>
      </c>
      <c r="DW98" s="23" t="e">
        <f t="shared" si="216"/>
        <v>#VALUE!</v>
      </c>
      <c r="DX98" s="23" t="e">
        <f t="shared" si="216"/>
        <v>#VALUE!</v>
      </c>
      <c r="DY98" s="23" t="e">
        <f t="shared" si="216"/>
        <v>#VALUE!</v>
      </c>
      <c r="DZ98" s="23" t="e">
        <f t="shared" si="216"/>
        <v>#VALUE!</v>
      </c>
      <c r="EA98" s="23" t="e">
        <f t="shared" si="216"/>
        <v>#VALUE!</v>
      </c>
      <c r="EB98" s="23" t="e">
        <f t="shared" si="216"/>
        <v>#VALUE!</v>
      </c>
      <c r="EC98" s="23" t="e">
        <f t="shared" ref="EC98:FM98" si="217">(EC31+EC39+EC48+EC70+EC93+EC105+EC113+EC122+EC74)*$D$98</f>
        <v>#VALUE!</v>
      </c>
      <c r="ED98" s="23" t="e">
        <f t="shared" si="217"/>
        <v>#VALUE!</v>
      </c>
      <c r="EE98" s="23" t="e">
        <f t="shared" si="217"/>
        <v>#VALUE!</v>
      </c>
      <c r="EF98" s="23" t="e">
        <f t="shared" si="217"/>
        <v>#VALUE!</v>
      </c>
      <c r="EG98" s="23" t="e">
        <f t="shared" si="217"/>
        <v>#VALUE!</v>
      </c>
      <c r="EH98" s="23" t="e">
        <f t="shared" si="217"/>
        <v>#VALUE!</v>
      </c>
      <c r="EI98" s="23" t="e">
        <f t="shared" si="217"/>
        <v>#VALUE!</v>
      </c>
      <c r="EJ98" s="23" t="e">
        <f t="shared" si="217"/>
        <v>#VALUE!</v>
      </c>
      <c r="EK98" s="23" t="e">
        <f t="shared" si="217"/>
        <v>#VALUE!</v>
      </c>
      <c r="EL98" s="23" t="e">
        <f t="shared" si="217"/>
        <v>#VALUE!</v>
      </c>
      <c r="EM98" s="23" t="e">
        <f t="shared" si="217"/>
        <v>#VALUE!</v>
      </c>
      <c r="EN98" s="23" t="e">
        <f t="shared" si="217"/>
        <v>#VALUE!</v>
      </c>
      <c r="EO98" s="23" t="e">
        <f t="shared" si="217"/>
        <v>#VALUE!</v>
      </c>
      <c r="EP98" s="23" t="e">
        <f t="shared" si="217"/>
        <v>#VALUE!</v>
      </c>
      <c r="EQ98" s="23" t="e">
        <f t="shared" si="217"/>
        <v>#VALUE!</v>
      </c>
      <c r="ER98" s="23" t="e">
        <f t="shared" si="217"/>
        <v>#VALUE!</v>
      </c>
      <c r="ES98" s="23" t="e">
        <f t="shared" si="217"/>
        <v>#VALUE!</v>
      </c>
      <c r="ET98" s="23" t="e">
        <f t="shared" si="217"/>
        <v>#VALUE!</v>
      </c>
      <c r="EU98" s="23" t="e">
        <f t="shared" si="217"/>
        <v>#VALUE!</v>
      </c>
      <c r="EV98" s="23" t="e">
        <f t="shared" si="217"/>
        <v>#VALUE!</v>
      </c>
      <c r="EW98" s="23" t="e">
        <f t="shared" si="217"/>
        <v>#VALUE!</v>
      </c>
      <c r="EX98" s="23" t="e">
        <f t="shared" si="217"/>
        <v>#VALUE!</v>
      </c>
      <c r="EY98" s="23" t="e">
        <f t="shared" si="217"/>
        <v>#VALUE!</v>
      </c>
      <c r="EZ98" s="23" t="e">
        <f t="shared" si="217"/>
        <v>#VALUE!</v>
      </c>
      <c r="FA98" s="23" t="e">
        <f t="shared" si="217"/>
        <v>#VALUE!</v>
      </c>
      <c r="FB98" s="23" t="e">
        <f t="shared" si="217"/>
        <v>#VALUE!</v>
      </c>
      <c r="FC98" s="23" t="e">
        <f t="shared" si="217"/>
        <v>#VALUE!</v>
      </c>
      <c r="FD98" s="23" t="e">
        <f t="shared" si="217"/>
        <v>#VALUE!</v>
      </c>
      <c r="FE98" s="23" t="e">
        <f t="shared" si="217"/>
        <v>#VALUE!</v>
      </c>
      <c r="FF98" s="23" t="e">
        <f t="shared" si="217"/>
        <v>#VALUE!</v>
      </c>
      <c r="FG98" s="23" t="e">
        <f t="shared" si="217"/>
        <v>#VALUE!</v>
      </c>
      <c r="FH98" s="23" t="e">
        <f t="shared" si="217"/>
        <v>#VALUE!</v>
      </c>
      <c r="FI98" s="23" t="e">
        <f t="shared" si="217"/>
        <v>#VALUE!</v>
      </c>
      <c r="FJ98" s="23" t="e">
        <f t="shared" si="217"/>
        <v>#VALUE!</v>
      </c>
      <c r="FK98" s="23" t="e">
        <f t="shared" si="217"/>
        <v>#VALUE!</v>
      </c>
      <c r="FL98" s="23" t="e">
        <f t="shared" si="217"/>
        <v>#VALUE!</v>
      </c>
      <c r="FM98" s="23" t="e">
        <f t="shared" si="217"/>
        <v>#VALUE!</v>
      </c>
    </row>
    <row r="99" spans="1:169" ht="15" outlineLevel="2" x14ac:dyDescent="0.25">
      <c r="A99" s="26"/>
      <c r="B99" s="23" t="s">
        <v>333</v>
      </c>
      <c r="C99" s="240"/>
      <c r="D99" s="122">
        <v>0</v>
      </c>
      <c r="E99" s="23">
        <f>(E113)*$D$99</f>
        <v>0</v>
      </c>
      <c r="F99" s="23">
        <f t="shared" ref="F99:BQ99" si="218">(F113)*$D$99</f>
        <v>0</v>
      </c>
      <c r="G99" s="23">
        <f t="shared" si="218"/>
        <v>0</v>
      </c>
      <c r="H99" s="23">
        <f t="shared" si="218"/>
        <v>0</v>
      </c>
      <c r="I99" s="23">
        <f t="shared" si="218"/>
        <v>0</v>
      </c>
      <c r="J99" s="23">
        <f t="shared" si="218"/>
        <v>0</v>
      </c>
      <c r="K99" s="23">
        <f t="shared" si="218"/>
        <v>0</v>
      </c>
      <c r="L99" s="23">
        <f t="shared" si="218"/>
        <v>0</v>
      </c>
      <c r="M99" s="23">
        <f t="shared" si="218"/>
        <v>0</v>
      </c>
      <c r="N99" s="23">
        <f t="shared" si="218"/>
        <v>0</v>
      </c>
      <c r="O99" s="23">
        <f t="shared" si="218"/>
        <v>0</v>
      </c>
      <c r="P99" s="23">
        <f t="shared" si="218"/>
        <v>0</v>
      </c>
      <c r="Q99" s="23">
        <f t="shared" si="218"/>
        <v>0</v>
      </c>
      <c r="R99" s="23">
        <f t="shared" si="218"/>
        <v>0</v>
      </c>
      <c r="S99" s="23">
        <f t="shared" si="218"/>
        <v>0</v>
      </c>
      <c r="T99" s="23">
        <f t="shared" si="218"/>
        <v>0</v>
      </c>
      <c r="U99" s="23">
        <f t="shared" si="218"/>
        <v>0</v>
      </c>
      <c r="V99" s="23">
        <f t="shared" si="218"/>
        <v>0</v>
      </c>
      <c r="W99" s="23">
        <f t="shared" si="218"/>
        <v>0</v>
      </c>
      <c r="X99" s="23">
        <f t="shared" si="218"/>
        <v>0</v>
      </c>
      <c r="Y99" s="23">
        <f t="shared" si="218"/>
        <v>0</v>
      </c>
      <c r="Z99" s="23">
        <f t="shared" si="218"/>
        <v>0</v>
      </c>
      <c r="AA99" s="23">
        <f t="shared" si="218"/>
        <v>0</v>
      </c>
      <c r="AB99" s="23">
        <f t="shared" si="218"/>
        <v>0</v>
      </c>
      <c r="AC99" s="23">
        <f t="shared" si="218"/>
        <v>0</v>
      </c>
      <c r="AD99" s="23">
        <f t="shared" si="218"/>
        <v>0</v>
      </c>
      <c r="AE99" s="23">
        <f t="shared" si="218"/>
        <v>0</v>
      </c>
      <c r="AF99" s="23">
        <f t="shared" si="218"/>
        <v>0</v>
      </c>
      <c r="AG99" s="23">
        <f t="shared" si="218"/>
        <v>0</v>
      </c>
      <c r="AH99" s="23">
        <f t="shared" si="218"/>
        <v>0</v>
      </c>
      <c r="AI99" s="23">
        <f t="shared" si="218"/>
        <v>0</v>
      </c>
      <c r="AJ99" s="23">
        <f t="shared" si="218"/>
        <v>0</v>
      </c>
      <c r="AK99" s="23">
        <f t="shared" si="218"/>
        <v>0</v>
      </c>
      <c r="AL99" s="23">
        <f t="shared" si="218"/>
        <v>0</v>
      </c>
      <c r="AM99" s="23">
        <f t="shared" si="218"/>
        <v>0</v>
      </c>
      <c r="AN99" s="23">
        <f t="shared" si="218"/>
        <v>0</v>
      </c>
      <c r="AO99" s="23">
        <f t="shared" si="218"/>
        <v>0</v>
      </c>
      <c r="AP99" s="23">
        <f t="shared" si="218"/>
        <v>0</v>
      </c>
      <c r="AQ99" s="23">
        <f t="shared" si="218"/>
        <v>0</v>
      </c>
      <c r="AR99" s="23">
        <f t="shared" si="218"/>
        <v>0</v>
      </c>
      <c r="AS99" s="23">
        <f t="shared" si="218"/>
        <v>0</v>
      </c>
      <c r="AT99" s="23">
        <f t="shared" si="218"/>
        <v>0</v>
      </c>
      <c r="AU99" s="23">
        <f t="shared" si="218"/>
        <v>0</v>
      </c>
      <c r="AV99" s="23">
        <f t="shared" si="218"/>
        <v>0</v>
      </c>
      <c r="AW99" s="23">
        <f t="shared" si="218"/>
        <v>0</v>
      </c>
      <c r="AX99" s="23">
        <f t="shared" si="218"/>
        <v>0</v>
      </c>
      <c r="AY99" s="23">
        <f t="shared" si="218"/>
        <v>0</v>
      </c>
      <c r="AZ99" s="23">
        <f t="shared" si="218"/>
        <v>0</v>
      </c>
      <c r="BA99" s="23">
        <f t="shared" si="218"/>
        <v>0</v>
      </c>
      <c r="BB99" s="23">
        <f t="shared" si="218"/>
        <v>0</v>
      </c>
      <c r="BC99" s="23">
        <f t="shared" si="218"/>
        <v>0</v>
      </c>
      <c r="BD99" s="23">
        <f t="shared" si="218"/>
        <v>0</v>
      </c>
      <c r="BE99" s="23">
        <f t="shared" si="218"/>
        <v>0</v>
      </c>
      <c r="BF99" s="23">
        <f t="shared" si="218"/>
        <v>0</v>
      </c>
      <c r="BG99" s="23">
        <f t="shared" si="218"/>
        <v>0</v>
      </c>
      <c r="BH99" s="23">
        <f t="shared" si="218"/>
        <v>0</v>
      </c>
      <c r="BI99" s="23">
        <f t="shared" si="218"/>
        <v>0</v>
      </c>
      <c r="BJ99" s="23">
        <f t="shared" si="218"/>
        <v>0</v>
      </c>
      <c r="BK99" s="23">
        <f t="shared" si="218"/>
        <v>0</v>
      </c>
      <c r="BL99" s="23">
        <f t="shared" si="218"/>
        <v>0</v>
      </c>
      <c r="BM99" s="23">
        <f t="shared" si="218"/>
        <v>0</v>
      </c>
      <c r="BN99" s="23">
        <f t="shared" si="218"/>
        <v>0</v>
      </c>
      <c r="BO99" s="23">
        <f t="shared" si="218"/>
        <v>0</v>
      </c>
      <c r="BP99" s="23">
        <f t="shared" si="218"/>
        <v>0</v>
      </c>
      <c r="BQ99" s="23">
        <f t="shared" si="218"/>
        <v>0</v>
      </c>
      <c r="BR99" s="23">
        <f t="shared" ref="BR99:EC99" si="219">(BR113)*$D$99</f>
        <v>0</v>
      </c>
      <c r="BS99" s="23">
        <f t="shared" si="219"/>
        <v>0</v>
      </c>
      <c r="BT99" s="23">
        <f t="shared" si="219"/>
        <v>0</v>
      </c>
      <c r="BU99" s="23">
        <f t="shared" si="219"/>
        <v>0</v>
      </c>
      <c r="BV99" s="23">
        <f t="shared" si="219"/>
        <v>0</v>
      </c>
      <c r="BW99" s="23">
        <f t="shared" si="219"/>
        <v>0</v>
      </c>
      <c r="BX99" s="23">
        <f t="shared" si="219"/>
        <v>0</v>
      </c>
      <c r="BY99" s="23">
        <f t="shared" si="219"/>
        <v>0</v>
      </c>
      <c r="BZ99" s="23">
        <f t="shared" si="219"/>
        <v>0</v>
      </c>
      <c r="CA99" s="23">
        <f t="shared" si="219"/>
        <v>0</v>
      </c>
      <c r="CB99" s="23">
        <f t="shared" si="219"/>
        <v>0</v>
      </c>
      <c r="CC99" s="23">
        <f t="shared" si="219"/>
        <v>0</v>
      </c>
      <c r="CD99" s="23">
        <f t="shared" si="219"/>
        <v>0</v>
      </c>
      <c r="CE99" s="23">
        <f t="shared" si="219"/>
        <v>0</v>
      </c>
      <c r="CF99" s="23">
        <f t="shared" si="219"/>
        <v>0</v>
      </c>
      <c r="CG99" s="23">
        <f t="shared" si="219"/>
        <v>0</v>
      </c>
      <c r="CH99" s="23">
        <f t="shared" si="219"/>
        <v>0</v>
      </c>
      <c r="CI99" s="23">
        <f t="shared" si="219"/>
        <v>0</v>
      </c>
      <c r="CJ99" s="23">
        <f t="shared" si="219"/>
        <v>0</v>
      </c>
      <c r="CK99" s="23">
        <f t="shared" si="219"/>
        <v>0</v>
      </c>
      <c r="CL99" s="23">
        <f t="shared" si="219"/>
        <v>0</v>
      </c>
      <c r="CM99" s="23">
        <f t="shared" si="219"/>
        <v>0</v>
      </c>
      <c r="CN99" s="23">
        <f t="shared" si="219"/>
        <v>0</v>
      </c>
      <c r="CO99" s="23">
        <f t="shared" si="219"/>
        <v>0</v>
      </c>
      <c r="CP99" s="23">
        <f t="shared" si="219"/>
        <v>0</v>
      </c>
      <c r="CQ99" s="23">
        <f t="shared" si="219"/>
        <v>0</v>
      </c>
      <c r="CR99" s="23">
        <f t="shared" si="219"/>
        <v>0</v>
      </c>
      <c r="CS99" s="23">
        <f t="shared" si="219"/>
        <v>0</v>
      </c>
      <c r="CT99" s="23">
        <f t="shared" si="219"/>
        <v>0</v>
      </c>
      <c r="CU99" s="23">
        <f t="shared" si="219"/>
        <v>0</v>
      </c>
      <c r="CV99" s="23">
        <f t="shared" si="219"/>
        <v>0</v>
      </c>
      <c r="CW99" s="23">
        <f t="shared" si="219"/>
        <v>0</v>
      </c>
      <c r="CX99" s="23">
        <f t="shared" si="219"/>
        <v>0</v>
      </c>
      <c r="CY99" s="23">
        <f t="shared" si="219"/>
        <v>0</v>
      </c>
      <c r="CZ99" s="23">
        <f t="shared" si="219"/>
        <v>0</v>
      </c>
      <c r="DA99" s="23">
        <f t="shared" si="219"/>
        <v>0</v>
      </c>
      <c r="DB99" s="23">
        <f t="shared" si="219"/>
        <v>0</v>
      </c>
      <c r="DC99" s="23">
        <f t="shared" si="219"/>
        <v>0</v>
      </c>
      <c r="DD99" s="23">
        <f t="shared" si="219"/>
        <v>0</v>
      </c>
      <c r="DE99" s="23">
        <f t="shared" si="219"/>
        <v>0</v>
      </c>
      <c r="DF99" s="23">
        <f t="shared" si="219"/>
        <v>0</v>
      </c>
      <c r="DG99" s="23">
        <f t="shared" si="219"/>
        <v>0</v>
      </c>
      <c r="DH99" s="23">
        <f t="shared" si="219"/>
        <v>0</v>
      </c>
      <c r="DI99" s="23">
        <f t="shared" si="219"/>
        <v>0</v>
      </c>
      <c r="DJ99" s="23">
        <f t="shared" si="219"/>
        <v>0</v>
      </c>
      <c r="DK99" s="23">
        <f t="shared" si="219"/>
        <v>0</v>
      </c>
      <c r="DL99" s="23">
        <f t="shared" si="219"/>
        <v>0</v>
      </c>
      <c r="DM99" s="23">
        <f t="shared" si="219"/>
        <v>0</v>
      </c>
      <c r="DN99" s="23">
        <f t="shared" si="219"/>
        <v>0</v>
      </c>
      <c r="DO99" s="23">
        <f t="shared" si="219"/>
        <v>0</v>
      </c>
      <c r="DP99" s="23">
        <f t="shared" si="219"/>
        <v>0</v>
      </c>
      <c r="DQ99" s="23">
        <f t="shared" si="219"/>
        <v>0</v>
      </c>
      <c r="DR99" s="23">
        <f t="shared" si="219"/>
        <v>0</v>
      </c>
      <c r="DS99" s="23">
        <f t="shared" si="219"/>
        <v>0</v>
      </c>
      <c r="DT99" s="23">
        <f t="shared" si="219"/>
        <v>0</v>
      </c>
      <c r="DU99" s="23">
        <f t="shared" si="219"/>
        <v>0</v>
      </c>
      <c r="DV99" s="23">
        <f t="shared" si="219"/>
        <v>0</v>
      </c>
      <c r="DW99" s="23">
        <f t="shared" si="219"/>
        <v>0</v>
      </c>
      <c r="DX99" s="23">
        <f t="shared" si="219"/>
        <v>0</v>
      </c>
      <c r="DY99" s="23">
        <f t="shared" si="219"/>
        <v>0</v>
      </c>
      <c r="DZ99" s="23">
        <f t="shared" si="219"/>
        <v>0</v>
      </c>
      <c r="EA99" s="23">
        <f t="shared" si="219"/>
        <v>0</v>
      </c>
      <c r="EB99" s="23">
        <f t="shared" si="219"/>
        <v>0</v>
      </c>
      <c r="EC99" s="23">
        <f t="shared" si="219"/>
        <v>0</v>
      </c>
      <c r="ED99" s="23">
        <f t="shared" ref="ED99:FM99" si="220">(ED113)*$D$99</f>
        <v>0</v>
      </c>
      <c r="EE99" s="23">
        <f t="shared" si="220"/>
        <v>0</v>
      </c>
      <c r="EF99" s="23">
        <f t="shared" si="220"/>
        <v>0</v>
      </c>
      <c r="EG99" s="23">
        <f t="shared" si="220"/>
        <v>0</v>
      </c>
      <c r="EH99" s="23">
        <f t="shared" si="220"/>
        <v>0</v>
      </c>
      <c r="EI99" s="23">
        <f t="shared" si="220"/>
        <v>0</v>
      </c>
      <c r="EJ99" s="23">
        <f t="shared" si="220"/>
        <v>0</v>
      </c>
      <c r="EK99" s="23">
        <f t="shared" si="220"/>
        <v>0</v>
      </c>
      <c r="EL99" s="23">
        <f t="shared" si="220"/>
        <v>0</v>
      </c>
      <c r="EM99" s="23">
        <f t="shared" si="220"/>
        <v>0</v>
      </c>
      <c r="EN99" s="23">
        <f t="shared" si="220"/>
        <v>0</v>
      </c>
      <c r="EO99" s="23">
        <f t="shared" si="220"/>
        <v>0</v>
      </c>
      <c r="EP99" s="23">
        <f t="shared" si="220"/>
        <v>0</v>
      </c>
      <c r="EQ99" s="23">
        <f t="shared" si="220"/>
        <v>0</v>
      </c>
      <c r="ER99" s="23">
        <f t="shared" si="220"/>
        <v>0</v>
      </c>
      <c r="ES99" s="23">
        <f t="shared" si="220"/>
        <v>0</v>
      </c>
      <c r="ET99" s="23">
        <f t="shared" si="220"/>
        <v>0</v>
      </c>
      <c r="EU99" s="23">
        <f t="shared" si="220"/>
        <v>0</v>
      </c>
      <c r="EV99" s="23">
        <f t="shared" si="220"/>
        <v>0</v>
      </c>
      <c r="EW99" s="23">
        <f t="shared" si="220"/>
        <v>0</v>
      </c>
      <c r="EX99" s="23">
        <f t="shared" si="220"/>
        <v>0</v>
      </c>
      <c r="EY99" s="23">
        <f t="shared" si="220"/>
        <v>0</v>
      </c>
      <c r="EZ99" s="23">
        <f t="shared" si="220"/>
        <v>0</v>
      </c>
      <c r="FA99" s="23">
        <f t="shared" si="220"/>
        <v>0</v>
      </c>
      <c r="FB99" s="23">
        <f t="shared" si="220"/>
        <v>0</v>
      </c>
      <c r="FC99" s="23">
        <f t="shared" si="220"/>
        <v>0</v>
      </c>
      <c r="FD99" s="23">
        <f t="shared" si="220"/>
        <v>0</v>
      </c>
      <c r="FE99" s="23">
        <f t="shared" si="220"/>
        <v>0</v>
      </c>
      <c r="FF99" s="23">
        <f t="shared" si="220"/>
        <v>0</v>
      </c>
      <c r="FG99" s="23">
        <f t="shared" si="220"/>
        <v>0</v>
      </c>
      <c r="FH99" s="23">
        <f t="shared" si="220"/>
        <v>0</v>
      </c>
      <c r="FI99" s="23">
        <f t="shared" si="220"/>
        <v>0</v>
      </c>
      <c r="FJ99" s="23">
        <f t="shared" si="220"/>
        <v>0</v>
      </c>
      <c r="FK99" s="23">
        <f t="shared" si="220"/>
        <v>0</v>
      </c>
      <c r="FL99" s="23">
        <f t="shared" si="220"/>
        <v>0</v>
      </c>
      <c r="FM99" s="23">
        <f t="shared" si="220"/>
        <v>0</v>
      </c>
    </row>
    <row r="100" spans="1:169" ht="15" outlineLevel="2" x14ac:dyDescent="0.25">
      <c r="A100" s="23"/>
      <c r="B100" s="23" t="s">
        <v>201</v>
      </c>
      <c r="C100" s="189"/>
      <c r="D100" s="122">
        <v>0.18</v>
      </c>
      <c r="E100" s="23" t="e">
        <f t="shared" ref="E100:G100" si="221">(E31+E39+E48+E70+E93+E105+E113+E122+E74+E98)*$D$100</f>
        <v>#VALUE!</v>
      </c>
      <c r="F100" s="23" t="e">
        <f t="shared" si="221"/>
        <v>#VALUE!</v>
      </c>
      <c r="G100" s="23" t="e">
        <f t="shared" si="221"/>
        <v>#VALUE!</v>
      </c>
      <c r="H100" s="23" t="e">
        <f t="shared" ref="H100:AJ100" si="222">(H31+H39+H48+H70+H93+H105+H113+H122+H74+H98)*$D$100</f>
        <v>#VALUE!</v>
      </c>
      <c r="I100" s="23" t="e">
        <f t="shared" si="222"/>
        <v>#VALUE!</v>
      </c>
      <c r="J100" s="23" t="e">
        <f t="shared" si="222"/>
        <v>#VALUE!</v>
      </c>
      <c r="K100" s="23" t="e">
        <f t="shared" si="222"/>
        <v>#VALUE!</v>
      </c>
      <c r="L100" s="23" t="e">
        <f t="shared" si="222"/>
        <v>#VALUE!</v>
      </c>
      <c r="M100" s="23" t="e">
        <f t="shared" si="222"/>
        <v>#VALUE!</v>
      </c>
      <c r="N100" s="23" t="e">
        <f t="shared" si="222"/>
        <v>#VALUE!</v>
      </c>
      <c r="O100" s="23" t="e">
        <f t="shared" si="222"/>
        <v>#VALUE!</v>
      </c>
      <c r="P100" s="23" t="e">
        <f t="shared" si="222"/>
        <v>#VALUE!</v>
      </c>
      <c r="Q100" s="23" t="e">
        <f t="shared" si="222"/>
        <v>#VALUE!</v>
      </c>
      <c r="R100" s="23" t="e">
        <f t="shared" si="222"/>
        <v>#VALUE!</v>
      </c>
      <c r="S100" s="23" t="e">
        <f t="shared" si="222"/>
        <v>#VALUE!</v>
      </c>
      <c r="T100" s="23" t="e">
        <f t="shared" si="222"/>
        <v>#VALUE!</v>
      </c>
      <c r="U100" s="23" t="e">
        <f t="shared" si="222"/>
        <v>#VALUE!</v>
      </c>
      <c r="V100" s="23" t="e">
        <f t="shared" si="222"/>
        <v>#VALUE!</v>
      </c>
      <c r="W100" s="23" t="e">
        <f t="shared" si="222"/>
        <v>#VALUE!</v>
      </c>
      <c r="X100" s="23" t="e">
        <f t="shared" si="222"/>
        <v>#VALUE!</v>
      </c>
      <c r="Y100" s="23" t="e">
        <f t="shared" si="222"/>
        <v>#VALUE!</v>
      </c>
      <c r="Z100" s="23" t="e">
        <f t="shared" si="222"/>
        <v>#VALUE!</v>
      </c>
      <c r="AA100" s="23" t="e">
        <f t="shared" si="222"/>
        <v>#VALUE!</v>
      </c>
      <c r="AB100" s="23" t="e">
        <f t="shared" si="222"/>
        <v>#VALUE!</v>
      </c>
      <c r="AC100" s="23" t="e">
        <f t="shared" si="222"/>
        <v>#VALUE!</v>
      </c>
      <c r="AD100" s="23" t="e">
        <f t="shared" si="222"/>
        <v>#VALUE!</v>
      </c>
      <c r="AE100" s="23" t="e">
        <f t="shared" si="222"/>
        <v>#VALUE!</v>
      </c>
      <c r="AF100" s="23" t="e">
        <f t="shared" si="222"/>
        <v>#VALUE!</v>
      </c>
      <c r="AG100" s="23" t="e">
        <f t="shared" si="222"/>
        <v>#VALUE!</v>
      </c>
      <c r="AH100" s="23" t="e">
        <f t="shared" si="222"/>
        <v>#VALUE!</v>
      </c>
      <c r="AI100" s="23" t="e">
        <f t="shared" si="222"/>
        <v>#VALUE!</v>
      </c>
      <c r="AJ100" s="23" t="e">
        <f t="shared" si="222"/>
        <v>#VALUE!</v>
      </c>
      <c r="AK100" s="23" t="e">
        <f t="shared" ref="AK100:BP100" si="223">(AK31+AK39+AK48+AK70+AK93+AK105+AK113+AK122+AK74+AK98)*$D$100</f>
        <v>#VALUE!</v>
      </c>
      <c r="AL100" s="23" t="e">
        <f t="shared" si="223"/>
        <v>#VALUE!</v>
      </c>
      <c r="AM100" s="23" t="e">
        <f t="shared" si="223"/>
        <v>#VALUE!</v>
      </c>
      <c r="AN100" s="23" t="e">
        <f t="shared" si="223"/>
        <v>#VALUE!</v>
      </c>
      <c r="AO100" s="23" t="e">
        <f t="shared" si="223"/>
        <v>#VALUE!</v>
      </c>
      <c r="AP100" s="23" t="e">
        <f t="shared" si="223"/>
        <v>#VALUE!</v>
      </c>
      <c r="AQ100" s="23" t="e">
        <f t="shared" si="223"/>
        <v>#VALUE!</v>
      </c>
      <c r="AR100" s="23" t="e">
        <f t="shared" si="223"/>
        <v>#VALUE!</v>
      </c>
      <c r="AS100" s="23" t="e">
        <f t="shared" si="223"/>
        <v>#VALUE!</v>
      </c>
      <c r="AT100" s="23" t="e">
        <f t="shared" si="223"/>
        <v>#VALUE!</v>
      </c>
      <c r="AU100" s="23" t="e">
        <f t="shared" si="223"/>
        <v>#VALUE!</v>
      </c>
      <c r="AV100" s="23" t="e">
        <f t="shared" si="223"/>
        <v>#VALUE!</v>
      </c>
      <c r="AW100" s="23" t="e">
        <f t="shared" si="223"/>
        <v>#VALUE!</v>
      </c>
      <c r="AX100" s="23" t="e">
        <f t="shared" si="223"/>
        <v>#VALUE!</v>
      </c>
      <c r="AY100" s="23" t="e">
        <f t="shared" si="223"/>
        <v>#VALUE!</v>
      </c>
      <c r="AZ100" s="23" t="e">
        <f t="shared" si="223"/>
        <v>#VALUE!</v>
      </c>
      <c r="BA100" s="23" t="e">
        <f t="shared" si="223"/>
        <v>#VALUE!</v>
      </c>
      <c r="BB100" s="23" t="e">
        <f t="shared" si="223"/>
        <v>#VALUE!</v>
      </c>
      <c r="BC100" s="23" t="e">
        <f t="shared" si="223"/>
        <v>#VALUE!</v>
      </c>
      <c r="BD100" s="23" t="e">
        <f t="shared" si="223"/>
        <v>#VALUE!</v>
      </c>
      <c r="BE100" s="23" t="e">
        <f t="shared" si="223"/>
        <v>#VALUE!</v>
      </c>
      <c r="BF100" s="23" t="e">
        <f t="shared" si="223"/>
        <v>#VALUE!</v>
      </c>
      <c r="BG100" s="23" t="e">
        <f t="shared" si="223"/>
        <v>#VALUE!</v>
      </c>
      <c r="BH100" s="23" t="e">
        <f t="shared" si="223"/>
        <v>#VALUE!</v>
      </c>
      <c r="BI100" s="23" t="e">
        <f t="shared" si="223"/>
        <v>#VALUE!</v>
      </c>
      <c r="BJ100" s="23" t="e">
        <f t="shared" si="223"/>
        <v>#VALUE!</v>
      </c>
      <c r="BK100" s="23" t="e">
        <f t="shared" si="223"/>
        <v>#VALUE!</v>
      </c>
      <c r="BL100" s="23" t="e">
        <f t="shared" si="223"/>
        <v>#VALUE!</v>
      </c>
      <c r="BM100" s="23" t="e">
        <f t="shared" si="223"/>
        <v>#VALUE!</v>
      </c>
      <c r="BN100" s="23" t="e">
        <f t="shared" si="223"/>
        <v>#VALUE!</v>
      </c>
      <c r="BO100" s="23" t="e">
        <f t="shared" si="223"/>
        <v>#VALUE!</v>
      </c>
      <c r="BP100" s="23" t="e">
        <f t="shared" si="223"/>
        <v>#VALUE!</v>
      </c>
      <c r="BQ100" s="23" t="e">
        <f t="shared" ref="BQ100:CV100" si="224">(BQ31+BQ39+BQ48+BQ70+BQ93+BQ105+BQ113+BQ122+BQ74+BQ98)*$D$100</f>
        <v>#VALUE!</v>
      </c>
      <c r="BR100" s="23" t="e">
        <f t="shared" si="224"/>
        <v>#VALUE!</v>
      </c>
      <c r="BS100" s="23" t="e">
        <f t="shared" si="224"/>
        <v>#VALUE!</v>
      </c>
      <c r="BT100" s="23" t="e">
        <f t="shared" si="224"/>
        <v>#VALUE!</v>
      </c>
      <c r="BU100" s="23" t="e">
        <f t="shared" si="224"/>
        <v>#VALUE!</v>
      </c>
      <c r="BV100" s="23" t="e">
        <f t="shared" si="224"/>
        <v>#VALUE!</v>
      </c>
      <c r="BW100" s="23" t="e">
        <f t="shared" si="224"/>
        <v>#VALUE!</v>
      </c>
      <c r="BX100" s="23" t="e">
        <f t="shared" si="224"/>
        <v>#VALUE!</v>
      </c>
      <c r="BY100" s="23" t="e">
        <f t="shared" si="224"/>
        <v>#VALUE!</v>
      </c>
      <c r="BZ100" s="23" t="e">
        <f t="shared" si="224"/>
        <v>#VALUE!</v>
      </c>
      <c r="CA100" s="23" t="e">
        <f t="shared" si="224"/>
        <v>#VALUE!</v>
      </c>
      <c r="CB100" s="23" t="e">
        <f t="shared" si="224"/>
        <v>#VALUE!</v>
      </c>
      <c r="CC100" s="23" t="e">
        <f t="shared" si="224"/>
        <v>#VALUE!</v>
      </c>
      <c r="CD100" s="23" t="e">
        <f t="shared" si="224"/>
        <v>#VALUE!</v>
      </c>
      <c r="CE100" s="23" t="e">
        <f t="shared" si="224"/>
        <v>#VALUE!</v>
      </c>
      <c r="CF100" s="23" t="e">
        <f t="shared" si="224"/>
        <v>#VALUE!</v>
      </c>
      <c r="CG100" s="23" t="e">
        <f t="shared" si="224"/>
        <v>#VALUE!</v>
      </c>
      <c r="CH100" s="23" t="e">
        <f t="shared" si="224"/>
        <v>#VALUE!</v>
      </c>
      <c r="CI100" s="23" t="e">
        <f t="shared" si="224"/>
        <v>#VALUE!</v>
      </c>
      <c r="CJ100" s="23" t="e">
        <f t="shared" si="224"/>
        <v>#VALUE!</v>
      </c>
      <c r="CK100" s="23" t="e">
        <f t="shared" si="224"/>
        <v>#VALUE!</v>
      </c>
      <c r="CL100" s="23" t="e">
        <f t="shared" si="224"/>
        <v>#VALUE!</v>
      </c>
      <c r="CM100" s="23" t="e">
        <f t="shared" si="224"/>
        <v>#VALUE!</v>
      </c>
      <c r="CN100" s="23" t="e">
        <f t="shared" si="224"/>
        <v>#VALUE!</v>
      </c>
      <c r="CO100" s="23" t="e">
        <f t="shared" si="224"/>
        <v>#VALUE!</v>
      </c>
      <c r="CP100" s="23" t="e">
        <f t="shared" si="224"/>
        <v>#VALUE!</v>
      </c>
      <c r="CQ100" s="23" t="e">
        <f t="shared" si="224"/>
        <v>#VALUE!</v>
      </c>
      <c r="CR100" s="23" t="e">
        <f t="shared" si="224"/>
        <v>#VALUE!</v>
      </c>
      <c r="CS100" s="23" t="e">
        <f t="shared" si="224"/>
        <v>#VALUE!</v>
      </c>
      <c r="CT100" s="23" t="e">
        <f t="shared" si="224"/>
        <v>#VALUE!</v>
      </c>
      <c r="CU100" s="23" t="e">
        <f t="shared" si="224"/>
        <v>#VALUE!</v>
      </c>
      <c r="CV100" s="23" t="e">
        <f t="shared" si="224"/>
        <v>#VALUE!</v>
      </c>
      <c r="CW100" s="23" t="e">
        <f t="shared" ref="CW100:EB100" si="225">(CW31+CW39+CW48+CW70+CW93+CW105+CW113+CW122+CW74+CW98)*$D$100</f>
        <v>#VALUE!</v>
      </c>
      <c r="CX100" s="23" t="e">
        <f t="shared" si="225"/>
        <v>#VALUE!</v>
      </c>
      <c r="CY100" s="23" t="e">
        <f t="shared" si="225"/>
        <v>#VALUE!</v>
      </c>
      <c r="CZ100" s="23" t="e">
        <f t="shared" si="225"/>
        <v>#VALUE!</v>
      </c>
      <c r="DA100" s="23" t="e">
        <f t="shared" si="225"/>
        <v>#VALUE!</v>
      </c>
      <c r="DB100" s="23" t="e">
        <f t="shared" si="225"/>
        <v>#VALUE!</v>
      </c>
      <c r="DC100" s="23" t="e">
        <f t="shared" si="225"/>
        <v>#VALUE!</v>
      </c>
      <c r="DD100" s="23" t="e">
        <f t="shared" si="225"/>
        <v>#VALUE!</v>
      </c>
      <c r="DE100" s="23" t="e">
        <f t="shared" si="225"/>
        <v>#VALUE!</v>
      </c>
      <c r="DF100" s="23" t="e">
        <f t="shared" si="225"/>
        <v>#VALUE!</v>
      </c>
      <c r="DG100" s="23" t="e">
        <f t="shared" si="225"/>
        <v>#VALUE!</v>
      </c>
      <c r="DH100" s="23" t="e">
        <f t="shared" si="225"/>
        <v>#VALUE!</v>
      </c>
      <c r="DI100" s="23" t="e">
        <f t="shared" si="225"/>
        <v>#VALUE!</v>
      </c>
      <c r="DJ100" s="23" t="e">
        <f t="shared" si="225"/>
        <v>#VALUE!</v>
      </c>
      <c r="DK100" s="23" t="e">
        <f t="shared" si="225"/>
        <v>#VALUE!</v>
      </c>
      <c r="DL100" s="23" t="e">
        <f t="shared" si="225"/>
        <v>#VALUE!</v>
      </c>
      <c r="DM100" s="23" t="e">
        <f t="shared" si="225"/>
        <v>#VALUE!</v>
      </c>
      <c r="DN100" s="23" t="e">
        <f t="shared" si="225"/>
        <v>#VALUE!</v>
      </c>
      <c r="DO100" s="23" t="e">
        <f t="shared" si="225"/>
        <v>#VALUE!</v>
      </c>
      <c r="DP100" s="23" t="e">
        <f t="shared" si="225"/>
        <v>#VALUE!</v>
      </c>
      <c r="DQ100" s="23" t="e">
        <f t="shared" si="225"/>
        <v>#VALUE!</v>
      </c>
      <c r="DR100" s="23" t="e">
        <f t="shared" si="225"/>
        <v>#VALUE!</v>
      </c>
      <c r="DS100" s="23" t="e">
        <f t="shared" si="225"/>
        <v>#VALUE!</v>
      </c>
      <c r="DT100" s="23" t="e">
        <f t="shared" si="225"/>
        <v>#VALUE!</v>
      </c>
      <c r="DU100" s="23" t="e">
        <f t="shared" si="225"/>
        <v>#VALUE!</v>
      </c>
      <c r="DV100" s="23" t="e">
        <f t="shared" si="225"/>
        <v>#VALUE!</v>
      </c>
      <c r="DW100" s="23" t="e">
        <f t="shared" si="225"/>
        <v>#VALUE!</v>
      </c>
      <c r="DX100" s="23" t="e">
        <f t="shared" si="225"/>
        <v>#VALUE!</v>
      </c>
      <c r="DY100" s="23" t="e">
        <f t="shared" si="225"/>
        <v>#VALUE!</v>
      </c>
      <c r="DZ100" s="23" t="e">
        <f t="shared" si="225"/>
        <v>#VALUE!</v>
      </c>
      <c r="EA100" s="23" t="e">
        <f t="shared" si="225"/>
        <v>#VALUE!</v>
      </c>
      <c r="EB100" s="23" t="e">
        <f t="shared" si="225"/>
        <v>#VALUE!</v>
      </c>
      <c r="EC100" s="23" t="e">
        <f t="shared" ref="EC100:FH100" si="226">(EC31+EC39+EC48+EC70+EC93+EC105+EC113+EC122+EC74+EC98)*$D$100</f>
        <v>#VALUE!</v>
      </c>
      <c r="ED100" s="23" t="e">
        <f t="shared" si="226"/>
        <v>#VALUE!</v>
      </c>
      <c r="EE100" s="23" t="e">
        <f t="shared" si="226"/>
        <v>#VALUE!</v>
      </c>
      <c r="EF100" s="23" t="e">
        <f t="shared" si="226"/>
        <v>#VALUE!</v>
      </c>
      <c r="EG100" s="23" t="e">
        <f t="shared" si="226"/>
        <v>#VALUE!</v>
      </c>
      <c r="EH100" s="23" t="e">
        <f t="shared" si="226"/>
        <v>#VALUE!</v>
      </c>
      <c r="EI100" s="23" t="e">
        <f t="shared" si="226"/>
        <v>#VALUE!</v>
      </c>
      <c r="EJ100" s="23" t="e">
        <f t="shared" si="226"/>
        <v>#VALUE!</v>
      </c>
      <c r="EK100" s="23" t="e">
        <f t="shared" si="226"/>
        <v>#VALUE!</v>
      </c>
      <c r="EL100" s="23" t="e">
        <f t="shared" si="226"/>
        <v>#VALUE!</v>
      </c>
      <c r="EM100" s="23" t="e">
        <f t="shared" si="226"/>
        <v>#VALUE!</v>
      </c>
      <c r="EN100" s="23" t="e">
        <f t="shared" si="226"/>
        <v>#VALUE!</v>
      </c>
      <c r="EO100" s="23" t="e">
        <f t="shared" si="226"/>
        <v>#VALUE!</v>
      </c>
      <c r="EP100" s="23" t="e">
        <f t="shared" si="226"/>
        <v>#VALUE!</v>
      </c>
      <c r="EQ100" s="23" t="e">
        <f t="shared" si="226"/>
        <v>#VALUE!</v>
      </c>
      <c r="ER100" s="23" t="e">
        <f t="shared" si="226"/>
        <v>#VALUE!</v>
      </c>
      <c r="ES100" s="23" t="e">
        <f t="shared" si="226"/>
        <v>#VALUE!</v>
      </c>
      <c r="ET100" s="23" t="e">
        <f t="shared" si="226"/>
        <v>#VALUE!</v>
      </c>
      <c r="EU100" s="23" t="e">
        <f t="shared" si="226"/>
        <v>#VALUE!</v>
      </c>
      <c r="EV100" s="23" t="e">
        <f t="shared" si="226"/>
        <v>#VALUE!</v>
      </c>
      <c r="EW100" s="23" t="e">
        <f t="shared" si="226"/>
        <v>#VALUE!</v>
      </c>
      <c r="EX100" s="23" t="e">
        <f t="shared" si="226"/>
        <v>#VALUE!</v>
      </c>
      <c r="EY100" s="23" t="e">
        <f t="shared" si="226"/>
        <v>#VALUE!</v>
      </c>
      <c r="EZ100" s="23" t="e">
        <f t="shared" si="226"/>
        <v>#VALUE!</v>
      </c>
      <c r="FA100" s="23" t="e">
        <f t="shared" si="226"/>
        <v>#VALUE!</v>
      </c>
      <c r="FB100" s="23" t="e">
        <f t="shared" si="226"/>
        <v>#VALUE!</v>
      </c>
      <c r="FC100" s="23" t="e">
        <f t="shared" si="226"/>
        <v>#VALUE!</v>
      </c>
      <c r="FD100" s="23" t="e">
        <f t="shared" si="226"/>
        <v>#VALUE!</v>
      </c>
      <c r="FE100" s="23" t="e">
        <f t="shared" si="226"/>
        <v>#VALUE!</v>
      </c>
      <c r="FF100" s="23" t="e">
        <f t="shared" si="226"/>
        <v>#VALUE!</v>
      </c>
      <c r="FG100" s="23" t="e">
        <f t="shared" si="226"/>
        <v>#VALUE!</v>
      </c>
      <c r="FH100" s="23" t="e">
        <f t="shared" si="226"/>
        <v>#VALUE!</v>
      </c>
      <c r="FI100" s="23" t="e">
        <f t="shared" ref="FI100:FM100" si="227">(FI31+FI39+FI48+FI70+FI93+FI105+FI113+FI122+FI74+FI98)*$D$100</f>
        <v>#VALUE!</v>
      </c>
      <c r="FJ100" s="23" t="e">
        <f t="shared" si="227"/>
        <v>#VALUE!</v>
      </c>
      <c r="FK100" s="23" t="e">
        <f t="shared" si="227"/>
        <v>#VALUE!</v>
      </c>
      <c r="FL100" s="23" t="e">
        <f t="shared" si="227"/>
        <v>#VALUE!</v>
      </c>
      <c r="FM100" s="23" t="e">
        <f t="shared" si="227"/>
        <v>#VALUE!</v>
      </c>
    </row>
    <row r="101" spans="1:169" s="82" customFormat="1" ht="14.25" outlineLevel="2" x14ac:dyDescent="0.2">
      <c r="A101" s="28"/>
      <c r="B101" s="28"/>
      <c r="C101" s="182"/>
      <c r="D101" s="28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</row>
    <row r="102" spans="1:169" s="82" customFormat="1" ht="14.25" outlineLevel="2" x14ac:dyDescent="0.2">
      <c r="A102" s="28"/>
      <c r="B102" s="28" t="s">
        <v>13</v>
      </c>
      <c r="C102" s="182">
        <v>43000</v>
      </c>
      <c r="D102" s="28">
        <v>19</v>
      </c>
      <c r="E102" s="32">
        <f t="shared" ref="E102:G102" si="228">(E120/8.5*$D$102)</f>
        <v>0</v>
      </c>
      <c r="F102" s="32">
        <f t="shared" si="228"/>
        <v>0</v>
      </c>
      <c r="G102" s="32">
        <f t="shared" si="228"/>
        <v>0</v>
      </c>
      <c r="H102" s="32">
        <f t="shared" ref="H102:AJ102" si="229">(H120/8.5*$D$102)</f>
        <v>0</v>
      </c>
      <c r="I102" s="32">
        <f t="shared" si="229"/>
        <v>0</v>
      </c>
      <c r="J102" s="32">
        <f t="shared" si="229"/>
        <v>0</v>
      </c>
      <c r="K102" s="32">
        <f t="shared" si="229"/>
        <v>0</v>
      </c>
      <c r="L102" s="32">
        <f t="shared" si="229"/>
        <v>0</v>
      </c>
      <c r="M102" s="32">
        <f t="shared" si="229"/>
        <v>0</v>
      </c>
      <c r="N102" s="32">
        <f t="shared" si="229"/>
        <v>0</v>
      </c>
      <c r="O102" s="32">
        <f t="shared" si="229"/>
        <v>0</v>
      </c>
      <c r="P102" s="32">
        <f t="shared" si="229"/>
        <v>0</v>
      </c>
      <c r="Q102" s="32">
        <f t="shared" si="229"/>
        <v>0</v>
      </c>
      <c r="R102" s="32">
        <f t="shared" si="229"/>
        <v>0</v>
      </c>
      <c r="S102" s="32">
        <f t="shared" si="229"/>
        <v>0</v>
      </c>
      <c r="T102" s="32">
        <f t="shared" si="229"/>
        <v>0</v>
      </c>
      <c r="U102" s="32">
        <f t="shared" si="229"/>
        <v>0</v>
      </c>
      <c r="V102" s="32">
        <f t="shared" si="229"/>
        <v>0</v>
      </c>
      <c r="W102" s="32">
        <f t="shared" si="229"/>
        <v>0</v>
      </c>
      <c r="X102" s="32">
        <f t="shared" si="229"/>
        <v>0</v>
      </c>
      <c r="Y102" s="32">
        <f t="shared" si="229"/>
        <v>0</v>
      </c>
      <c r="Z102" s="32">
        <f t="shared" si="229"/>
        <v>0</v>
      </c>
      <c r="AA102" s="32">
        <f t="shared" si="229"/>
        <v>0</v>
      </c>
      <c r="AB102" s="32">
        <f t="shared" si="229"/>
        <v>0</v>
      </c>
      <c r="AC102" s="32">
        <f t="shared" si="229"/>
        <v>0</v>
      </c>
      <c r="AD102" s="32">
        <f t="shared" si="229"/>
        <v>0</v>
      </c>
      <c r="AE102" s="32">
        <f t="shared" si="229"/>
        <v>0</v>
      </c>
      <c r="AF102" s="32">
        <f t="shared" si="229"/>
        <v>0</v>
      </c>
      <c r="AG102" s="32">
        <f t="shared" si="229"/>
        <v>0</v>
      </c>
      <c r="AH102" s="32">
        <f t="shared" si="229"/>
        <v>0</v>
      </c>
      <c r="AI102" s="32">
        <f t="shared" si="229"/>
        <v>0</v>
      </c>
      <c r="AJ102" s="32">
        <f t="shared" si="229"/>
        <v>0</v>
      </c>
      <c r="AK102" s="32">
        <f t="shared" ref="AK102:BP102" si="230">(AK120/8.5*$D$102)</f>
        <v>0</v>
      </c>
      <c r="AL102" s="32">
        <f t="shared" si="230"/>
        <v>0</v>
      </c>
      <c r="AM102" s="32">
        <f t="shared" si="230"/>
        <v>0</v>
      </c>
      <c r="AN102" s="32">
        <f t="shared" si="230"/>
        <v>0</v>
      </c>
      <c r="AO102" s="32">
        <f t="shared" si="230"/>
        <v>0</v>
      </c>
      <c r="AP102" s="32">
        <f t="shared" si="230"/>
        <v>0</v>
      </c>
      <c r="AQ102" s="32">
        <f t="shared" si="230"/>
        <v>0</v>
      </c>
      <c r="AR102" s="32">
        <f t="shared" si="230"/>
        <v>0</v>
      </c>
      <c r="AS102" s="32">
        <f t="shared" si="230"/>
        <v>0</v>
      </c>
      <c r="AT102" s="32">
        <f t="shared" si="230"/>
        <v>0</v>
      </c>
      <c r="AU102" s="32">
        <f t="shared" si="230"/>
        <v>0</v>
      </c>
      <c r="AV102" s="32">
        <f t="shared" si="230"/>
        <v>0</v>
      </c>
      <c r="AW102" s="32">
        <f t="shared" si="230"/>
        <v>0</v>
      </c>
      <c r="AX102" s="32">
        <f t="shared" si="230"/>
        <v>0</v>
      </c>
      <c r="AY102" s="32">
        <f t="shared" si="230"/>
        <v>0</v>
      </c>
      <c r="AZ102" s="32">
        <f t="shared" si="230"/>
        <v>0</v>
      </c>
      <c r="BA102" s="32">
        <f t="shared" si="230"/>
        <v>0</v>
      </c>
      <c r="BB102" s="32">
        <f t="shared" si="230"/>
        <v>0</v>
      </c>
      <c r="BC102" s="32">
        <f t="shared" si="230"/>
        <v>0</v>
      </c>
      <c r="BD102" s="32">
        <f t="shared" si="230"/>
        <v>0</v>
      </c>
      <c r="BE102" s="32">
        <f t="shared" si="230"/>
        <v>0</v>
      </c>
      <c r="BF102" s="32">
        <f t="shared" si="230"/>
        <v>0</v>
      </c>
      <c r="BG102" s="32">
        <f t="shared" si="230"/>
        <v>0</v>
      </c>
      <c r="BH102" s="32">
        <f t="shared" si="230"/>
        <v>0</v>
      </c>
      <c r="BI102" s="32">
        <f t="shared" si="230"/>
        <v>0</v>
      </c>
      <c r="BJ102" s="32">
        <f t="shared" si="230"/>
        <v>0</v>
      </c>
      <c r="BK102" s="32">
        <f t="shared" si="230"/>
        <v>0</v>
      </c>
      <c r="BL102" s="32">
        <f t="shared" si="230"/>
        <v>0</v>
      </c>
      <c r="BM102" s="32">
        <f t="shared" si="230"/>
        <v>0</v>
      </c>
      <c r="BN102" s="32">
        <f t="shared" si="230"/>
        <v>0</v>
      </c>
      <c r="BO102" s="32">
        <f t="shared" si="230"/>
        <v>0</v>
      </c>
      <c r="BP102" s="32">
        <f t="shared" si="230"/>
        <v>0</v>
      </c>
      <c r="BQ102" s="32">
        <f t="shared" ref="BQ102:CV102" si="231">(BQ120/8.5*$D$102)</f>
        <v>0</v>
      </c>
      <c r="BR102" s="32">
        <f t="shared" si="231"/>
        <v>0</v>
      </c>
      <c r="BS102" s="32">
        <f t="shared" si="231"/>
        <v>0</v>
      </c>
      <c r="BT102" s="32">
        <f t="shared" si="231"/>
        <v>0</v>
      </c>
      <c r="BU102" s="32">
        <f t="shared" si="231"/>
        <v>0</v>
      </c>
      <c r="BV102" s="32">
        <f t="shared" si="231"/>
        <v>0</v>
      </c>
      <c r="BW102" s="32">
        <f t="shared" si="231"/>
        <v>0</v>
      </c>
      <c r="BX102" s="32">
        <f t="shared" si="231"/>
        <v>0</v>
      </c>
      <c r="BY102" s="32">
        <f t="shared" si="231"/>
        <v>0</v>
      </c>
      <c r="BZ102" s="32">
        <f t="shared" si="231"/>
        <v>0</v>
      </c>
      <c r="CA102" s="32">
        <f t="shared" si="231"/>
        <v>0</v>
      </c>
      <c r="CB102" s="32">
        <f t="shared" si="231"/>
        <v>0</v>
      </c>
      <c r="CC102" s="32">
        <f t="shared" si="231"/>
        <v>0</v>
      </c>
      <c r="CD102" s="32">
        <f t="shared" si="231"/>
        <v>0</v>
      </c>
      <c r="CE102" s="32">
        <f t="shared" si="231"/>
        <v>0</v>
      </c>
      <c r="CF102" s="32">
        <f t="shared" si="231"/>
        <v>0</v>
      </c>
      <c r="CG102" s="32">
        <f t="shared" si="231"/>
        <v>0</v>
      </c>
      <c r="CH102" s="32">
        <f t="shared" si="231"/>
        <v>0</v>
      </c>
      <c r="CI102" s="32">
        <f t="shared" si="231"/>
        <v>0</v>
      </c>
      <c r="CJ102" s="32">
        <f t="shared" si="231"/>
        <v>0</v>
      </c>
      <c r="CK102" s="32">
        <f t="shared" si="231"/>
        <v>0</v>
      </c>
      <c r="CL102" s="32">
        <f t="shared" si="231"/>
        <v>0</v>
      </c>
      <c r="CM102" s="32">
        <f t="shared" si="231"/>
        <v>0</v>
      </c>
      <c r="CN102" s="32">
        <f t="shared" si="231"/>
        <v>0</v>
      </c>
      <c r="CO102" s="32">
        <f t="shared" si="231"/>
        <v>0</v>
      </c>
      <c r="CP102" s="32">
        <f t="shared" si="231"/>
        <v>0</v>
      </c>
      <c r="CQ102" s="32">
        <f t="shared" si="231"/>
        <v>0</v>
      </c>
      <c r="CR102" s="32">
        <f t="shared" si="231"/>
        <v>0</v>
      </c>
      <c r="CS102" s="32">
        <f t="shared" si="231"/>
        <v>0</v>
      </c>
      <c r="CT102" s="32">
        <f t="shared" si="231"/>
        <v>0</v>
      </c>
      <c r="CU102" s="32">
        <f t="shared" si="231"/>
        <v>0</v>
      </c>
      <c r="CV102" s="32">
        <f t="shared" si="231"/>
        <v>0</v>
      </c>
      <c r="CW102" s="32">
        <f t="shared" ref="CW102:EB102" si="232">(CW120/8.5*$D$102)</f>
        <v>0</v>
      </c>
      <c r="CX102" s="32">
        <f t="shared" si="232"/>
        <v>0</v>
      </c>
      <c r="CY102" s="32">
        <f t="shared" si="232"/>
        <v>0</v>
      </c>
      <c r="CZ102" s="32">
        <f t="shared" si="232"/>
        <v>0</v>
      </c>
      <c r="DA102" s="32">
        <f t="shared" si="232"/>
        <v>0</v>
      </c>
      <c r="DB102" s="32">
        <f t="shared" si="232"/>
        <v>0</v>
      </c>
      <c r="DC102" s="32">
        <f t="shared" si="232"/>
        <v>0</v>
      </c>
      <c r="DD102" s="32">
        <f t="shared" si="232"/>
        <v>0</v>
      </c>
      <c r="DE102" s="32">
        <f t="shared" si="232"/>
        <v>0</v>
      </c>
      <c r="DF102" s="32">
        <f t="shared" si="232"/>
        <v>0</v>
      </c>
      <c r="DG102" s="32">
        <f t="shared" si="232"/>
        <v>0</v>
      </c>
      <c r="DH102" s="32">
        <f t="shared" si="232"/>
        <v>0</v>
      </c>
      <c r="DI102" s="32">
        <f t="shared" si="232"/>
        <v>0</v>
      </c>
      <c r="DJ102" s="32">
        <f t="shared" si="232"/>
        <v>0</v>
      </c>
      <c r="DK102" s="32">
        <f t="shared" si="232"/>
        <v>0</v>
      </c>
      <c r="DL102" s="32">
        <f t="shared" si="232"/>
        <v>0</v>
      </c>
      <c r="DM102" s="32">
        <f t="shared" si="232"/>
        <v>0</v>
      </c>
      <c r="DN102" s="32">
        <f t="shared" si="232"/>
        <v>0</v>
      </c>
      <c r="DO102" s="32">
        <f t="shared" si="232"/>
        <v>0</v>
      </c>
      <c r="DP102" s="32">
        <f t="shared" si="232"/>
        <v>0</v>
      </c>
      <c r="DQ102" s="32">
        <f t="shared" si="232"/>
        <v>0</v>
      </c>
      <c r="DR102" s="32">
        <f t="shared" si="232"/>
        <v>0</v>
      </c>
      <c r="DS102" s="32">
        <f t="shared" si="232"/>
        <v>0</v>
      </c>
      <c r="DT102" s="32">
        <f t="shared" si="232"/>
        <v>0</v>
      </c>
      <c r="DU102" s="32">
        <f t="shared" si="232"/>
        <v>0</v>
      </c>
      <c r="DV102" s="32">
        <f t="shared" si="232"/>
        <v>0</v>
      </c>
      <c r="DW102" s="32">
        <f t="shared" si="232"/>
        <v>0</v>
      </c>
      <c r="DX102" s="32">
        <f t="shared" si="232"/>
        <v>0</v>
      </c>
      <c r="DY102" s="32">
        <f t="shared" si="232"/>
        <v>0</v>
      </c>
      <c r="DZ102" s="32">
        <f t="shared" si="232"/>
        <v>0</v>
      </c>
      <c r="EA102" s="32">
        <f t="shared" si="232"/>
        <v>0</v>
      </c>
      <c r="EB102" s="32">
        <f t="shared" si="232"/>
        <v>0</v>
      </c>
      <c r="EC102" s="32">
        <f t="shared" ref="EC102:FM102" si="233">(EC120/8.5*$D$102)</f>
        <v>0</v>
      </c>
      <c r="ED102" s="32">
        <f t="shared" si="233"/>
        <v>0</v>
      </c>
      <c r="EE102" s="32">
        <f t="shared" si="233"/>
        <v>0</v>
      </c>
      <c r="EF102" s="32">
        <f t="shared" si="233"/>
        <v>0</v>
      </c>
      <c r="EG102" s="32">
        <f t="shared" si="233"/>
        <v>0</v>
      </c>
      <c r="EH102" s="32">
        <f t="shared" si="233"/>
        <v>0</v>
      </c>
      <c r="EI102" s="32">
        <f t="shared" si="233"/>
        <v>0</v>
      </c>
      <c r="EJ102" s="32">
        <f t="shared" si="233"/>
        <v>0</v>
      </c>
      <c r="EK102" s="32">
        <f t="shared" si="233"/>
        <v>0</v>
      </c>
      <c r="EL102" s="32">
        <f t="shared" si="233"/>
        <v>0</v>
      </c>
      <c r="EM102" s="32">
        <f t="shared" si="233"/>
        <v>0</v>
      </c>
      <c r="EN102" s="32">
        <f t="shared" si="233"/>
        <v>0</v>
      </c>
      <c r="EO102" s="32">
        <f t="shared" si="233"/>
        <v>0</v>
      </c>
      <c r="EP102" s="32">
        <f t="shared" si="233"/>
        <v>0</v>
      </c>
      <c r="EQ102" s="32">
        <f t="shared" si="233"/>
        <v>0</v>
      </c>
      <c r="ER102" s="32">
        <f t="shared" si="233"/>
        <v>0</v>
      </c>
      <c r="ES102" s="32">
        <f t="shared" si="233"/>
        <v>0</v>
      </c>
      <c r="ET102" s="32">
        <f t="shared" si="233"/>
        <v>0</v>
      </c>
      <c r="EU102" s="32">
        <f t="shared" si="233"/>
        <v>0</v>
      </c>
      <c r="EV102" s="32">
        <f t="shared" si="233"/>
        <v>0</v>
      </c>
      <c r="EW102" s="32">
        <f t="shared" si="233"/>
        <v>0</v>
      </c>
      <c r="EX102" s="32">
        <f t="shared" si="233"/>
        <v>0</v>
      </c>
      <c r="EY102" s="32">
        <f t="shared" si="233"/>
        <v>0</v>
      </c>
      <c r="EZ102" s="32">
        <f t="shared" si="233"/>
        <v>0</v>
      </c>
      <c r="FA102" s="32">
        <f t="shared" si="233"/>
        <v>0</v>
      </c>
      <c r="FB102" s="32">
        <f t="shared" si="233"/>
        <v>0</v>
      </c>
      <c r="FC102" s="32">
        <f t="shared" si="233"/>
        <v>0</v>
      </c>
      <c r="FD102" s="32">
        <f t="shared" si="233"/>
        <v>0</v>
      </c>
      <c r="FE102" s="32">
        <f t="shared" si="233"/>
        <v>0</v>
      </c>
      <c r="FF102" s="32">
        <f t="shared" si="233"/>
        <v>0</v>
      </c>
      <c r="FG102" s="32">
        <f t="shared" si="233"/>
        <v>0</v>
      </c>
      <c r="FH102" s="32">
        <f t="shared" si="233"/>
        <v>0</v>
      </c>
      <c r="FI102" s="32">
        <f t="shared" si="233"/>
        <v>0</v>
      </c>
      <c r="FJ102" s="32">
        <f t="shared" si="233"/>
        <v>0</v>
      </c>
      <c r="FK102" s="32">
        <f t="shared" si="233"/>
        <v>0</v>
      </c>
      <c r="FL102" s="32">
        <f t="shared" si="233"/>
        <v>0</v>
      </c>
      <c r="FM102" s="32">
        <f t="shared" si="233"/>
        <v>0</v>
      </c>
    </row>
    <row r="103" spans="1:169" s="82" customFormat="1" ht="14.25" outlineLevel="2" x14ac:dyDescent="0.2">
      <c r="A103" s="28"/>
      <c r="B103" s="28" t="s">
        <v>20</v>
      </c>
      <c r="C103" s="182">
        <v>43000</v>
      </c>
      <c r="D103" s="28">
        <v>0</v>
      </c>
      <c r="E103" s="32">
        <f t="shared" ref="E103:G103" si="234">SUM(E120/8.5*$D$103)</f>
        <v>0</v>
      </c>
      <c r="F103" s="32">
        <f t="shared" si="234"/>
        <v>0</v>
      </c>
      <c r="G103" s="32">
        <f t="shared" si="234"/>
        <v>0</v>
      </c>
      <c r="H103" s="32">
        <f t="shared" ref="H103:AJ103" si="235">SUM(H120/8.5*$D$103)</f>
        <v>0</v>
      </c>
      <c r="I103" s="32">
        <f t="shared" si="235"/>
        <v>0</v>
      </c>
      <c r="J103" s="32">
        <f t="shared" si="235"/>
        <v>0</v>
      </c>
      <c r="K103" s="32">
        <f t="shared" si="235"/>
        <v>0</v>
      </c>
      <c r="L103" s="32">
        <f t="shared" si="235"/>
        <v>0</v>
      </c>
      <c r="M103" s="32">
        <f t="shared" si="235"/>
        <v>0</v>
      </c>
      <c r="N103" s="32">
        <f t="shared" si="235"/>
        <v>0</v>
      </c>
      <c r="O103" s="32">
        <f t="shared" si="235"/>
        <v>0</v>
      </c>
      <c r="P103" s="32">
        <f t="shared" si="235"/>
        <v>0</v>
      </c>
      <c r="Q103" s="32">
        <f t="shared" si="235"/>
        <v>0</v>
      </c>
      <c r="R103" s="32">
        <f t="shared" si="235"/>
        <v>0</v>
      </c>
      <c r="S103" s="32">
        <f t="shared" si="235"/>
        <v>0</v>
      </c>
      <c r="T103" s="32">
        <f t="shared" si="235"/>
        <v>0</v>
      </c>
      <c r="U103" s="32">
        <f t="shared" si="235"/>
        <v>0</v>
      </c>
      <c r="V103" s="32">
        <f t="shared" si="235"/>
        <v>0</v>
      </c>
      <c r="W103" s="32">
        <f t="shared" si="235"/>
        <v>0</v>
      </c>
      <c r="X103" s="32">
        <f t="shared" si="235"/>
        <v>0</v>
      </c>
      <c r="Y103" s="32">
        <f t="shared" si="235"/>
        <v>0</v>
      </c>
      <c r="Z103" s="32">
        <f t="shared" si="235"/>
        <v>0</v>
      </c>
      <c r="AA103" s="32">
        <f t="shared" si="235"/>
        <v>0</v>
      </c>
      <c r="AB103" s="32">
        <f t="shared" si="235"/>
        <v>0</v>
      </c>
      <c r="AC103" s="32">
        <f t="shared" si="235"/>
        <v>0</v>
      </c>
      <c r="AD103" s="32">
        <f t="shared" si="235"/>
        <v>0</v>
      </c>
      <c r="AE103" s="32">
        <f t="shared" si="235"/>
        <v>0</v>
      </c>
      <c r="AF103" s="32">
        <f t="shared" si="235"/>
        <v>0</v>
      </c>
      <c r="AG103" s="32">
        <f t="shared" si="235"/>
        <v>0</v>
      </c>
      <c r="AH103" s="32">
        <f t="shared" si="235"/>
        <v>0</v>
      </c>
      <c r="AI103" s="32">
        <f t="shared" si="235"/>
        <v>0</v>
      </c>
      <c r="AJ103" s="32">
        <f t="shared" si="235"/>
        <v>0</v>
      </c>
      <c r="AK103" s="32">
        <f t="shared" ref="AK103:BP103" si="236">SUM(AK120/8.5*$D$103)</f>
        <v>0</v>
      </c>
      <c r="AL103" s="32">
        <f t="shared" si="236"/>
        <v>0</v>
      </c>
      <c r="AM103" s="32">
        <f t="shared" si="236"/>
        <v>0</v>
      </c>
      <c r="AN103" s="32">
        <f t="shared" si="236"/>
        <v>0</v>
      </c>
      <c r="AO103" s="32">
        <f t="shared" si="236"/>
        <v>0</v>
      </c>
      <c r="AP103" s="32">
        <f t="shared" si="236"/>
        <v>0</v>
      </c>
      <c r="AQ103" s="32">
        <f t="shared" si="236"/>
        <v>0</v>
      </c>
      <c r="AR103" s="32">
        <f t="shared" si="236"/>
        <v>0</v>
      </c>
      <c r="AS103" s="32">
        <f t="shared" si="236"/>
        <v>0</v>
      </c>
      <c r="AT103" s="32">
        <f t="shared" si="236"/>
        <v>0</v>
      </c>
      <c r="AU103" s="32">
        <f t="shared" si="236"/>
        <v>0</v>
      </c>
      <c r="AV103" s="32">
        <f t="shared" si="236"/>
        <v>0</v>
      </c>
      <c r="AW103" s="32">
        <f t="shared" si="236"/>
        <v>0</v>
      </c>
      <c r="AX103" s="32">
        <f t="shared" si="236"/>
        <v>0</v>
      </c>
      <c r="AY103" s="32">
        <f t="shared" si="236"/>
        <v>0</v>
      </c>
      <c r="AZ103" s="32">
        <f t="shared" si="236"/>
        <v>0</v>
      </c>
      <c r="BA103" s="32">
        <f t="shared" si="236"/>
        <v>0</v>
      </c>
      <c r="BB103" s="32">
        <f t="shared" si="236"/>
        <v>0</v>
      </c>
      <c r="BC103" s="32">
        <f t="shared" si="236"/>
        <v>0</v>
      </c>
      <c r="BD103" s="32">
        <f t="shared" si="236"/>
        <v>0</v>
      </c>
      <c r="BE103" s="32">
        <f t="shared" si="236"/>
        <v>0</v>
      </c>
      <c r="BF103" s="32">
        <f t="shared" si="236"/>
        <v>0</v>
      </c>
      <c r="BG103" s="32">
        <f t="shared" si="236"/>
        <v>0</v>
      </c>
      <c r="BH103" s="32">
        <f t="shared" si="236"/>
        <v>0</v>
      </c>
      <c r="BI103" s="32">
        <f t="shared" si="236"/>
        <v>0</v>
      </c>
      <c r="BJ103" s="32">
        <f t="shared" si="236"/>
        <v>0</v>
      </c>
      <c r="BK103" s="32">
        <f t="shared" si="236"/>
        <v>0</v>
      </c>
      <c r="BL103" s="32">
        <f t="shared" si="236"/>
        <v>0</v>
      </c>
      <c r="BM103" s="32">
        <f t="shared" si="236"/>
        <v>0</v>
      </c>
      <c r="BN103" s="32">
        <f t="shared" si="236"/>
        <v>0</v>
      </c>
      <c r="BO103" s="32">
        <f t="shared" si="236"/>
        <v>0</v>
      </c>
      <c r="BP103" s="32">
        <f t="shared" si="236"/>
        <v>0</v>
      </c>
      <c r="BQ103" s="32">
        <f t="shared" ref="BQ103:CV103" si="237">SUM(BQ120/8.5*$D$103)</f>
        <v>0</v>
      </c>
      <c r="BR103" s="32">
        <f t="shared" si="237"/>
        <v>0</v>
      </c>
      <c r="BS103" s="32">
        <f t="shared" si="237"/>
        <v>0</v>
      </c>
      <c r="BT103" s="32">
        <f t="shared" si="237"/>
        <v>0</v>
      </c>
      <c r="BU103" s="32">
        <f t="shared" si="237"/>
        <v>0</v>
      </c>
      <c r="BV103" s="32">
        <f t="shared" si="237"/>
        <v>0</v>
      </c>
      <c r="BW103" s="32">
        <f t="shared" si="237"/>
        <v>0</v>
      </c>
      <c r="BX103" s="32">
        <f t="shared" si="237"/>
        <v>0</v>
      </c>
      <c r="BY103" s="32">
        <f t="shared" si="237"/>
        <v>0</v>
      </c>
      <c r="BZ103" s="32">
        <f t="shared" si="237"/>
        <v>0</v>
      </c>
      <c r="CA103" s="32">
        <f t="shared" si="237"/>
        <v>0</v>
      </c>
      <c r="CB103" s="32">
        <f t="shared" si="237"/>
        <v>0</v>
      </c>
      <c r="CC103" s="32">
        <f t="shared" si="237"/>
        <v>0</v>
      </c>
      <c r="CD103" s="32">
        <f t="shared" si="237"/>
        <v>0</v>
      </c>
      <c r="CE103" s="32">
        <f t="shared" si="237"/>
        <v>0</v>
      </c>
      <c r="CF103" s="32">
        <f t="shared" si="237"/>
        <v>0</v>
      </c>
      <c r="CG103" s="32">
        <f t="shared" si="237"/>
        <v>0</v>
      </c>
      <c r="CH103" s="32">
        <f t="shared" si="237"/>
        <v>0</v>
      </c>
      <c r="CI103" s="32">
        <f t="shared" si="237"/>
        <v>0</v>
      </c>
      <c r="CJ103" s="32">
        <f t="shared" si="237"/>
        <v>0</v>
      </c>
      <c r="CK103" s="32">
        <f t="shared" si="237"/>
        <v>0</v>
      </c>
      <c r="CL103" s="32">
        <f t="shared" si="237"/>
        <v>0</v>
      </c>
      <c r="CM103" s="32">
        <f t="shared" si="237"/>
        <v>0</v>
      </c>
      <c r="CN103" s="32">
        <f t="shared" si="237"/>
        <v>0</v>
      </c>
      <c r="CO103" s="32">
        <f t="shared" si="237"/>
        <v>0</v>
      </c>
      <c r="CP103" s="32">
        <f t="shared" si="237"/>
        <v>0</v>
      </c>
      <c r="CQ103" s="32">
        <f t="shared" si="237"/>
        <v>0</v>
      </c>
      <c r="CR103" s="32">
        <f t="shared" si="237"/>
        <v>0</v>
      </c>
      <c r="CS103" s="32">
        <f t="shared" si="237"/>
        <v>0</v>
      </c>
      <c r="CT103" s="32">
        <f t="shared" si="237"/>
        <v>0</v>
      </c>
      <c r="CU103" s="32">
        <f t="shared" si="237"/>
        <v>0</v>
      </c>
      <c r="CV103" s="32">
        <f t="shared" si="237"/>
        <v>0</v>
      </c>
      <c r="CW103" s="32">
        <f t="shared" ref="CW103:EB103" si="238">SUM(CW120/8.5*$D$103)</f>
        <v>0</v>
      </c>
      <c r="CX103" s="32">
        <f t="shared" si="238"/>
        <v>0</v>
      </c>
      <c r="CY103" s="32">
        <f t="shared" si="238"/>
        <v>0</v>
      </c>
      <c r="CZ103" s="32">
        <f t="shared" si="238"/>
        <v>0</v>
      </c>
      <c r="DA103" s="32">
        <f t="shared" si="238"/>
        <v>0</v>
      </c>
      <c r="DB103" s="32">
        <f t="shared" si="238"/>
        <v>0</v>
      </c>
      <c r="DC103" s="32">
        <f t="shared" si="238"/>
        <v>0</v>
      </c>
      <c r="DD103" s="32">
        <f t="shared" si="238"/>
        <v>0</v>
      </c>
      <c r="DE103" s="32">
        <f t="shared" si="238"/>
        <v>0</v>
      </c>
      <c r="DF103" s="32">
        <f t="shared" si="238"/>
        <v>0</v>
      </c>
      <c r="DG103" s="32">
        <f t="shared" si="238"/>
        <v>0</v>
      </c>
      <c r="DH103" s="32">
        <f t="shared" si="238"/>
        <v>0</v>
      </c>
      <c r="DI103" s="32">
        <f t="shared" si="238"/>
        <v>0</v>
      </c>
      <c r="DJ103" s="32">
        <f t="shared" si="238"/>
        <v>0</v>
      </c>
      <c r="DK103" s="32">
        <f t="shared" si="238"/>
        <v>0</v>
      </c>
      <c r="DL103" s="32">
        <f t="shared" si="238"/>
        <v>0</v>
      </c>
      <c r="DM103" s="32">
        <f t="shared" si="238"/>
        <v>0</v>
      </c>
      <c r="DN103" s="32">
        <f t="shared" si="238"/>
        <v>0</v>
      </c>
      <c r="DO103" s="32">
        <f t="shared" si="238"/>
        <v>0</v>
      </c>
      <c r="DP103" s="32">
        <f t="shared" si="238"/>
        <v>0</v>
      </c>
      <c r="DQ103" s="32">
        <f t="shared" si="238"/>
        <v>0</v>
      </c>
      <c r="DR103" s="32">
        <f t="shared" si="238"/>
        <v>0</v>
      </c>
      <c r="DS103" s="32">
        <f t="shared" si="238"/>
        <v>0</v>
      </c>
      <c r="DT103" s="32">
        <f t="shared" si="238"/>
        <v>0</v>
      </c>
      <c r="DU103" s="32">
        <f t="shared" si="238"/>
        <v>0</v>
      </c>
      <c r="DV103" s="32">
        <f t="shared" si="238"/>
        <v>0</v>
      </c>
      <c r="DW103" s="32">
        <f t="shared" si="238"/>
        <v>0</v>
      </c>
      <c r="DX103" s="32">
        <f t="shared" si="238"/>
        <v>0</v>
      </c>
      <c r="DY103" s="32">
        <f t="shared" si="238"/>
        <v>0</v>
      </c>
      <c r="DZ103" s="32">
        <f t="shared" si="238"/>
        <v>0</v>
      </c>
      <c r="EA103" s="32">
        <f t="shared" si="238"/>
        <v>0</v>
      </c>
      <c r="EB103" s="32">
        <f t="shared" si="238"/>
        <v>0</v>
      </c>
      <c r="EC103" s="32">
        <f t="shared" ref="EC103:FM103" si="239">SUM(EC120/8.5*$D$103)</f>
        <v>0</v>
      </c>
      <c r="ED103" s="32">
        <f t="shared" si="239"/>
        <v>0</v>
      </c>
      <c r="EE103" s="32">
        <f t="shared" si="239"/>
        <v>0</v>
      </c>
      <c r="EF103" s="32">
        <f t="shared" si="239"/>
        <v>0</v>
      </c>
      <c r="EG103" s="32">
        <f t="shared" si="239"/>
        <v>0</v>
      </c>
      <c r="EH103" s="32">
        <f t="shared" si="239"/>
        <v>0</v>
      </c>
      <c r="EI103" s="32">
        <f t="shared" si="239"/>
        <v>0</v>
      </c>
      <c r="EJ103" s="32">
        <f t="shared" si="239"/>
        <v>0</v>
      </c>
      <c r="EK103" s="32">
        <f t="shared" si="239"/>
        <v>0</v>
      </c>
      <c r="EL103" s="32">
        <f t="shared" si="239"/>
        <v>0</v>
      </c>
      <c r="EM103" s="32">
        <f t="shared" si="239"/>
        <v>0</v>
      </c>
      <c r="EN103" s="32">
        <f t="shared" si="239"/>
        <v>0</v>
      </c>
      <c r="EO103" s="32">
        <f t="shared" si="239"/>
        <v>0</v>
      </c>
      <c r="EP103" s="32">
        <f t="shared" si="239"/>
        <v>0</v>
      </c>
      <c r="EQ103" s="32">
        <f t="shared" si="239"/>
        <v>0</v>
      </c>
      <c r="ER103" s="32">
        <f t="shared" si="239"/>
        <v>0</v>
      </c>
      <c r="ES103" s="32">
        <f t="shared" si="239"/>
        <v>0</v>
      </c>
      <c r="ET103" s="32">
        <f t="shared" si="239"/>
        <v>0</v>
      </c>
      <c r="EU103" s="32">
        <f t="shared" si="239"/>
        <v>0</v>
      </c>
      <c r="EV103" s="32">
        <f t="shared" si="239"/>
        <v>0</v>
      </c>
      <c r="EW103" s="32">
        <f t="shared" si="239"/>
        <v>0</v>
      </c>
      <c r="EX103" s="32">
        <f t="shared" si="239"/>
        <v>0</v>
      </c>
      <c r="EY103" s="32">
        <f t="shared" si="239"/>
        <v>0</v>
      </c>
      <c r="EZ103" s="32">
        <f t="shared" si="239"/>
        <v>0</v>
      </c>
      <c r="FA103" s="32">
        <f t="shared" si="239"/>
        <v>0</v>
      </c>
      <c r="FB103" s="32">
        <f t="shared" si="239"/>
        <v>0</v>
      </c>
      <c r="FC103" s="32">
        <f t="shared" si="239"/>
        <v>0</v>
      </c>
      <c r="FD103" s="32">
        <f t="shared" si="239"/>
        <v>0</v>
      </c>
      <c r="FE103" s="32">
        <f t="shared" si="239"/>
        <v>0</v>
      </c>
      <c r="FF103" s="32">
        <f t="shared" si="239"/>
        <v>0</v>
      </c>
      <c r="FG103" s="32">
        <f t="shared" si="239"/>
        <v>0</v>
      </c>
      <c r="FH103" s="32">
        <f t="shared" si="239"/>
        <v>0</v>
      </c>
      <c r="FI103" s="32">
        <f t="shared" si="239"/>
        <v>0</v>
      </c>
      <c r="FJ103" s="32">
        <f t="shared" si="239"/>
        <v>0</v>
      </c>
      <c r="FK103" s="32">
        <f t="shared" si="239"/>
        <v>0</v>
      </c>
      <c r="FL103" s="32">
        <f t="shared" si="239"/>
        <v>0</v>
      </c>
      <c r="FM103" s="32">
        <f t="shared" si="239"/>
        <v>0</v>
      </c>
    </row>
    <row r="104" spans="1:169" ht="15" outlineLevel="2" x14ac:dyDescent="0.25">
      <c r="A104" s="29"/>
      <c r="B104" s="29" t="s">
        <v>4</v>
      </c>
      <c r="C104" s="185"/>
      <c r="D104" s="22"/>
      <c r="E104" s="21">
        <f t="shared" ref="E104:G104" si="240">E102+E103</f>
        <v>0</v>
      </c>
      <c r="F104" s="21">
        <f t="shared" si="240"/>
        <v>0</v>
      </c>
      <c r="G104" s="21">
        <f t="shared" si="240"/>
        <v>0</v>
      </c>
      <c r="H104" s="21">
        <f t="shared" ref="H104:AJ104" si="241">H102+H103</f>
        <v>0</v>
      </c>
      <c r="I104" s="21">
        <f t="shared" si="241"/>
        <v>0</v>
      </c>
      <c r="J104" s="21">
        <f t="shared" si="241"/>
        <v>0</v>
      </c>
      <c r="K104" s="21">
        <f t="shared" si="241"/>
        <v>0</v>
      </c>
      <c r="L104" s="21">
        <f t="shared" si="241"/>
        <v>0</v>
      </c>
      <c r="M104" s="21">
        <f t="shared" si="241"/>
        <v>0</v>
      </c>
      <c r="N104" s="21">
        <f t="shared" si="241"/>
        <v>0</v>
      </c>
      <c r="O104" s="21">
        <f t="shared" si="241"/>
        <v>0</v>
      </c>
      <c r="P104" s="21">
        <f t="shared" si="241"/>
        <v>0</v>
      </c>
      <c r="Q104" s="21">
        <f t="shared" si="241"/>
        <v>0</v>
      </c>
      <c r="R104" s="21">
        <f t="shared" si="241"/>
        <v>0</v>
      </c>
      <c r="S104" s="21">
        <f t="shared" si="241"/>
        <v>0</v>
      </c>
      <c r="T104" s="21">
        <f t="shared" si="241"/>
        <v>0</v>
      </c>
      <c r="U104" s="21">
        <f t="shared" si="241"/>
        <v>0</v>
      </c>
      <c r="V104" s="21">
        <f t="shared" si="241"/>
        <v>0</v>
      </c>
      <c r="W104" s="21">
        <f t="shared" si="241"/>
        <v>0</v>
      </c>
      <c r="X104" s="21">
        <f t="shared" si="241"/>
        <v>0</v>
      </c>
      <c r="Y104" s="21">
        <f t="shared" si="241"/>
        <v>0</v>
      </c>
      <c r="Z104" s="21">
        <f t="shared" si="241"/>
        <v>0</v>
      </c>
      <c r="AA104" s="21">
        <f t="shared" si="241"/>
        <v>0</v>
      </c>
      <c r="AB104" s="21">
        <f t="shared" si="241"/>
        <v>0</v>
      </c>
      <c r="AC104" s="21">
        <f t="shared" si="241"/>
        <v>0</v>
      </c>
      <c r="AD104" s="21">
        <f t="shared" si="241"/>
        <v>0</v>
      </c>
      <c r="AE104" s="21">
        <f t="shared" si="241"/>
        <v>0</v>
      </c>
      <c r="AF104" s="21">
        <f t="shared" si="241"/>
        <v>0</v>
      </c>
      <c r="AG104" s="21">
        <f t="shared" si="241"/>
        <v>0</v>
      </c>
      <c r="AH104" s="21">
        <f t="shared" si="241"/>
        <v>0</v>
      </c>
      <c r="AI104" s="21">
        <f t="shared" si="241"/>
        <v>0</v>
      </c>
      <c r="AJ104" s="21">
        <f t="shared" si="241"/>
        <v>0</v>
      </c>
      <c r="AK104" s="21">
        <f t="shared" ref="AK104:BP104" si="242">AK102+AK103</f>
        <v>0</v>
      </c>
      <c r="AL104" s="21">
        <f t="shared" si="242"/>
        <v>0</v>
      </c>
      <c r="AM104" s="21">
        <f t="shared" si="242"/>
        <v>0</v>
      </c>
      <c r="AN104" s="21">
        <f t="shared" si="242"/>
        <v>0</v>
      </c>
      <c r="AO104" s="21">
        <f t="shared" si="242"/>
        <v>0</v>
      </c>
      <c r="AP104" s="21">
        <f t="shared" si="242"/>
        <v>0</v>
      </c>
      <c r="AQ104" s="21">
        <f t="shared" si="242"/>
        <v>0</v>
      </c>
      <c r="AR104" s="21">
        <f t="shared" si="242"/>
        <v>0</v>
      </c>
      <c r="AS104" s="21">
        <f t="shared" si="242"/>
        <v>0</v>
      </c>
      <c r="AT104" s="21">
        <f t="shared" si="242"/>
        <v>0</v>
      </c>
      <c r="AU104" s="21">
        <f t="shared" si="242"/>
        <v>0</v>
      </c>
      <c r="AV104" s="21">
        <f t="shared" si="242"/>
        <v>0</v>
      </c>
      <c r="AW104" s="21">
        <f t="shared" si="242"/>
        <v>0</v>
      </c>
      <c r="AX104" s="21">
        <f t="shared" si="242"/>
        <v>0</v>
      </c>
      <c r="AY104" s="21">
        <f t="shared" si="242"/>
        <v>0</v>
      </c>
      <c r="AZ104" s="21">
        <f t="shared" si="242"/>
        <v>0</v>
      </c>
      <c r="BA104" s="21">
        <f t="shared" si="242"/>
        <v>0</v>
      </c>
      <c r="BB104" s="21">
        <f t="shared" si="242"/>
        <v>0</v>
      </c>
      <c r="BC104" s="21">
        <f t="shared" si="242"/>
        <v>0</v>
      </c>
      <c r="BD104" s="21">
        <f t="shared" si="242"/>
        <v>0</v>
      </c>
      <c r="BE104" s="21">
        <f t="shared" si="242"/>
        <v>0</v>
      </c>
      <c r="BF104" s="21">
        <f t="shared" si="242"/>
        <v>0</v>
      </c>
      <c r="BG104" s="21">
        <f t="shared" si="242"/>
        <v>0</v>
      </c>
      <c r="BH104" s="21">
        <f t="shared" si="242"/>
        <v>0</v>
      </c>
      <c r="BI104" s="21">
        <f t="shared" si="242"/>
        <v>0</v>
      </c>
      <c r="BJ104" s="21">
        <f t="shared" si="242"/>
        <v>0</v>
      </c>
      <c r="BK104" s="21">
        <f t="shared" si="242"/>
        <v>0</v>
      </c>
      <c r="BL104" s="21">
        <f t="shared" si="242"/>
        <v>0</v>
      </c>
      <c r="BM104" s="21">
        <f t="shared" si="242"/>
        <v>0</v>
      </c>
      <c r="BN104" s="21">
        <f t="shared" si="242"/>
        <v>0</v>
      </c>
      <c r="BO104" s="21">
        <f t="shared" si="242"/>
        <v>0</v>
      </c>
      <c r="BP104" s="21">
        <f t="shared" si="242"/>
        <v>0</v>
      </c>
      <c r="BQ104" s="21">
        <f t="shared" ref="BQ104:CV104" si="243">BQ102+BQ103</f>
        <v>0</v>
      </c>
      <c r="BR104" s="21">
        <f t="shared" si="243"/>
        <v>0</v>
      </c>
      <c r="BS104" s="21">
        <f t="shared" si="243"/>
        <v>0</v>
      </c>
      <c r="BT104" s="21">
        <f t="shared" si="243"/>
        <v>0</v>
      </c>
      <c r="BU104" s="21">
        <f t="shared" si="243"/>
        <v>0</v>
      </c>
      <c r="BV104" s="21">
        <f t="shared" si="243"/>
        <v>0</v>
      </c>
      <c r="BW104" s="21">
        <f t="shared" si="243"/>
        <v>0</v>
      </c>
      <c r="BX104" s="21">
        <f t="shared" si="243"/>
        <v>0</v>
      </c>
      <c r="BY104" s="21">
        <f t="shared" si="243"/>
        <v>0</v>
      </c>
      <c r="BZ104" s="21">
        <f t="shared" si="243"/>
        <v>0</v>
      </c>
      <c r="CA104" s="21">
        <f t="shared" si="243"/>
        <v>0</v>
      </c>
      <c r="CB104" s="21">
        <f t="shared" si="243"/>
        <v>0</v>
      </c>
      <c r="CC104" s="21">
        <f t="shared" si="243"/>
        <v>0</v>
      </c>
      <c r="CD104" s="21">
        <f t="shared" si="243"/>
        <v>0</v>
      </c>
      <c r="CE104" s="21">
        <f t="shared" si="243"/>
        <v>0</v>
      </c>
      <c r="CF104" s="21">
        <f t="shared" si="243"/>
        <v>0</v>
      </c>
      <c r="CG104" s="21">
        <f t="shared" si="243"/>
        <v>0</v>
      </c>
      <c r="CH104" s="21">
        <f t="shared" si="243"/>
        <v>0</v>
      </c>
      <c r="CI104" s="21">
        <f t="shared" si="243"/>
        <v>0</v>
      </c>
      <c r="CJ104" s="21">
        <f t="shared" si="243"/>
        <v>0</v>
      </c>
      <c r="CK104" s="21">
        <f t="shared" si="243"/>
        <v>0</v>
      </c>
      <c r="CL104" s="21">
        <f t="shared" si="243"/>
        <v>0</v>
      </c>
      <c r="CM104" s="21">
        <f t="shared" si="243"/>
        <v>0</v>
      </c>
      <c r="CN104" s="21">
        <f t="shared" si="243"/>
        <v>0</v>
      </c>
      <c r="CO104" s="21">
        <f t="shared" si="243"/>
        <v>0</v>
      </c>
      <c r="CP104" s="21">
        <f t="shared" si="243"/>
        <v>0</v>
      </c>
      <c r="CQ104" s="21">
        <f t="shared" si="243"/>
        <v>0</v>
      </c>
      <c r="CR104" s="21">
        <f t="shared" si="243"/>
        <v>0</v>
      </c>
      <c r="CS104" s="21">
        <f t="shared" si="243"/>
        <v>0</v>
      </c>
      <c r="CT104" s="21">
        <f t="shared" si="243"/>
        <v>0</v>
      </c>
      <c r="CU104" s="21">
        <f t="shared" si="243"/>
        <v>0</v>
      </c>
      <c r="CV104" s="21">
        <f t="shared" si="243"/>
        <v>0</v>
      </c>
      <c r="CW104" s="21">
        <f t="shared" ref="CW104:EB104" si="244">CW102+CW103</f>
        <v>0</v>
      </c>
      <c r="CX104" s="21">
        <f t="shared" si="244"/>
        <v>0</v>
      </c>
      <c r="CY104" s="21">
        <f t="shared" si="244"/>
        <v>0</v>
      </c>
      <c r="CZ104" s="21">
        <f t="shared" si="244"/>
        <v>0</v>
      </c>
      <c r="DA104" s="21">
        <f t="shared" si="244"/>
        <v>0</v>
      </c>
      <c r="DB104" s="21">
        <f t="shared" si="244"/>
        <v>0</v>
      </c>
      <c r="DC104" s="21">
        <f t="shared" si="244"/>
        <v>0</v>
      </c>
      <c r="DD104" s="21">
        <f t="shared" si="244"/>
        <v>0</v>
      </c>
      <c r="DE104" s="21">
        <f t="shared" si="244"/>
        <v>0</v>
      </c>
      <c r="DF104" s="21">
        <f t="shared" si="244"/>
        <v>0</v>
      </c>
      <c r="DG104" s="21">
        <f t="shared" si="244"/>
        <v>0</v>
      </c>
      <c r="DH104" s="21">
        <f t="shared" si="244"/>
        <v>0</v>
      </c>
      <c r="DI104" s="21">
        <f t="shared" si="244"/>
        <v>0</v>
      </c>
      <c r="DJ104" s="21">
        <f t="shared" si="244"/>
        <v>0</v>
      </c>
      <c r="DK104" s="21">
        <f t="shared" si="244"/>
        <v>0</v>
      </c>
      <c r="DL104" s="21">
        <f t="shared" si="244"/>
        <v>0</v>
      </c>
      <c r="DM104" s="21">
        <f t="shared" si="244"/>
        <v>0</v>
      </c>
      <c r="DN104" s="21">
        <f t="shared" si="244"/>
        <v>0</v>
      </c>
      <c r="DO104" s="21">
        <f t="shared" si="244"/>
        <v>0</v>
      </c>
      <c r="DP104" s="21">
        <f t="shared" si="244"/>
        <v>0</v>
      </c>
      <c r="DQ104" s="21">
        <f t="shared" si="244"/>
        <v>0</v>
      </c>
      <c r="DR104" s="21">
        <f t="shared" si="244"/>
        <v>0</v>
      </c>
      <c r="DS104" s="21">
        <f t="shared" si="244"/>
        <v>0</v>
      </c>
      <c r="DT104" s="21">
        <f t="shared" si="244"/>
        <v>0</v>
      </c>
      <c r="DU104" s="21">
        <f t="shared" si="244"/>
        <v>0</v>
      </c>
      <c r="DV104" s="21">
        <f t="shared" si="244"/>
        <v>0</v>
      </c>
      <c r="DW104" s="21">
        <f t="shared" si="244"/>
        <v>0</v>
      </c>
      <c r="DX104" s="21">
        <f t="shared" si="244"/>
        <v>0</v>
      </c>
      <c r="DY104" s="21">
        <f t="shared" si="244"/>
        <v>0</v>
      </c>
      <c r="DZ104" s="21">
        <f t="shared" si="244"/>
        <v>0</v>
      </c>
      <c r="EA104" s="21">
        <f t="shared" si="244"/>
        <v>0</v>
      </c>
      <c r="EB104" s="21">
        <f t="shared" si="244"/>
        <v>0</v>
      </c>
      <c r="EC104" s="21">
        <f t="shared" ref="EC104:FH104" si="245">EC102+EC103</f>
        <v>0</v>
      </c>
      <c r="ED104" s="21">
        <f t="shared" si="245"/>
        <v>0</v>
      </c>
      <c r="EE104" s="21">
        <f t="shared" si="245"/>
        <v>0</v>
      </c>
      <c r="EF104" s="21">
        <f t="shared" si="245"/>
        <v>0</v>
      </c>
      <c r="EG104" s="21">
        <f t="shared" si="245"/>
        <v>0</v>
      </c>
      <c r="EH104" s="21">
        <f t="shared" si="245"/>
        <v>0</v>
      </c>
      <c r="EI104" s="21">
        <f t="shared" si="245"/>
        <v>0</v>
      </c>
      <c r="EJ104" s="21">
        <f t="shared" si="245"/>
        <v>0</v>
      </c>
      <c r="EK104" s="21">
        <f t="shared" si="245"/>
        <v>0</v>
      </c>
      <c r="EL104" s="21">
        <f t="shared" si="245"/>
        <v>0</v>
      </c>
      <c r="EM104" s="21">
        <f t="shared" si="245"/>
        <v>0</v>
      </c>
      <c r="EN104" s="21">
        <f t="shared" si="245"/>
        <v>0</v>
      </c>
      <c r="EO104" s="21">
        <f t="shared" si="245"/>
        <v>0</v>
      </c>
      <c r="EP104" s="21">
        <f t="shared" si="245"/>
        <v>0</v>
      </c>
      <c r="EQ104" s="21">
        <f t="shared" si="245"/>
        <v>0</v>
      </c>
      <c r="ER104" s="21">
        <f t="shared" si="245"/>
        <v>0</v>
      </c>
      <c r="ES104" s="21">
        <f t="shared" si="245"/>
        <v>0</v>
      </c>
      <c r="ET104" s="21">
        <f t="shared" si="245"/>
        <v>0</v>
      </c>
      <c r="EU104" s="21">
        <f t="shared" si="245"/>
        <v>0</v>
      </c>
      <c r="EV104" s="21">
        <f t="shared" si="245"/>
        <v>0</v>
      </c>
      <c r="EW104" s="21">
        <f t="shared" si="245"/>
        <v>0</v>
      </c>
      <c r="EX104" s="21">
        <f t="shared" si="245"/>
        <v>0</v>
      </c>
      <c r="EY104" s="21">
        <f t="shared" si="245"/>
        <v>0</v>
      </c>
      <c r="EZ104" s="21">
        <f t="shared" si="245"/>
        <v>0</v>
      </c>
      <c r="FA104" s="21">
        <f t="shared" si="245"/>
        <v>0</v>
      </c>
      <c r="FB104" s="21">
        <f t="shared" si="245"/>
        <v>0</v>
      </c>
      <c r="FC104" s="21">
        <f t="shared" si="245"/>
        <v>0</v>
      </c>
      <c r="FD104" s="21">
        <f t="shared" si="245"/>
        <v>0</v>
      </c>
      <c r="FE104" s="21">
        <f t="shared" si="245"/>
        <v>0</v>
      </c>
      <c r="FF104" s="21">
        <f t="shared" si="245"/>
        <v>0</v>
      </c>
      <c r="FG104" s="21">
        <f t="shared" si="245"/>
        <v>0</v>
      </c>
      <c r="FH104" s="21">
        <f t="shared" si="245"/>
        <v>0</v>
      </c>
      <c r="FI104" s="21">
        <f t="shared" ref="FI104:FM104" si="246">FI102+FI103</f>
        <v>0</v>
      </c>
      <c r="FJ104" s="21">
        <f t="shared" si="246"/>
        <v>0</v>
      </c>
      <c r="FK104" s="21">
        <f t="shared" si="246"/>
        <v>0</v>
      </c>
      <c r="FL104" s="21">
        <f t="shared" si="246"/>
        <v>0</v>
      </c>
      <c r="FM104" s="21">
        <f t="shared" si="246"/>
        <v>0</v>
      </c>
    </row>
    <row r="105" spans="1:169" s="140" customFormat="1" ht="15" outlineLevel="1" x14ac:dyDescent="0.25">
      <c r="A105" s="104"/>
      <c r="B105" s="104" t="s">
        <v>216</v>
      </c>
      <c r="C105" s="237" t="s">
        <v>291</v>
      </c>
      <c r="D105" s="137"/>
      <c r="E105" s="138">
        <f t="shared" ref="E105:G105" si="247">E104</f>
        <v>0</v>
      </c>
      <c r="F105" s="138">
        <f t="shared" si="247"/>
        <v>0</v>
      </c>
      <c r="G105" s="138">
        <f t="shared" si="247"/>
        <v>0</v>
      </c>
      <c r="H105" s="138">
        <f t="shared" ref="H105:AJ105" si="248">H104</f>
        <v>0</v>
      </c>
      <c r="I105" s="138">
        <f t="shared" si="248"/>
        <v>0</v>
      </c>
      <c r="J105" s="138">
        <f t="shared" si="248"/>
        <v>0</v>
      </c>
      <c r="K105" s="138">
        <f t="shared" si="248"/>
        <v>0</v>
      </c>
      <c r="L105" s="138">
        <f t="shared" si="248"/>
        <v>0</v>
      </c>
      <c r="M105" s="138">
        <f t="shared" si="248"/>
        <v>0</v>
      </c>
      <c r="N105" s="138">
        <f t="shared" si="248"/>
        <v>0</v>
      </c>
      <c r="O105" s="138">
        <f t="shared" si="248"/>
        <v>0</v>
      </c>
      <c r="P105" s="138">
        <f t="shared" si="248"/>
        <v>0</v>
      </c>
      <c r="Q105" s="138">
        <f t="shared" si="248"/>
        <v>0</v>
      </c>
      <c r="R105" s="138">
        <f t="shared" si="248"/>
        <v>0</v>
      </c>
      <c r="S105" s="138">
        <f t="shared" si="248"/>
        <v>0</v>
      </c>
      <c r="T105" s="138">
        <f t="shared" si="248"/>
        <v>0</v>
      </c>
      <c r="U105" s="138">
        <f t="shared" si="248"/>
        <v>0</v>
      </c>
      <c r="V105" s="138">
        <f t="shared" si="248"/>
        <v>0</v>
      </c>
      <c r="W105" s="138">
        <f t="shared" si="248"/>
        <v>0</v>
      </c>
      <c r="X105" s="138">
        <f t="shared" si="248"/>
        <v>0</v>
      </c>
      <c r="Y105" s="138">
        <f t="shared" si="248"/>
        <v>0</v>
      </c>
      <c r="Z105" s="138">
        <f t="shared" si="248"/>
        <v>0</v>
      </c>
      <c r="AA105" s="138">
        <f t="shared" si="248"/>
        <v>0</v>
      </c>
      <c r="AB105" s="138">
        <f t="shared" si="248"/>
        <v>0</v>
      </c>
      <c r="AC105" s="138">
        <f t="shared" si="248"/>
        <v>0</v>
      </c>
      <c r="AD105" s="138">
        <f t="shared" si="248"/>
        <v>0</v>
      </c>
      <c r="AE105" s="138">
        <f t="shared" si="248"/>
        <v>0</v>
      </c>
      <c r="AF105" s="138">
        <f t="shared" si="248"/>
        <v>0</v>
      </c>
      <c r="AG105" s="138">
        <f t="shared" si="248"/>
        <v>0</v>
      </c>
      <c r="AH105" s="138">
        <f t="shared" si="248"/>
        <v>0</v>
      </c>
      <c r="AI105" s="138">
        <f t="shared" si="248"/>
        <v>0</v>
      </c>
      <c r="AJ105" s="138">
        <f t="shared" si="248"/>
        <v>0</v>
      </c>
      <c r="AK105" s="138">
        <f t="shared" ref="AK105:BP105" si="249">AK104</f>
        <v>0</v>
      </c>
      <c r="AL105" s="138">
        <f t="shared" si="249"/>
        <v>0</v>
      </c>
      <c r="AM105" s="138">
        <f t="shared" si="249"/>
        <v>0</v>
      </c>
      <c r="AN105" s="138">
        <f t="shared" si="249"/>
        <v>0</v>
      </c>
      <c r="AO105" s="138">
        <f t="shared" si="249"/>
        <v>0</v>
      </c>
      <c r="AP105" s="138">
        <f t="shared" si="249"/>
        <v>0</v>
      </c>
      <c r="AQ105" s="138">
        <f t="shared" si="249"/>
        <v>0</v>
      </c>
      <c r="AR105" s="138">
        <f t="shared" si="249"/>
        <v>0</v>
      </c>
      <c r="AS105" s="138">
        <f t="shared" si="249"/>
        <v>0</v>
      </c>
      <c r="AT105" s="138">
        <f t="shared" si="249"/>
        <v>0</v>
      </c>
      <c r="AU105" s="138">
        <f t="shared" si="249"/>
        <v>0</v>
      </c>
      <c r="AV105" s="138">
        <f t="shared" si="249"/>
        <v>0</v>
      </c>
      <c r="AW105" s="138">
        <f t="shared" si="249"/>
        <v>0</v>
      </c>
      <c r="AX105" s="138">
        <f t="shared" si="249"/>
        <v>0</v>
      </c>
      <c r="AY105" s="138">
        <f t="shared" si="249"/>
        <v>0</v>
      </c>
      <c r="AZ105" s="138">
        <f t="shared" si="249"/>
        <v>0</v>
      </c>
      <c r="BA105" s="138">
        <f t="shared" si="249"/>
        <v>0</v>
      </c>
      <c r="BB105" s="138">
        <f t="shared" si="249"/>
        <v>0</v>
      </c>
      <c r="BC105" s="138">
        <f t="shared" si="249"/>
        <v>0</v>
      </c>
      <c r="BD105" s="138">
        <f t="shared" si="249"/>
        <v>0</v>
      </c>
      <c r="BE105" s="138">
        <f t="shared" si="249"/>
        <v>0</v>
      </c>
      <c r="BF105" s="138">
        <f t="shared" si="249"/>
        <v>0</v>
      </c>
      <c r="BG105" s="138">
        <f t="shared" si="249"/>
        <v>0</v>
      </c>
      <c r="BH105" s="138">
        <f t="shared" si="249"/>
        <v>0</v>
      </c>
      <c r="BI105" s="138">
        <f t="shared" si="249"/>
        <v>0</v>
      </c>
      <c r="BJ105" s="138">
        <f t="shared" si="249"/>
        <v>0</v>
      </c>
      <c r="BK105" s="138">
        <f t="shared" si="249"/>
        <v>0</v>
      </c>
      <c r="BL105" s="138">
        <f t="shared" si="249"/>
        <v>0</v>
      </c>
      <c r="BM105" s="138">
        <f t="shared" si="249"/>
        <v>0</v>
      </c>
      <c r="BN105" s="138">
        <f t="shared" si="249"/>
        <v>0</v>
      </c>
      <c r="BO105" s="138">
        <f t="shared" si="249"/>
        <v>0</v>
      </c>
      <c r="BP105" s="138">
        <f t="shared" si="249"/>
        <v>0</v>
      </c>
      <c r="BQ105" s="138">
        <f t="shared" ref="BQ105:CV105" si="250">BQ104</f>
        <v>0</v>
      </c>
      <c r="BR105" s="138">
        <f t="shared" si="250"/>
        <v>0</v>
      </c>
      <c r="BS105" s="138">
        <f t="shared" si="250"/>
        <v>0</v>
      </c>
      <c r="BT105" s="138">
        <f t="shared" si="250"/>
        <v>0</v>
      </c>
      <c r="BU105" s="138">
        <f t="shared" si="250"/>
        <v>0</v>
      </c>
      <c r="BV105" s="138">
        <f t="shared" si="250"/>
        <v>0</v>
      </c>
      <c r="BW105" s="138">
        <f t="shared" si="250"/>
        <v>0</v>
      </c>
      <c r="BX105" s="138">
        <f t="shared" si="250"/>
        <v>0</v>
      </c>
      <c r="BY105" s="138">
        <f t="shared" si="250"/>
        <v>0</v>
      </c>
      <c r="BZ105" s="138">
        <f t="shared" si="250"/>
        <v>0</v>
      </c>
      <c r="CA105" s="138">
        <f t="shared" si="250"/>
        <v>0</v>
      </c>
      <c r="CB105" s="138">
        <f t="shared" si="250"/>
        <v>0</v>
      </c>
      <c r="CC105" s="138">
        <f t="shared" si="250"/>
        <v>0</v>
      </c>
      <c r="CD105" s="138">
        <f t="shared" si="250"/>
        <v>0</v>
      </c>
      <c r="CE105" s="138">
        <f t="shared" si="250"/>
        <v>0</v>
      </c>
      <c r="CF105" s="138">
        <f t="shared" si="250"/>
        <v>0</v>
      </c>
      <c r="CG105" s="138">
        <f t="shared" si="250"/>
        <v>0</v>
      </c>
      <c r="CH105" s="138">
        <f t="shared" si="250"/>
        <v>0</v>
      </c>
      <c r="CI105" s="138">
        <f t="shared" si="250"/>
        <v>0</v>
      </c>
      <c r="CJ105" s="138">
        <f t="shared" si="250"/>
        <v>0</v>
      </c>
      <c r="CK105" s="138">
        <f t="shared" si="250"/>
        <v>0</v>
      </c>
      <c r="CL105" s="138">
        <f t="shared" si="250"/>
        <v>0</v>
      </c>
      <c r="CM105" s="138">
        <f t="shared" si="250"/>
        <v>0</v>
      </c>
      <c r="CN105" s="138">
        <f t="shared" si="250"/>
        <v>0</v>
      </c>
      <c r="CO105" s="138">
        <f t="shared" si="250"/>
        <v>0</v>
      </c>
      <c r="CP105" s="138">
        <f t="shared" si="250"/>
        <v>0</v>
      </c>
      <c r="CQ105" s="138">
        <f t="shared" si="250"/>
        <v>0</v>
      </c>
      <c r="CR105" s="138">
        <f t="shared" si="250"/>
        <v>0</v>
      </c>
      <c r="CS105" s="138">
        <f t="shared" si="250"/>
        <v>0</v>
      </c>
      <c r="CT105" s="138">
        <f t="shared" si="250"/>
        <v>0</v>
      </c>
      <c r="CU105" s="138">
        <f t="shared" si="250"/>
        <v>0</v>
      </c>
      <c r="CV105" s="138">
        <f t="shared" si="250"/>
        <v>0</v>
      </c>
      <c r="CW105" s="138">
        <f t="shared" ref="CW105:EB105" si="251">CW104</f>
        <v>0</v>
      </c>
      <c r="CX105" s="138">
        <f t="shared" si="251"/>
        <v>0</v>
      </c>
      <c r="CY105" s="138">
        <f t="shared" si="251"/>
        <v>0</v>
      </c>
      <c r="CZ105" s="138">
        <f t="shared" si="251"/>
        <v>0</v>
      </c>
      <c r="DA105" s="138">
        <f t="shared" si="251"/>
        <v>0</v>
      </c>
      <c r="DB105" s="138">
        <f t="shared" si="251"/>
        <v>0</v>
      </c>
      <c r="DC105" s="138">
        <f t="shared" si="251"/>
        <v>0</v>
      </c>
      <c r="DD105" s="138">
        <f t="shared" si="251"/>
        <v>0</v>
      </c>
      <c r="DE105" s="138">
        <f t="shared" si="251"/>
        <v>0</v>
      </c>
      <c r="DF105" s="138">
        <f t="shared" si="251"/>
        <v>0</v>
      </c>
      <c r="DG105" s="138">
        <f t="shared" si="251"/>
        <v>0</v>
      </c>
      <c r="DH105" s="138">
        <f t="shared" si="251"/>
        <v>0</v>
      </c>
      <c r="DI105" s="138">
        <f t="shared" si="251"/>
        <v>0</v>
      </c>
      <c r="DJ105" s="138">
        <f t="shared" si="251"/>
        <v>0</v>
      </c>
      <c r="DK105" s="138">
        <f t="shared" si="251"/>
        <v>0</v>
      </c>
      <c r="DL105" s="138">
        <f t="shared" si="251"/>
        <v>0</v>
      </c>
      <c r="DM105" s="138">
        <f t="shared" si="251"/>
        <v>0</v>
      </c>
      <c r="DN105" s="138">
        <f t="shared" si="251"/>
        <v>0</v>
      </c>
      <c r="DO105" s="138">
        <f t="shared" si="251"/>
        <v>0</v>
      </c>
      <c r="DP105" s="138">
        <f t="shared" si="251"/>
        <v>0</v>
      </c>
      <c r="DQ105" s="138">
        <f t="shared" si="251"/>
        <v>0</v>
      </c>
      <c r="DR105" s="138">
        <f t="shared" si="251"/>
        <v>0</v>
      </c>
      <c r="DS105" s="138">
        <f t="shared" si="251"/>
        <v>0</v>
      </c>
      <c r="DT105" s="138">
        <f t="shared" si="251"/>
        <v>0</v>
      </c>
      <c r="DU105" s="138">
        <f t="shared" si="251"/>
        <v>0</v>
      </c>
      <c r="DV105" s="138">
        <f t="shared" si="251"/>
        <v>0</v>
      </c>
      <c r="DW105" s="138">
        <f t="shared" si="251"/>
        <v>0</v>
      </c>
      <c r="DX105" s="138">
        <f t="shared" si="251"/>
        <v>0</v>
      </c>
      <c r="DY105" s="138">
        <f t="shared" si="251"/>
        <v>0</v>
      </c>
      <c r="DZ105" s="138">
        <f t="shared" si="251"/>
        <v>0</v>
      </c>
      <c r="EA105" s="138">
        <f t="shared" si="251"/>
        <v>0</v>
      </c>
      <c r="EB105" s="138">
        <f t="shared" si="251"/>
        <v>0</v>
      </c>
      <c r="EC105" s="138">
        <f t="shared" ref="EC105:FH105" si="252">EC104</f>
        <v>0</v>
      </c>
      <c r="ED105" s="138">
        <f t="shared" si="252"/>
        <v>0</v>
      </c>
      <c r="EE105" s="138">
        <f t="shared" si="252"/>
        <v>0</v>
      </c>
      <c r="EF105" s="138">
        <f t="shared" si="252"/>
        <v>0</v>
      </c>
      <c r="EG105" s="138">
        <f t="shared" si="252"/>
        <v>0</v>
      </c>
      <c r="EH105" s="138">
        <f t="shared" si="252"/>
        <v>0</v>
      </c>
      <c r="EI105" s="138">
        <f t="shared" si="252"/>
        <v>0</v>
      </c>
      <c r="EJ105" s="138">
        <f t="shared" si="252"/>
        <v>0</v>
      </c>
      <c r="EK105" s="138">
        <f t="shared" si="252"/>
        <v>0</v>
      </c>
      <c r="EL105" s="138">
        <f t="shared" si="252"/>
        <v>0</v>
      </c>
      <c r="EM105" s="138">
        <f t="shared" si="252"/>
        <v>0</v>
      </c>
      <c r="EN105" s="138">
        <f t="shared" si="252"/>
        <v>0</v>
      </c>
      <c r="EO105" s="138">
        <f t="shared" si="252"/>
        <v>0</v>
      </c>
      <c r="EP105" s="138">
        <f t="shared" si="252"/>
        <v>0</v>
      </c>
      <c r="EQ105" s="138">
        <f t="shared" si="252"/>
        <v>0</v>
      </c>
      <c r="ER105" s="138">
        <f t="shared" si="252"/>
        <v>0</v>
      </c>
      <c r="ES105" s="138">
        <f t="shared" si="252"/>
        <v>0</v>
      </c>
      <c r="ET105" s="138">
        <f t="shared" si="252"/>
        <v>0</v>
      </c>
      <c r="EU105" s="138">
        <f t="shared" si="252"/>
        <v>0</v>
      </c>
      <c r="EV105" s="138">
        <f t="shared" si="252"/>
        <v>0</v>
      </c>
      <c r="EW105" s="138">
        <f t="shared" si="252"/>
        <v>0</v>
      </c>
      <c r="EX105" s="138">
        <f t="shared" si="252"/>
        <v>0</v>
      </c>
      <c r="EY105" s="138">
        <f t="shared" si="252"/>
        <v>0</v>
      </c>
      <c r="EZ105" s="138">
        <f t="shared" si="252"/>
        <v>0</v>
      </c>
      <c r="FA105" s="138">
        <f t="shared" si="252"/>
        <v>0</v>
      </c>
      <c r="FB105" s="138">
        <f t="shared" si="252"/>
        <v>0</v>
      </c>
      <c r="FC105" s="138">
        <f t="shared" si="252"/>
        <v>0</v>
      </c>
      <c r="FD105" s="138">
        <f t="shared" si="252"/>
        <v>0</v>
      </c>
      <c r="FE105" s="138">
        <f t="shared" si="252"/>
        <v>0</v>
      </c>
      <c r="FF105" s="138">
        <f t="shared" si="252"/>
        <v>0</v>
      </c>
      <c r="FG105" s="138">
        <f t="shared" si="252"/>
        <v>0</v>
      </c>
      <c r="FH105" s="138">
        <f t="shared" si="252"/>
        <v>0</v>
      </c>
      <c r="FI105" s="138">
        <f t="shared" ref="FI105:FM105" si="253">FI104</f>
        <v>0</v>
      </c>
      <c r="FJ105" s="138">
        <f t="shared" si="253"/>
        <v>0</v>
      </c>
      <c r="FK105" s="138">
        <f t="shared" si="253"/>
        <v>0</v>
      </c>
      <c r="FL105" s="138">
        <f t="shared" si="253"/>
        <v>0</v>
      </c>
      <c r="FM105" s="138">
        <f t="shared" si="253"/>
        <v>0</v>
      </c>
    </row>
    <row r="106" spans="1:169" s="132" customFormat="1" ht="15" outlineLevel="1" x14ac:dyDescent="0.25">
      <c r="A106" s="133"/>
      <c r="B106" s="134" t="s">
        <v>257</v>
      </c>
      <c r="C106" s="186"/>
      <c r="D106" s="130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31"/>
      <c r="BS106" s="131"/>
      <c r="BT106" s="131"/>
      <c r="BU106" s="131"/>
      <c r="BV106" s="131"/>
      <c r="BW106" s="131"/>
      <c r="BX106" s="131"/>
      <c r="BY106" s="131"/>
      <c r="BZ106" s="131"/>
      <c r="CA106" s="131"/>
      <c r="CB106" s="131"/>
      <c r="CC106" s="131"/>
      <c r="CD106" s="131"/>
      <c r="CE106" s="131"/>
      <c r="CF106" s="131"/>
      <c r="CG106" s="131"/>
      <c r="CH106" s="131"/>
      <c r="CI106" s="131"/>
      <c r="CJ106" s="131"/>
      <c r="CK106" s="131"/>
      <c r="CL106" s="131"/>
      <c r="CM106" s="131"/>
      <c r="CN106" s="131"/>
      <c r="CO106" s="131"/>
      <c r="CP106" s="131"/>
      <c r="CQ106" s="131"/>
      <c r="CR106" s="131"/>
      <c r="CS106" s="131"/>
      <c r="CT106" s="131"/>
      <c r="CU106" s="131"/>
      <c r="CV106" s="131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1"/>
      <c r="DI106" s="131"/>
      <c r="DJ106" s="131"/>
      <c r="DK106" s="131"/>
      <c r="DL106" s="131"/>
      <c r="DM106" s="131"/>
      <c r="DN106" s="131"/>
      <c r="DO106" s="131"/>
      <c r="DP106" s="131"/>
      <c r="DQ106" s="131"/>
      <c r="DR106" s="131"/>
      <c r="DS106" s="131"/>
      <c r="DT106" s="131"/>
      <c r="DU106" s="131"/>
      <c r="DV106" s="131"/>
      <c r="DW106" s="131"/>
      <c r="DX106" s="131"/>
      <c r="DY106" s="131"/>
      <c r="DZ106" s="131"/>
      <c r="EA106" s="131"/>
      <c r="EB106" s="131"/>
      <c r="EC106" s="131"/>
      <c r="ED106" s="131"/>
      <c r="EE106" s="131"/>
      <c r="EF106" s="131"/>
      <c r="EG106" s="131"/>
      <c r="EH106" s="131"/>
      <c r="EI106" s="131"/>
      <c r="EJ106" s="131"/>
      <c r="EK106" s="131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1"/>
      <c r="FH106" s="131"/>
      <c r="FI106" s="131"/>
      <c r="FJ106" s="131"/>
      <c r="FK106" s="131"/>
      <c r="FL106" s="131"/>
      <c r="FM106" s="131"/>
    </row>
    <row r="107" spans="1:169" ht="15" x14ac:dyDescent="0.25">
      <c r="A107" s="9"/>
      <c r="B107" s="9"/>
      <c r="C107" s="183"/>
      <c r="D107" s="40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</row>
    <row r="108" spans="1:169" s="42" customFormat="1" ht="15" outlineLevel="1" x14ac:dyDescent="0.25">
      <c r="A108" s="96" t="s">
        <v>217</v>
      </c>
      <c r="B108" s="218"/>
      <c r="C108" s="187"/>
      <c r="D108" s="102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/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03"/>
      <c r="BU108" s="103"/>
      <c r="BV108" s="103"/>
      <c r="BW108" s="103"/>
      <c r="BX108" s="103"/>
      <c r="BY108" s="103"/>
      <c r="BZ108" s="103"/>
      <c r="CA108" s="103"/>
      <c r="CB108" s="103"/>
      <c r="CC108" s="103"/>
      <c r="CD108" s="103"/>
      <c r="CE108" s="103"/>
      <c r="CF108" s="103"/>
      <c r="CG108" s="103"/>
      <c r="CH108" s="103"/>
      <c r="CI108" s="103"/>
      <c r="CJ108" s="103"/>
      <c r="CK108" s="103"/>
      <c r="CL108" s="103"/>
      <c r="CM108" s="103"/>
      <c r="CN108" s="103"/>
      <c r="CO108" s="103"/>
      <c r="CP108" s="103"/>
      <c r="CQ108" s="103"/>
      <c r="CR108" s="103"/>
      <c r="CS108" s="103"/>
      <c r="CT108" s="103"/>
      <c r="CU108" s="103"/>
      <c r="CV108" s="103"/>
      <c r="CW108" s="103"/>
      <c r="CX108" s="103"/>
      <c r="CY108" s="103"/>
      <c r="CZ108" s="103"/>
      <c r="DA108" s="103"/>
      <c r="DB108" s="103"/>
      <c r="DC108" s="103"/>
      <c r="DD108" s="103"/>
      <c r="DE108" s="103"/>
      <c r="DF108" s="103"/>
      <c r="DG108" s="103"/>
      <c r="DH108" s="103"/>
      <c r="DI108" s="103"/>
      <c r="DJ108" s="103"/>
      <c r="DK108" s="103"/>
      <c r="DL108" s="103"/>
      <c r="DM108" s="103"/>
      <c r="DN108" s="103"/>
      <c r="DO108" s="103"/>
      <c r="DP108" s="103"/>
      <c r="DQ108" s="103"/>
      <c r="DR108" s="103"/>
      <c r="DS108" s="103"/>
      <c r="DT108" s="103"/>
      <c r="DU108" s="103"/>
      <c r="DV108" s="103"/>
      <c r="DW108" s="103"/>
      <c r="DX108" s="103"/>
      <c r="DY108" s="103"/>
      <c r="DZ108" s="103"/>
      <c r="EA108" s="103"/>
      <c r="EB108" s="103"/>
      <c r="EC108" s="103"/>
      <c r="ED108" s="103"/>
      <c r="EE108" s="103"/>
      <c r="EF108" s="103"/>
      <c r="EG108" s="103"/>
      <c r="EH108" s="103"/>
      <c r="EI108" s="103"/>
      <c r="EJ108" s="103"/>
      <c r="EK108" s="103"/>
      <c r="EL108" s="103"/>
      <c r="EM108" s="103"/>
      <c r="EN108" s="103"/>
      <c r="EO108" s="103"/>
      <c r="EP108" s="103"/>
      <c r="EQ108" s="103"/>
      <c r="ER108" s="103"/>
      <c r="ES108" s="103"/>
      <c r="ET108" s="103"/>
      <c r="EU108" s="103"/>
      <c r="EV108" s="103"/>
      <c r="EW108" s="103"/>
      <c r="EX108" s="103"/>
      <c r="EY108" s="103"/>
      <c r="EZ108" s="103"/>
      <c r="FA108" s="103"/>
      <c r="FB108" s="103"/>
      <c r="FC108" s="103"/>
      <c r="FD108" s="103"/>
      <c r="FE108" s="103"/>
      <c r="FF108" s="103"/>
      <c r="FG108" s="103"/>
      <c r="FH108" s="103"/>
      <c r="FI108" s="103"/>
      <c r="FJ108" s="103"/>
      <c r="FK108" s="103"/>
      <c r="FL108" s="103"/>
      <c r="FM108" s="103"/>
    </row>
    <row r="109" spans="1:169" ht="14.25" outlineLevel="3" x14ac:dyDescent="0.2">
      <c r="A109" s="16"/>
      <c r="B109" s="13" t="s">
        <v>331</v>
      </c>
      <c r="C109" s="247"/>
      <c r="D109" s="368">
        <v>12.5</v>
      </c>
      <c r="E109" s="18">
        <f t="shared" ref="E109:G109" si="254">SUM(E51*$D$109)</f>
        <v>0</v>
      </c>
      <c r="F109" s="18">
        <f t="shared" si="254"/>
        <v>0</v>
      </c>
      <c r="G109" s="18">
        <f t="shared" si="254"/>
        <v>0</v>
      </c>
      <c r="H109" s="18">
        <f t="shared" ref="H109:AJ109" si="255">SUM(H51*$D$109)</f>
        <v>0</v>
      </c>
      <c r="I109" s="18">
        <f t="shared" si="255"/>
        <v>0</v>
      </c>
      <c r="J109" s="18">
        <f t="shared" si="255"/>
        <v>0</v>
      </c>
      <c r="K109" s="18">
        <f t="shared" si="255"/>
        <v>0</v>
      </c>
      <c r="L109" s="18">
        <f t="shared" si="255"/>
        <v>0</v>
      </c>
      <c r="M109" s="18">
        <f t="shared" si="255"/>
        <v>0</v>
      </c>
      <c r="N109" s="18">
        <f t="shared" si="255"/>
        <v>0</v>
      </c>
      <c r="O109" s="18">
        <f t="shared" si="255"/>
        <v>0</v>
      </c>
      <c r="P109" s="18">
        <f t="shared" si="255"/>
        <v>0</v>
      </c>
      <c r="Q109" s="18">
        <f t="shared" si="255"/>
        <v>0</v>
      </c>
      <c r="R109" s="18">
        <f t="shared" si="255"/>
        <v>0</v>
      </c>
      <c r="S109" s="18">
        <f t="shared" si="255"/>
        <v>0</v>
      </c>
      <c r="T109" s="18">
        <f t="shared" si="255"/>
        <v>0</v>
      </c>
      <c r="U109" s="18">
        <f t="shared" si="255"/>
        <v>0</v>
      </c>
      <c r="V109" s="18">
        <f t="shared" si="255"/>
        <v>0</v>
      </c>
      <c r="W109" s="18">
        <f t="shared" si="255"/>
        <v>0</v>
      </c>
      <c r="X109" s="18">
        <f t="shared" si="255"/>
        <v>0</v>
      </c>
      <c r="Y109" s="18">
        <f t="shared" si="255"/>
        <v>0</v>
      </c>
      <c r="Z109" s="18">
        <f t="shared" si="255"/>
        <v>0</v>
      </c>
      <c r="AA109" s="18">
        <f t="shared" si="255"/>
        <v>0</v>
      </c>
      <c r="AB109" s="18">
        <f t="shared" si="255"/>
        <v>0</v>
      </c>
      <c r="AC109" s="18">
        <f t="shared" si="255"/>
        <v>0</v>
      </c>
      <c r="AD109" s="18">
        <f t="shared" si="255"/>
        <v>0</v>
      </c>
      <c r="AE109" s="18">
        <f t="shared" si="255"/>
        <v>0</v>
      </c>
      <c r="AF109" s="18">
        <f t="shared" si="255"/>
        <v>0</v>
      </c>
      <c r="AG109" s="18">
        <f t="shared" si="255"/>
        <v>0</v>
      </c>
      <c r="AH109" s="18">
        <f t="shared" si="255"/>
        <v>0</v>
      </c>
      <c r="AI109" s="18">
        <f t="shared" si="255"/>
        <v>0</v>
      </c>
      <c r="AJ109" s="18">
        <f t="shared" si="255"/>
        <v>0</v>
      </c>
      <c r="AK109" s="18">
        <f t="shared" ref="AK109:BP109" si="256">SUM(AK51*$D$109)</f>
        <v>0</v>
      </c>
      <c r="AL109" s="18">
        <f t="shared" si="256"/>
        <v>0</v>
      </c>
      <c r="AM109" s="18">
        <f t="shared" si="256"/>
        <v>0</v>
      </c>
      <c r="AN109" s="18">
        <f t="shared" si="256"/>
        <v>0</v>
      </c>
      <c r="AO109" s="18">
        <f t="shared" si="256"/>
        <v>0</v>
      </c>
      <c r="AP109" s="18">
        <f t="shared" si="256"/>
        <v>0</v>
      </c>
      <c r="AQ109" s="18">
        <f t="shared" si="256"/>
        <v>0</v>
      </c>
      <c r="AR109" s="18">
        <f t="shared" si="256"/>
        <v>0</v>
      </c>
      <c r="AS109" s="18">
        <f t="shared" si="256"/>
        <v>0</v>
      </c>
      <c r="AT109" s="18">
        <f t="shared" si="256"/>
        <v>0</v>
      </c>
      <c r="AU109" s="18">
        <f t="shared" si="256"/>
        <v>0</v>
      </c>
      <c r="AV109" s="18">
        <f t="shared" si="256"/>
        <v>0</v>
      </c>
      <c r="AW109" s="18">
        <f t="shared" si="256"/>
        <v>0</v>
      </c>
      <c r="AX109" s="18">
        <f t="shared" si="256"/>
        <v>0</v>
      </c>
      <c r="AY109" s="18">
        <f t="shared" si="256"/>
        <v>0</v>
      </c>
      <c r="AZ109" s="18">
        <f t="shared" si="256"/>
        <v>0</v>
      </c>
      <c r="BA109" s="18">
        <f t="shared" si="256"/>
        <v>0</v>
      </c>
      <c r="BB109" s="18">
        <f t="shared" si="256"/>
        <v>0</v>
      </c>
      <c r="BC109" s="18">
        <f t="shared" si="256"/>
        <v>0</v>
      </c>
      <c r="BD109" s="18">
        <f t="shared" si="256"/>
        <v>0</v>
      </c>
      <c r="BE109" s="18">
        <f t="shared" si="256"/>
        <v>0</v>
      </c>
      <c r="BF109" s="18">
        <f t="shared" si="256"/>
        <v>0</v>
      </c>
      <c r="BG109" s="18">
        <f t="shared" si="256"/>
        <v>0</v>
      </c>
      <c r="BH109" s="18">
        <f t="shared" si="256"/>
        <v>0</v>
      </c>
      <c r="BI109" s="18">
        <f t="shared" si="256"/>
        <v>0</v>
      </c>
      <c r="BJ109" s="18">
        <f t="shared" si="256"/>
        <v>0</v>
      </c>
      <c r="BK109" s="18">
        <f t="shared" si="256"/>
        <v>0</v>
      </c>
      <c r="BL109" s="18">
        <f t="shared" si="256"/>
        <v>0</v>
      </c>
      <c r="BM109" s="18">
        <f t="shared" si="256"/>
        <v>0</v>
      </c>
      <c r="BN109" s="18">
        <f t="shared" si="256"/>
        <v>0</v>
      </c>
      <c r="BO109" s="18">
        <f t="shared" si="256"/>
        <v>0</v>
      </c>
      <c r="BP109" s="18">
        <f t="shared" si="256"/>
        <v>0</v>
      </c>
      <c r="BQ109" s="18">
        <f t="shared" ref="BQ109:CV109" si="257">SUM(BQ51*$D$109)</f>
        <v>0</v>
      </c>
      <c r="BR109" s="18">
        <f t="shared" si="257"/>
        <v>0</v>
      </c>
      <c r="BS109" s="18">
        <f t="shared" si="257"/>
        <v>0</v>
      </c>
      <c r="BT109" s="18">
        <f t="shared" si="257"/>
        <v>0</v>
      </c>
      <c r="BU109" s="18">
        <f t="shared" si="257"/>
        <v>0</v>
      </c>
      <c r="BV109" s="18">
        <f t="shared" si="257"/>
        <v>0</v>
      </c>
      <c r="BW109" s="18">
        <f t="shared" si="257"/>
        <v>0</v>
      </c>
      <c r="BX109" s="18">
        <f t="shared" si="257"/>
        <v>0</v>
      </c>
      <c r="BY109" s="18">
        <f t="shared" si="257"/>
        <v>0</v>
      </c>
      <c r="BZ109" s="18">
        <f t="shared" si="257"/>
        <v>0</v>
      </c>
      <c r="CA109" s="18">
        <f t="shared" si="257"/>
        <v>0</v>
      </c>
      <c r="CB109" s="18">
        <f t="shared" si="257"/>
        <v>0</v>
      </c>
      <c r="CC109" s="18">
        <f t="shared" si="257"/>
        <v>0</v>
      </c>
      <c r="CD109" s="18">
        <f t="shared" si="257"/>
        <v>0</v>
      </c>
      <c r="CE109" s="18">
        <f t="shared" si="257"/>
        <v>0</v>
      </c>
      <c r="CF109" s="18">
        <f t="shared" si="257"/>
        <v>0</v>
      </c>
      <c r="CG109" s="18">
        <f t="shared" si="257"/>
        <v>0</v>
      </c>
      <c r="CH109" s="18">
        <f t="shared" si="257"/>
        <v>0</v>
      </c>
      <c r="CI109" s="18">
        <f t="shared" si="257"/>
        <v>0</v>
      </c>
      <c r="CJ109" s="18">
        <f t="shared" si="257"/>
        <v>0</v>
      </c>
      <c r="CK109" s="18">
        <f t="shared" si="257"/>
        <v>0</v>
      </c>
      <c r="CL109" s="18">
        <f t="shared" si="257"/>
        <v>0</v>
      </c>
      <c r="CM109" s="18">
        <f t="shared" si="257"/>
        <v>0</v>
      </c>
      <c r="CN109" s="18">
        <f t="shared" si="257"/>
        <v>0</v>
      </c>
      <c r="CO109" s="18">
        <f t="shared" si="257"/>
        <v>0</v>
      </c>
      <c r="CP109" s="18">
        <f t="shared" si="257"/>
        <v>0</v>
      </c>
      <c r="CQ109" s="18">
        <f t="shared" si="257"/>
        <v>0</v>
      </c>
      <c r="CR109" s="18">
        <f t="shared" si="257"/>
        <v>0</v>
      </c>
      <c r="CS109" s="18">
        <f t="shared" si="257"/>
        <v>0</v>
      </c>
      <c r="CT109" s="18">
        <f t="shared" si="257"/>
        <v>0</v>
      </c>
      <c r="CU109" s="18">
        <f t="shared" si="257"/>
        <v>0</v>
      </c>
      <c r="CV109" s="18">
        <f t="shared" si="257"/>
        <v>0</v>
      </c>
      <c r="CW109" s="18">
        <f t="shared" ref="CW109:EB109" si="258">SUM(CW51*$D$109)</f>
        <v>0</v>
      </c>
      <c r="CX109" s="18">
        <f t="shared" si="258"/>
        <v>0</v>
      </c>
      <c r="CY109" s="18">
        <f t="shared" si="258"/>
        <v>0</v>
      </c>
      <c r="CZ109" s="18">
        <f t="shared" si="258"/>
        <v>0</v>
      </c>
      <c r="DA109" s="18">
        <f t="shared" si="258"/>
        <v>0</v>
      </c>
      <c r="DB109" s="18">
        <f t="shared" si="258"/>
        <v>0</v>
      </c>
      <c r="DC109" s="18">
        <f t="shared" si="258"/>
        <v>0</v>
      </c>
      <c r="DD109" s="18">
        <f t="shared" si="258"/>
        <v>0</v>
      </c>
      <c r="DE109" s="18">
        <f t="shared" si="258"/>
        <v>0</v>
      </c>
      <c r="DF109" s="18">
        <f t="shared" si="258"/>
        <v>0</v>
      </c>
      <c r="DG109" s="18">
        <f t="shared" si="258"/>
        <v>0</v>
      </c>
      <c r="DH109" s="18">
        <f t="shared" si="258"/>
        <v>0</v>
      </c>
      <c r="DI109" s="18">
        <f t="shared" si="258"/>
        <v>0</v>
      </c>
      <c r="DJ109" s="18">
        <f t="shared" si="258"/>
        <v>0</v>
      </c>
      <c r="DK109" s="18">
        <f t="shared" si="258"/>
        <v>0</v>
      </c>
      <c r="DL109" s="18">
        <f t="shared" si="258"/>
        <v>0</v>
      </c>
      <c r="DM109" s="18">
        <f t="shared" si="258"/>
        <v>0</v>
      </c>
      <c r="DN109" s="18">
        <f t="shared" si="258"/>
        <v>0</v>
      </c>
      <c r="DO109" s="18">
        <f t="shared" si="258"/>
        <v>0</v>
      </c>
      <c r="DP109" s="18">
        <f t="shared" si="258"/>
        <v>0</v>
      </c>
      <c r="DQ109" s="18">
        <f t="shared" si="258"/>
        <v>0</v>
      </c>
      <c r="DR109" s="18">
        <f t="shared" si="258"/>
        <v>0</v>
      </c>
      <c r="DS109" s="18">
        <f t="shared" si="258"/>
        <v>0</v>
      </c>
      <c r="DT109" s="18">
        <f t="shared" si="258"/>
        <v>0</v>
      </c>
      <c r="DU109" s="18">
        <f t="shared" si="258"/>
        <v>0</v>
      </c>
      <c r="DV109" s="18">
        <f t="shared" si="258"/>
        <v>0</v>
      </c>
      <c r="DW109" s="18">
        <f t="shared" si="258"/>
        <v>0</v>
      </c>
      <c r="DX109" s="18">
        <f t="shared" si="258"/>
        <v>0</v>
      </c>
      <c r="DY109" s="18">
        <f t="shared" si="258"/>
        <v>0</v>
      </c>
      <c r="DZ109" s="18">
        <f t="shared" si="258"/>
        <v>0</v>
      </c>
      <c r="EA109" s="18">
        <f t="shared" si="258"/>
        <v>0</v>
      </c>
      <c r="EB109" s="18">
        <f t="shared" si="258"/>
        <v>0</v>
      </c>
      <c r="EC109" s="18">
        <f t="shared" ref="EC109:FM109" si="259">SUM(EC51*$D$109)</f>
        <v>0</v>
      </c>
      <c r="ED109" s="18">
        <f t="shared" si="259"/>
        <v>0</v>
      </c>
      <c r="EE109" s="18">
        <f t="shared" si="259"/>
        <v>0</v>
      </c>
      <c r="EF109" s="18">
        <f t="shared" si="259"/>
        <v>0</v>
      </c>
      <c r="EG109" s="18">
        <f t="shared" si="259"/>
        <v>0</v>
      </c>
      <c r="EH109" s="18">
        <f t="shared" si="259"/>
        <v>0</v>
      </c>
      <c r="EI109" s="18">
        <f t="shared" si="259"/>
        <v>0</v>
      </c>
      <c r="EJ109" s="18">
        <f t="shared" si="259"/>
        <v>0</v>
      </c>
      <c r="EK109" s="18">
        <f t="shared" si="259"/>
        <v>0</v>
      </c>
      <c r="EL109" s="18">
        <f t="shared" si="259"/>
        <v>0</v>
      </c>
      <c r="EM109" s="18">
        <f t="shared" si="259"/>
        <v>0</v>
      </c>
      <c r="EN109" s="18">
        <f t="shared" si="259"/>
        <v>0</v>
      </c>
      <c r="EO109" s="18">
        <f t="shared" si="259"/>
        <v>0</v>
      </c>
      <c r="EP109" s="18">
        <f t="shared" si="259"/>
        <v>0</v>
      </c>
      <c r="EQ109" s="18">
        <f t="shared" si="259"/>
        <v>0</v>
      </c>
      <c r="ER109" s="18">
        <f t="shared" si="259"/>
        <v>0</v>
      </c>
      <c r="ES109" s="18">
        <f t="shared" si="259"/>
        <v>0</v>
      </c>
      <c r="ET109" s="18">
        <f t="shared" si="259"/>
        <v>0</v>
      </c>
      <c r="EU109" s="18">
        <f t="shared" si="259"/>
        <v>0</v>
      </c>
      <c r="EV109" s="18">
        <f t="shared" si="259"/>
        <v>0</v>
      </c>
      <c r="EW109" s="18">
        <f t="shared" si="259"/>
        <v>0</v>
      </c>
      <c r="EX109" s="18">
        <f t="shared" si="259"/>
        <v>0</v>
      </c>
      <c r="EY109" s="18">
        <f t="shared" si="259"/>
        <v>0</v>
      </c>
      <c r="EZ109" s="18">
        <f t="shared" si="259"/>
        <v>0</v>
      </c>
      <c r="FA109" s="18">
        <f t="shared" si="259"/>
        <v>0</v>
      </c>
      <c r="FB109" s="18">
        <f t="shared" si="259"/>
        <v>0</v>
      </c>
      <c r="FC109" s="18">
        <f t="shared" si="259"/>
        <v>0</v>
      </c>
      <c r="FD109" s="18">
        <f t="shared" si="259"/>
        <v>0</v>
      </c>
      <c r="FE109" s="18">
        <f t="shared" si="259"/>
        <v>0</v>
      </c>
      <c r="FF109" s="18">
        <f t="shared" si="259"/>
        <v>0</v>
      </c>
      <c r="FG109" s="18">
        <f t="shared" si="259"/>
        <v>0</v>
      </c>
      <c r="FH109" s="18">
        <f t="shared" si="259"/>
        <v>0</v>
      </c>
      <c r="FI109" s="18">
        <f t="shared" si="259"/>
        <v>0</v>
      </c>
      <c r="FJ109" s="18">
        <f t="shared" si="259"/>
        <v>0</v>
      </c>
      <c r="FK109" s="18">
        <f t="shared" si="259"/>
        <v>0</v>
      </c>
      <c r="FL109" s="18">
        <f t="shared" si="259"/>
        <v>0</v>
      </c>
      <c r="FM109" s="18">
        <f t="shared" si="259"/>
        <v>0</v>
      </c>
    </row>
    <row r="110" spans="1:169" s="42" customFormat="1" ht="15" outlineLevel="1" x14ac:dyDescent="0.25">
      <c r="A110" s="366"/>
      <c r="B110" s="9" t="s">
        <v>330</v>
      </c>
      <c r="C110" s="367"/>
      <c r="D110" s="28"/>
      <c r="E110" s="11">
        <f t="shared" ref="E110:G110" si="260">SUM(E109/$D$112)</f>
        <v>0</v>
      </c>
      <c r="F110" s="11">
        <f t="shared" si="260"/>
        <v>0</v>
      </c>
      <c r="G110" s="11">
        <f t="shared" si="260"/>
        <v>0</v>
      </c>
      <c r="H110" s="11">
        <f t="shared" ref="H110:AJ110" si="261">SUM(H109/$D$112)</f>
        <v>0</v>
      </c>
      <c r="I110" s="11">
        <f t="shared" si="261"/>
        <v>0</v>
      </c>
      <c r="J110" s="11">
        <f t="shared" si="261"/>
        <v>0</v>
      </c>
      <c r="K110" s="11">
        <f t="shared" si="261"/>
        <v>0</v>
      </c>
      <c r="L110" s="11">
        <f t="shared" si="261"/>
        <v>0</v>
      </c>
      <c r="M110" s="11">
        <f t="shared" si="261"/>
        <v>0</v>
      </c>
      <c r="N110" s="11">
        <f t="shared" si="261"/>
        <v>0</v>
      </c>
      <c r="O110" s="11">
        <f t="shared" si="261"/>
        <v>0</v>
      </c>
      <c r="P110" s="11">
        <f t="shared" si="261"/>
        <v>0</v>
      </c>
      <c r="Q110" s="11">
        <f t="shared" si="261"/>
        <v>0</v>
      </c>
      <c r="R110" s="11">
        <f t="shared" si="261"/>
        <v>0</v>
      </c>
      <c r="S110" s="11">
        <f t="shared" si="261"/>
        <v>0</v>
      </c>
      <c r="T110" s="11">
        <f t="shared" si="261"/>
        <v>0</v>
      </c>
      <c r="U110" s="11">
        <f t="shared" si="261"/>
        <v>0</v>
      </c>
      <c r="V110" s="11">
        <f t="shared" si="261"/>
        <v>0</v>
      </c>
      <c r="W110" s="11">
        <f t="shared" si="261"/>
        <v>0</v>
      </c>
      <c r="X110" s="11">
        <f t="shared" si="261"/>
        <v>0</v>
      </c>
      <c r="Y110" s="11">
        <f t="shared" si="261"/>
        <v>0</v>
      </c>
      <c r="Z110" s="11">
        <f t="shared" si="261"/>
        <v>0</v>
      </c>
      <c r="AA110" s="11">
        <f t="shared" si="261"/>
        <v>0</v>
      </c>
      <c r="AB110" s="11">
        <f t="shared" si="261"/>
        <v>0</v>
      </c>
      <c r="AC110" s="11">
        <f t="shared" si="261"/>
        <v>0</v>
      </c>
      <c r="AD110" s="11">
        <f t="shared" si="261"/>
        <v>0</v>
      </c>
      <c r="AE110" s="11">
        <f t="shared" si="261"/>
        <v>0</v>
      </c>
      <c r="AF110" s="11">
        <f t="shared" si="261"/>
        <v>0</v>
      </c>
      <c r="AG110" s="11">
        <f t="shared" si="261"/>
        <v>0</v>
      </c>
      <c r="AH110" s="11">
        <f t="shared" si="261"/>
        <v>0</v>
      </c>
      <c r="AI110" s="11">
        <f t="shared" si="261"/>
        <v>0</v>
      </c>
      <c r="AJ110" s="11">
        <f t="shared" si="261"/>
        <v>0</v>
      </c>
      <c r="AK110" s="11">
        <f t="shared" ref="AK110:BP110" si="262">SUM(AK109/$D$112)</f>
        <v>0</v>
      </c>
      <c r="AL110" s="11">
        <f t="shared" si="262"/>
        <v>0</v>
      </c>
      <c r="AM110" s="11">
        <f t="shared" si="262"/>
        <v>0</v>
      </c>
      <c r="AN110" s="11">
        <f t="shared" si="262"/>
        <v>0</v>
      </c>
      <c r="AO110" s="11">
        <f t="shared" si="262"/>
        <v>0</v>
      </c>
      <c r="AP110" s="11">
        <f t="shared" si="262"/>
        <v>0</v>
      </c>
      <c r="AQ110" s="11">
        <f t="shared" si="262"/>
        <v>0</v>
      </c>
      <c r="AR110" s="11">
        <f t="shared" si="262"/>
        <v>0</v>
      </c>
      <c r="AS110" s="11">
        <f t="shared" si="262"/>
        <v>0</v>
      </c>
      <c r="AT110" s="11">
        <f t="shared" si="262"/>
        <v>0</v>
      </c>
      <c r="AU110" s="11">
        <f t="shared" si="262"/>
        <v>0</v>
      </c>
      <c r="AV110" s="11">
        <f t="shared" si="262"/>
        <v>0</v>
      </c>
      <c r="AW110" s="11">
        <f t="shared" si="262"/>
        <v>0</v>
      </c>
      <c r="AX110" s="11">
        <f t="shared" si="262"/>
        <v>0</v>
      </c>
      <c r="AY110" s="11">
        <f t="shared" si="262"/>
        <v>0</v>
      </c>
      <c r="AZ110" s="11">
        <f t="shared" si="262"/>
        <v>0</v>
      </c>
      <c r="BA110" s="11">
        <f t="shared" si="262"/>
        <v>0</v>
      </c>
      <c r="BB110" s="11">
        <f t="shared" si="262"/>
        <v>0</v>
      </c>
      <c r="BC110" s="11">
        <f t="shared" si="262"/>
        <v>0</v>
      </c>
      <c r="BD110" s="11">
        <f t="shared" si="262"/>
        <v>0</v>
      </c>
      <c r="BE110" s="11">
        <f t="shared" si="262"/>
        <v>0</v>
      </c>
      <c r="BF110" s="11">
        <f t="shared" si="262"/>
        <v>0</v>
      </c>
      <c r="BG110" s="11">
        <f t="shared" si="262"/>
        <v>0</v>
      </c>
      <c r="BH110" s="11">
        <f t="shared" si="262"/>
        <v>0</v>
      </c>
      <c r="BI110" s="11">
        <f t="shared" si="262"/>
        <v>0</v>
      </c>
      <c r="BJ110" s="11">
        <f t="shared" si="262"/>
        <v>0</v>
      </c>
      <c r="BK110" s="11">
        <f t="shared" si="262"/>
        <v>0</v>
      </c>
      <c r="BL110" s="11">
        <f t="shared" si="262"/>
        <v>0</v>
      </c>
      <c r="BM110" s="11">
        <f t="shared" si="262"/>
        <v>0</v>
      </c>
      <c r="BN110" s="11">
        <f t="shared" si="262"/>
        <v>0</v>
      </c>
      <c r="BO110" s="11">
        <f t="shared" si="262"/>
        <v>0</v>
      </c>
      <c r="BP110" s="11">
        <f t="shared" si="262"/>
        <v>0</v>
      </c>
      <c r="BQ110" s="11">
        <f t="shared" ref="BQ110:CV110" si="263">SUM(BQ109/$D$112)</f>
        <v>0</v>
      </c>
      <c r="BR110" s="11">
        <f t="shared" si="263"/>
        <v>0</v>
      </c>
      <c r="BS110" s="11">
        <f t="shared" si="263"/>
        <v>0</v>
      </c>
      <c r="BT110" s="11">
        <f t="shared" si="263"/>
        <v>0</v>
      </c>
      <c r="BU110" s="11">
        <f t="shared" si="263"/>
        <v>0</v>
      </c>
      <c r="BV110" s="11">
        <f t="shared" si="263"/>
        <v>0</v>
      </c>
      <c r="BW110" s="11">
        <f t="shared" si="263"/>
        <v>0</v>
      </c>
      <c r="BX110" s="11">
        <f t="shared" si="263"/>
        <v>0</v>
      </c>
      <c r="BY110" s="11">
        <f t="shared" si="263"/>
        <v>0</v>
      </c>
      <c r="BZ110" s="11">
        <f t="shared" si="263"/>
        <v>0</v>
      </c>
      <c r="CA110" s="11">
        <f t="shared" si="263"/>
        <v>0</v>
      </c>
      <c r="CB110" s="11">
        <f t="shared" si="263"/>
        <v>0</v>
      </c>
      <c r="CC110" s="11">
        <f t="shared" si="263"/>
        <v>0</v>
      </c>
      <c r="CD110" s="11">
        <f t="shared" si="263"/>
        <v>0</v>
      </c>
      <c r="CE110" s="11">
        <f t="shared" si="263"/>
        <v>0</v>
      </c>
      <c r="CF110" s="11">
        <f t="shared" si="263"/>
        <v>0</v>
      </c>
      <c r="CG110" s="11">
        <f t="shared" si="263"/>
        <v>0</v>
      </c>
      <c r="CH110" s="11">
        <f t="shared" si="263"/>
        <v>0</v>
      </c>
      <c r="CI110" s="11">
        <f t="shared" si="263"/>
        <v>0</v>
      </c>
      <c r="CJ110" s="11">
        <f t="shared" si="263"/>
        <v>0</v>
      </c>
      <c r="CK110" s="11">
        <f t="shared" si="263"/>
        <v>0</v>
      </c>
      <c r="CL110" s="11">
        <f t="shared" si="263"/>
        <v>0</v>
      </c>
      <c r="CM110" s="11">
        <f t="shared" si="263"/>
        <v>0</v>
      </c>
      <c r="CN110" s="11">
        <f t="shared" si="263"/>
        <v>0</v>
      </c>
      <c r="CO110" s="11">
        <f t="shared" si="263"/>
        <v>0</v>
      </c>
      <c r="CP110" s="11">
        <f t="shared" si="263"/>
        <v>0</v>
      </c>
      <c r="CQ110" s="11">
        <f t="shared" si="263"/>
        <v>0</v>
      </c>
      <c r="CR110" s="11">
        <f t="shared" si="263"/>
        <v>0</v>
      </c>
      <c r="CS110" s="11">
        <f t="shared" si="263"/>
        <v>0</v>
      </c>
      <c r="CT110" s="11">
        <f t="shared" si="263"/>
        <v>0</v>
      </c>
      <c r="CU110" s="11">
        <f t="shared" si="263"/>
        <v>0</v>
      </c>
      <c r="CV110" s="11">
        <f t="shared" si="263"/>
        <v>0</v>
      </c>
      <c r="CW110" s="11">
        <f t="shared" ref="CW110:EB110" si="264">SUM(CW109/$D$112)</f>
        <v>0</v>
      </c>
      <c r="CX110" s="11">
        <f t="shared" si="264"/>
        <v>0</v>
      </c>
      <c r="CY110" s="11">
        <f t="shared" si="264"/>
        <v>0</v>
      </c>
      <c r="CZ110" s="11">
        <f t="shared" si="264"/>
        <v>0</v>
      </c>
      <c r="DA110" s="11">
        <f t="shared" si="264"/>
        <v>0</v>
      </c>
      <c r="DB110" s="11">
        <f t="shared" si="264"/>
        <v>0</v>
      </c>
      <c r="DC110" s="11">
        <f t="shared" si="264"/>
        <v>0</v>
      </c>
      <c r="DD110" s="11">
        <f t="shared" si="264"/>
        <v>0</v>
      </c>
      <c r="DE110" s="11">
        <f t="shared" si="264"/>
        <v>0</v>
      </c>
      <c r="DF110" s="11">
        <f t="shared" si="264"/>
        <v>0</v>
      </c>
      <c r="DG110" s="11">
        <f t="shared" si="264"/>
        <v>0</v>
      </c>
      <c r="DH110" s="11">
        <f t="shared" si="264"/>
        <v>0</v>
      </c>
      <c r="DI110" s="11">
        <f t="shared" si="264"/>
        <v>0</v>
      </c>
      <c r="DJ110" s="11">
        <f t="shared" si="264"/>
        <v>0</v>
      </c>
      <c r="DK110" s="11">
        <f t="shared" si="264"/>
        <v>0</v>
      </c>
      <c r="DL110" s="11">
        <f t="shared" si="264"/>
        <v>0</v>
      </c>
      <c r="DM110" s="11">
        <f t="shared" si="264"/>
        <v>0</v>
      </c>
      <c r="DN110" s="11">
        <f t="shared" si="264"/>
        <v>0</v>
      </c>
      <c r="DO110" s="11">
        <f t="shared" si="264"/>
        <v>0</v>
      </c>
      <c r="DP110" s="11">
        <f t="shared" si="264"/>
        <v>0</v>
      </c>
      <c r="DQ110" s="11">
        <f t="shared" si="264"/>
        <v>0</v>
      </c>
      <c r="DR110" s="11">
        <f t="shared" si="264"/>
        <v>0</v>
      </c>
      <c r="DS110" s="11">
        <f t="shared" si="264"/>
        <v>0</v>
      </c>
      <c r="DT110" s="11">
        <f t="shared" si="264"/>
        <v>0</v>
      </c>
      <c r="DU110" s="11">
        <f t="shared" si="264"/>
        <v>0</v>
      </c>
      <c r="DV110" s="11">
        <f t="shared" si="264"/>
        <v>0</v>
      </c>
      <c r="DW110" s="11">
        <f t="shared" si="264"/>
        <v>0</v>
      </c>
      <c r="DX110" s="11">
        <f t="shared" si="264"/>
        <v>0</v>
      </c>
      <c r="DY110" s="11">
        <f t="shared" si="264"/>
        <v>0</v>
      </c>
      <c r="DZ110" s="11">
        <f t="shared" si="264"/>
        <v>0</v>
      </c>
      <c r="EA110" s="11">
        <f t="shared" si="264"/>
        <v>0</v>
      </c>
      <c r="EB110" s="11">
        <f t="shared" si="264"/>
        <v>0</v>
      </c>
      <c r="EC110" s="11">
        <f t="shared" ref="EC110:FH110" si="265">SUM(EC109/$D$112)</f>
        <v>0</v>
      </c>
      <c r="ED110" s="11">
        <f t="shared" si="265"/>
        <v>0</v>
      </c>
      <c r="EE110" s="11">
        <f t="shared" si="265"/>
        <v>0</v>
      </c>
      <c r="EF110" s="11">
        <f t="shared" si="265"/>
        <v>0</v>
      </c>
      <c r="EG110" s="11">
        <f t="shared" si="265"/>
        <v>0</v>
      </c>
      <c r="EH110" s="11">
        <f t="shared" si="265"/>
        <v>0</v>
      </c>
      <c r="EI110" s="11">
        <f t="shared" si="265"/>
        <v>0</v>
      </c>
      <c r="EJ110" s="11">
        <f t="shared" si="265"/>
        <v>0</v>
      </c>
      <c r="EK110" s="11">
        <f t="shared" si="265"/>
        <v>0</v>
      </c>
      <c r="EL110" s="11">
        <f t="shared" si="265"/>
        <v>0</v>
      </c>
      <c r="EM110" s="11">
        <f t="shared" si="265"/>
        <v>0</v>
      </c>
      <c r="EN110" s="11">
        <f t="shared" si="265"/>
        <v>0</v>
      </c>
      <c r="EO110" s="11">
        <f t="shared" si="265"/>
        <v>0</v>
      </c>
      <c r="EP110" s="11">
        <f t="shared" si="265"/>
        <v>0</v>
      </c>
      <c r="EQ110" s="11">
        <f t="shared" si="265"/>
        <v>0</v>
      </c>
      <c r="ER110" s="11">
        <f t="shared" si="265"/>
        <v>0</v>
      </c>
      <c r="ES110" s="11">
        <f t="shared" si="265"/>
        <v>0</v>
      </c>
      <c r="ET110" s="11">
        <f t="shared" si="265"/>
        <v>0</v>
      </c>
      <c r="EU110" s="11">
        <f t="shared" si="265"/>
        <v>0</v>
      </c>
      <c r="EV110" s="11">
        <f t="shared" si="265"/>
        <v>0</v>
      </c>
      <c r="EW110" s="11">
        <f t="shared" si="265"/>
        <v>0</v>
      </c>
      <c r="EX110" s="11">
        <f t="shared" si="265"/>
        <v>0</v>
      </c>
      <c r="EY110" s="11">
        <f t="shared" si="265"/>
        <v>0</v>
      </c>
      <c r="EZ110" s="11">
        <f t="shared" si="265"/>
        <v>0</v>
      </c>
      <c r="FA110" s="11">
        <f t="shared" si="265"/>
        <v>0</v>
      </c>
      <c r="FB110" s="11">
        <f t="shared" si="265"/>
        <v>0</v>
      </c>
      <c r="FC110" s="11">
        <f t="shared" si="265"/>
        <v>0</v>
      </c>
      <c r="FD110" s="11">
        <f t="shared" si="265"/>
        <v>0</v>
      </c>
      <c r="FE110" s="11">
        <f t="shared" si="265"/>
        <v>0</v>
      </c>
      <c r="FF110" s="11">
        <f t="shared" si="265"/>
        <v>0</v>
      </c>
      <c r="FG110" s="11">
        <f t="shared" si="265"/>
        <v>0</v>
      </c>
      <c r="FH110" s="11">
        <f t="shared" si="265"/>
        <v>0</v>
      </c>
      <c r="FI110" s="11">
        <f t="shared" ref="FI110:FM110" si="266">SUM(FI109/$D$112)</f>
        <v>0</v>
      </c>
      <c r="FJ110" s="11">
        <f t="shared" si="266"/>
        <v>0</v>
      </c>
      <c r="FK110" s="11">
        <f t="shared" si="266"/>
        <v>0</v>
      </c>
      <c r="FL110" s="11">
        <f t="shared" si="266"/>
        <v>0</v>
      </c>
      <c r="FM110" s="11">
        <f t="shared" si="266"/>
        <v>0</v>
      </c>
    </row>
    <row r="111" spans="1:169" ht="14.25" outlineLevel="2" x14ac:dyDescent="0.2">
      <c r="A111" s="9"/>
      <c r="B111" s="9" t="s">
        <v>10</v>
      </c>
      <c r="C111" s="260" t="s">
        <v>285</v>
      </c>
      <c r="D111" s="1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</row>
    <row r="112" spans="1:169" ht="14.25" outlineLevel="2" x14ac:dyDescent="0.2">
      <c r="A112" s="9"/>
      <c r="B112" s="9" t="s">
        <v>250</v>
      </c>
      <c r="C112" s="182"/>
      <c r="D112" s="28">
        <v>61.5</v>
      </c>
      <c r="E112" s="28">
        <f t="shared" ref="E112:BP112" si="267">$D$112</f>
        <v>61.5</v>
      </c>
      <c r="F112" s="28">
        <f t="shared" si="267"/>
        <v>61.5</v>
      </c>
      <c r="G112" s="28">
        <f t="shared" si="267"/>
        <v>61.5</v>
      </c>
      <c r="H112" s="28">
        <f t="shared" si="267"/>
        <v>61.5</v>
      </c>
      <c r="I112" s="28">
        <f t="shared" si="267"/>
        <v>61.5</v>
      </c>
      <c r="J112" s="28">
        <f t="shared" si="267"/>
        <v>61.5</v>
      </c>
      <c r="K112" s="28">
        <f t="shared" si="267"/>
        <v>61.5</v>
      </c>
      <c r="L112" s="28">
        <f t="shared" si="267"/>
        <v>61.5</v>
      </c>
      <c r="M112" s="28">
        <f t="shared" si="267"/>
        <v>61.5</v>
      </c>
      <c r="N112" s="28">
        <f t="shared" si="267"/>
        <v>61.5</v>
      </c>
      <c r="O112" s="28">
        <f t="shared" si="267"/>
        <v>61.5</v>
      </c>
      <c r="P112" s="28">
        <f t="shared" si="267"/>
        <v>61.5</v>
      </c>
      <c r="Q112" s="28">
        <f t="shared" si="267"/>
        <v>61.5</v>
      </c>
      <c r="R112" s="28">
        <f t="shared" si="267"/>
        <v>61.5</v>
      </c>
      <c r="S112" s="28">
        <f t="shared" si="267"/>
        <v>61.5</v>
      </c>
      <c r="T112" s="28">
        <f t="shared" si="267"/>
        <v>61.5</v>
      </c>
      <c r="U112" s="28">
        <f t="shared" si="267"/>
        <v>61.5</v>
      </c>
      <c r="V112" s="28">
        <f t="shared" si="267"/>
        <v>61.5</v>
      </c>
      <c r="W112" s="28">
        <f t="shared" si="267"/>
        <v>61.5</v>
      </c>
      <c r="X112" s="28">
        <f t="shared" si="267"/>
        <v>61.5</v>
      </c>
      <c r="Y112" s="28">
        <f t="shared" si="267"/>
        <v>61.5</v>
      </c>
      <c r="Z112" s="28">
        <f t="shared" si="267"/>
        <v>61.5</v>
      </c>
      <c r="AA112" s="28">
        <f t="shared" si="267"/>
        <v>61.5</v>
      </c>
      <c r="AB112" s="28">
        <f t="shared" si="267"/>
        <v>61.5</v>
      </c>
      <c r="AC112" s="28">
        <f t="shared" si="267"/>
        <v>61.5</v>
      </c>
      <c r="AD112" s="28">
        <f t="shared" si="267"/>
        <v>61.5</v>
      </c>
      <c r="AE112" s="28">
        <f t="shared" si="267"/>
        <v>61.5</v>
      </c>
      <c r="AF112" s="28">
        <f t="shared" si="267"/>
        <v>61.5</v>
      </c>
      <c r="AG112" s="28">
        <f t="shared" si="267"/>
        <v>61.5</v>
      </c>
      <c r="AH112" s="28">
        <f t="shared" si="267"/>
        <v>61.5</v>
      </c>
      <c r="AI112" s="28">
        <f t="shared" si="267"/>
        <v>61.5</v>
      </c>
      <c r="AJ112" s="28">
        <f t="shared" si="267"/>
        <v>61.5</v>
      </c>
      <c r="AK112" s="28">
        <f t="shared" si="267"/>
        <v>61.5</v>
      </c>
      <c r="AL112" s="28">
        <f t="shared" si="267"/>
        <v>61.5</v>
      </c>
      <c r="AM112" s="28">
        <f t="shared" si="267"/>
        <v>61.5</v>
      </c>
      <c r="AN112" s="28">
        <f t="shared" si="267"/>
        <v>61.5</v>
      </c>
      <c r="AO112" s="28">
        <f t="shared" si="267"/>
        <v>61.5</v>
      </c>
      <c r="AP112" s="28">
        <f t="shared" si="267"/>
        <v>61.5</v>
      </c>
      <c r="AQ112" s="28">
        <f t="shared" si="267"/>
        <v>61.5</v>
      </c>
      <c r="AR112" s="28">
        <f t="shared" si="267"/>
        <v>61.5</v>
      </c>
      <c r="AS112" s="28">
        <f t="shared" si="267"/>
        <v>61.5</v>
      </c>
      <c r="AT112" s="28">
        <f t="shared" si="267"/>
        <v>61.5</v>
      </c>
      <c r="AU112" s="28">
        <f t="shared" si="267"/>
        <v>61.5</v>
      </c>
      <c r="AV112" s="28">
        <f t="shared" si="267"/>
        <v>61.5</v>
      </c>
      <c r="AW112" s="28">
        <f t="shared" si="267"/>
        <v>61.5</v>
      </c>
      <c r="AX112" s="28">
        <f t="shared" si="267"/>
        <v>61.5</v>
      </c>
      <c r="AY112" s="28">
        <f t="shared" si="267"/>
        <v>61.5</v>
      </c>
      <c r="AZ112" s="28">
        <f t="shared" si="267"/>
        <v>61.5</v>
      </c>
      <c r="BA112" s="28">
        <f t="shared" si="267"/>
        <v>61.5</v>
      </c>
      <c r="BB112" s="28">
        <f t="shared" si="267"/>
        <v>61.5</v>
      </c>
      <c r="BC112" s="28">
        <f t="shared" si="267"/>
        <v>61.5</v>
      </c>
      <c r="BD112" s="28">
        <f t="shared" si="267"/>
        <v>61.5</v>
      </c>
      <c r="BE112" s="28">
        <f t="shared" si="267"/>
        <v>61.5</v>
      </c>
      <c r="BF112" s="28">
        <f t="shared" si="267"/>
        <v>61.5</v>
      </c>
      <c r="BG112" s="28">
        <f t="shared" si="267"/>
        <v>61.5</v>
      </c>
      <c r="BH112" s="28">
        <f t="shared" si="267"/>
        <v>61.5</v>
      </c>
      <c r="BI112" s="28">
        <f t="shared" si="267"/>
        <v>61.5</v>
      </c>
      <c r="BJ112" s="28">
        <f t="shared" si="267"/>
        <v>61.5</v>
      </c>
      <c r="BK112" s="28">
        <f t="shared" si="267"/>
        <v>61.5</v>
      </c>
      <c r="BL112" s="28">
        <f t="shared" si="267"/>
        <v>61.5</v>
      </c>
      <c r="BM112" s="28">
        <f t="shared" si="267"/>
        <v>61.5</v>
      </c>
      <c r="BN112" s="28">
        <f t="shared" si="267"/>
        <v>61.5</v>
      </c>
      <c r="BO112" s="28">
        <f t="shared" si="267"/>
        <v>61.5</v>
      </c>
      <c r="BP112" s="28">
        <f t="shared" si="267"/>
        <v>61.5</v>
      </c>
      <c r="BQ112" s="28">
        <f t="shared" ref="BQ112:EB112" si="268">$D$112</f>
        <v>61.5</v>
      </c>
      <c r="BR112" s="28">
        <f t="shared" si="268"/>
        <v>61.5</v>
      </c>
      <c r="BS112" s="28">
        <f t="shared" si="268"/>
        <v>61.5</v>
      </c>
      <c r="BT112" s="28">
        <f t="shared" si="268"/>
        <v>61.5</v>
      </c>
      <c r="BU112" s="28">
        <f t="shared" si="268"/>
        <v>61.5</v>
      </c>
      <c r="BV112" s="28">
        <f t="shared" si="268"/>
        <v>61.5</v>
      </c>
      <c r="BW112" s="28">
        <f t="shared" si="268"/>
        <v>61.5</v>
      </c>
      <c r="BX112" s="28">
        <f t="shared" si="268"/>
        <v>61.5</v>
      </c>
      <c r="BY112" s="28">
        <f t="shared" si="268"/>
        <v>61.5</v>
      </c>
      <c r="BZ112" s="28">
        <f t="shared" si="268"/>
        <v>61.5</v>
      </c>
      <c r="CA112" s="28">
        <f t="shared" si="268"/>
        <v>61.5</v>
      </c>
      <c r="CB112" s="28">
        <f t="shared" si="268"/>
        <v>61.5</v>
      </c>
      <c r="CC112" s="28">
        <f t="shared" si="268"/>
        <v>61.5</v>
      </c>
      <c r="CD112" s="28">
        <f t="shared" si="268"/>
        <v>61.5</v>
      </c>
      <c r="CE112" s="28">
        <f t="shared" si="268"/>
        <v>61.5</v>
      </c>
      <c r="CF112" s="28">
        <f t="shared" si="268"/>
        <v>61.5</v>
      </c>
      <c r="CG112" s="28">
        <f t="shared" si="268"/>
        <v>61.5</v>
      </c>
      <c r="CH112" s="28">
        <f t="shared" si="268"/>
        <v>61.5</v>
      </c>
      <c r="CI112" s="28">
        <f t="shared" si="268"/>
        <v>61.5</v>
      </c>
      <c r="CJ112" s="28">
        <f t="shared" si="268"/>
        <v>61.5</v>
      </c>
      <c r="CK112" s="28">
        <f t="shared" si="268"/>
        <v>61.5</v>
      </c>
      <c r="CL112" s="28">
        <f t="shared" si="268"/>
        <v>61.5</v>
      </c>
      <c r="CM112" s="28">
        <f t="shared" si="268"/>
        <v>61.5</v>
      </c>
      <c r="CN112" s="28">
        <f t="shared" si="268"/>
        <v>61.5</v>
      </c>
      <c r="CO112" s="28">
        <f t="shared" si="268"/>
        <v>61.5</v>
      </c>
      <c r="CP112" s="28">
        <f t="shared" si="268"/>
        <v>61.5</v>
      </c>
      <c r="CQ112" s="28">
        <f t="shared" si="268"/>
        <v>61.5</v>
      </c>
      <c r="CR112" s="28">
        <f t="shared" si="268"/>
        <v>61.5</v>
      </c>
      <c r="CS112" s="28">
        <f t="shared" si="268"/>
        <v>61.5</v>
      </c>
      <c r="CT112" s="28">
        <f t="shared" si="268"/>
        <v>61.5</v>
      </c>
      <c r="CU112" s="28">
        <f t="shared" si="268"/>
        <v>61.5</v>
      </c>
      <c r="CV112" s="28">
        <f t="shared" si="268"/>
        <v>61.5</v>
      </c>
      <c r="CW112" s="28">
        <f t="shared" si="268"/>
        <v>61.5</v>
      </c>
      <c r="CX112" s="28">
        <f t="shared" si="268"/>
        <v>61.5</v>
      </c>
      <c r="CY112" s="28">
        <f t="shared" si="268"/>
        <v>61.5</v>
      </c>
      <c r="CZ112" s="28">
        <f t="shared" si="268"/>
        <v>61.5</v>
      </c>
      <c r="DA112" s="28">
        <f t="shared" si="268"/>
        <v>61.5</v>
      </c>
      <c r="DB112" s="28">
        <f t="shared" si="268"/>
        <v>61.5</v>
      </c>
      <c r="DC112" s="28">
        <f t="shared" si="268"/>
        <v>61.5</v>
      </c>
      <c r="DD112" s="28">
        <f t="shared" si="268"/>
        <v>61.5</v>
      </c>
      <c r="DE112" s="28">
        <f t="shared" si="268"/>
        <v>61.5</v>
      </c>
      <c r="DF112" s="28">
        <f t="shared" si="268"/>
        <v>61.5</v>
      </c>
      <c r="DG112" s="28">
        <f t="shared" si="268"/>
        <v>61.5</v>
      </c>
      <c r="DH112" s="28">
        <f t="shared" si="268"/>
        <v>61.5</v>
      </c>
      <c r="DI112" s="28">
        <f t="shared" si="268"/>
        <v>61.5</v>
      </c>
      <c r="DJ112" s="28">
        <f t="shared" si="268"/>
        <v>61.5</v>
      </c>
      <c r="DK112" s="28">
        <f t="shared" si="268"/>
        <v>61.5</v>
      </c>
      <c r="DL112" s="28">
        <f t="shared" si="268"/>
        <v>61.5</v>
      </c>
      <c r="DM112" s="28">
        <f t="shared" si="268"/>
        <v>61.5</v>
      </c>
      <c r="DN112" s="28">
        <f t="shared" si="268"/>
        <v>61.5</v>
      </c>
      <c r="DO112" s="28">
        <f t="shared" si="268"/>
        <v>61.5</v>
      </c>
      <c r="DP112" s="28">
        <f t="shared" si="268"/>
        <v>61.5</v>
      </c>
      <c r="DQ112" s="28">
        <f t="shared" si="268"/>
        <v>61.5</v>
      </c>
      <c r="DR112" s="28">
        <f t="shared" si="268"/>
        <v>61.5</v>
      </c>
      <c r="DS112" s="28">
        <f t="shared" si="268"/>
        <v>61.5</v>
      </c>
      <c r="DT112" s="28">
        <f t="shared" si="268"/>
        <v>61.5</v>
      </c>
      <c r="DU112" s="28">
        <f t="shared" si="268"/>
        <v>61.5</v>
      </c>
      <c r="DV112" s="28">
        <f t="shared" si="268"/>
        <v>61.5</v>
      </c>
      <c r="DW112" s="28">
        <f t="shared" si="268"/>
        <v>61.5</v>
      </c>
      <c r="DX112" s="28">
        <f t="shared" si="268"/>
        <v>61.5</v>
      </c>
      <c r="DY112" s="28">
        <f t="shared" si="268"/>
        <v>61.5</v>
      </c>
      <c r="DZ112" s="28">
        <f t="shared" si="268"/>
        <v>61.5</v>
      </c>
      <c r="EA112" s="28">
        <f t="shared" si="268"/>
        <v>61.5</v>
      </c>
      <c r="EB112" s="28">
        <f t="shared" si="268"/>
        <v>61.5</v>
      </c>
      <c r="EC112" s="28">
        <f t="shared" ref="EC112:FM112" si="269">$D$112</f>
        <v>61.5</v>
      </c>
      <c r="ED112" s="28">
        <f t="shared" si="269"/>
        <v>61.5</v>
      </c>
      <c r="EE112" s="28">
        <f t="shared" si="269"/>
        <v>61.5</v>
      </c>
      <c r="EF112" s="28">
        <f t="shared" si="269"/>
        <v>61.5</v>
      </c>
      <c r="EG112" s="28">
        <f t="shared" si="269"/>
        <v>61.5</v>
      </c>
      <c r="EH112" s="28">
        <f t="shared" si="269"/>
        <v>61.5</v>
      </c>
      <c r="EI112" s="28">
        <f t="shared" si="269"/>
        <v>61.5</v>
      </c>
      <c r="EJ112" s="28">
        <f t="shared" si="269"/>
        <v>61.5</v>
      </c>
      <c r="EK112" s="28">
        <f t="shared" si="269"/>
        <v>61.5</v>
      </c>
      <c r="EL112" s="28">
        <f t="shared" si="269"/>
        <v>61.5</v>
      </c>
      <c r="EM112" s="28">
        <f t="shared" si="269"/>
        <v>61.5</v>
      </c>
      <c r="EN112" s="28">
        <f t="shared" si="269"/>
        <v>61.5</v>
      </c>
      <c r="EO112" s="28">
        <f t="shared" si="269"/>
        <v>61.5</v>
      </c>
      <c r="EP112" s="28">
        <f t="shared" si="269"/>
        <v>61.5</v>
      </c>
      <c r="EQ112" s="28">
        <f t="shared" si="269"/>
        <v>61.5</v>
      </c>
      <c r="ER112" s="28">
        <f t="shared" si="269"/>
        <v>61.5</v>
      </c>
      <c r="ES112" s="28">
        <f t="shared" si="269"/>
        <v>61.5</v>
      </c>
      <c r="ET112" s="28">
        <f t="shared" si="269"/>
        <v>61.5</v>
      </c>
      <c r="EU112" s="28">
        <f t="shared" si="269"/>
        <v>61.5</v>
      </c>
      <c r="EV112" s="28">
        <f t="shared" si="269"/>
        <v>61.5</v>
      </c>
      <c r="EW112" s="28">
        <f t="shared" si="269"/>
        <v>61.5</v>
      </c>
      <c r="EX112" s="28">
        <f t="shared" si="269"/>
        <v>61.5</v>
      </c>
      <c r="EY112" s="28">
        <f t="shared" si="269"/>
        <v>61.5</v>
      </c>
      <c r="EZ112" s="28">
        <f t="shared" si="269"/>
        <v>61.5</v>
      </c>
      <c r="FA112" s="28">
        <f t="shared" si="269"/>
        <v>61.5</v>
      </c>
      <c r="FB112" s="28">
        <f t="shared" si="269"/>
        <v>61.5</v>
      </c>
      <c r="FC112" s="28">
        <f t="shared" si="269"/>
        <v>61.5</v>
      </c>
      <c r="FD112" s="28">
        <f t="shared" si="269"/>
        <v>61.5</v>
      </c>
      <c r="FE112" s="28">
        <f t="shared" si="269"/>
        <v>61.5</v>
      </c>
      <c r="FF112" s="28">
        <f t="shared" si="269"/>
        <v>61.5</v>
      </c>
      <c r="FG112" s="28">
        <f t="shared" si="269"/>
        <v>61.5</v>
      </c>
      <c r="FH112" s="28">
        <f t="shared" si="269"/>
        <v>61.5</v>
      </c>
      <c r="FI112" s="28">
        <f t="shared" si="269"/>
        <v>61.5</v>
      </c>
      <c r="FJ112" s="28">
        <f t="shared" si="269"/>
        <v>61.5</v>
      </c>
      <c r="FK112" s="28">
        <f t="shared" si="269"/>
        <v>61.5</v>
      </c>
      <c r="FL112" s="28">
        <f t="shared" si="269"/>
        <v>61.5</v>
      </c>
      <c r="FM112" s="28">
        <f t="shared" si="269"/>
        <v>61.5</v>
      </c>
    </row>
    <row r="113" spans="1:169" s="136" customFormat="1" ht="15" outlineLevel="1" x14ac:dyDescent="0.25">
      <c r="A113" s="99"/>
      <c r="B113" s="99" t="s">
        <v>218</v>
      </c>
      <c r="C113" s="237" t="s">
        <v>292</v>
      </c>
      <c r="D113" s="100"/>
      <c r="E113" s="99">
        <f t="shared" ref="E113:G113" si="270">SUM((E110+E111)*E112)</f>
        <v>0</v>
      </c>
      <c r="F113" s="99">
        <f t="shared" si="270"/>
        <v>0</v>
      </c>
      <c r="G113" s="99">
        <f t="shared" si="270"/>
        <v>0</v>
      </c>
      <c r="H113" s="99">
        <f t="shared" ref="H113:AJ113" si="271">SUM((H110+H111)*H112)</f>
        <v>0</v>
      </c>
      <c r="I113" s="99">
        <f t="shared" si="271"/>
        <v>0</v>
      </c>
      <c r="J113" s="99">
        <f t="shared" si="271"/>
        <v>0</v>
      </c>
      <c r="K113" s="99">
        <f t="shared" si="271"/>
        <v>0</v>
      </c>
      <c r="L113" s="99">
        <f t="shared" si="271"/>
        <v>0</v>
      </c>
      <c r="M113" s="99">
        <f t="shared" si="271"/>
        <v>0</v>
      </c>
      <c r="N113" s="99">
        <f t="shared" si="271"/>
        <v>0</v>
      </c>
      <c r="O113" s="99">
        <f t="shared" si="271"/>
        <v>0</v>
      </c>
      <c r="P113" s="99">
        <f t="shared" si="271"/>
        <v>0</v>
      </c>
      <c r="Q113" s="99">
        <f t="shared" si="271"/>
        <v>0</v>
      </c>
      <c r="R113" s="99">
        <f t="shared" si="271"/>
        <v>0</v>
      </c>
      <c r="S113" s="99">
        <f t="shared" si="271"/>
        <v>0</v>
      </c>
      <c r="T113" s="99">
        <f t="shared" si="271"/>
        <v>0</v>
      </c>
      <c r="U113" s="99">
        <f t="shared" si="271"/>
        <v>0</v>
      </c>
      <c r="V113" s="99">
        <f t="shared" si="271"/>
        <v>0</v>
      </c>
      <c r="W113" s="99">
        <f t="shared" si="271"/>
        <v>0</v>
      </c>
      <c r="X113" s="99">
        <f t="shared" si="271"/>
        <v>0</v>
      </c>
      <c r="Y113" s="99">
        <f t="shared" si="271"/>
        <v>0</v>
      </c>
      <c r="Z113" s="99">
        <f t="shared" si="271"/>
        <v>0</v>
      </c>
      <c r="AA113" s="99">
        <f t="shared" si="271"/>
        <v>0</v>
      </c>
      <c r="AB113" s="99">
        <f t="shared" si="271"/>
        <v>0</v>
      </c>
      <c r="AC113" s="99">
        <f t="shared" si="271"/>
        <v>0</v>
      </c>
      <c r="AD113" s="99">
        <f t="shared" si="271"/>
        <v>0</v>
      </c>
      <c r="AE113" s="99">
        <f t="shared" si="271"/>
        <v>0</v>
      </c>
      <c r="AF113" s="99">
        <f t="shared" si="271"/>
        <v>0</v>
      </c>
      <c r="AG113" s="99">
        <f t="shared" si="271"/>
        <v>0</v>
      </c>
      <c r="AH113" s="99">
        <f t="shared" si="271"/>
        <v>0</v>
      </c>
      <c r="AI113" s="99">
        <f t="shared" si="271"/>
        <v>0</v>
      </c>
      <c r="AJ113" s="99">
        <f t="shared" si="271"/>
        <v>0</v>
      </c>
      <c r="AK113" s="99">
        <f t="shared" ref="AK113:BP113" si="272">SUM((AK110+AK111)*AK112)</f>
        <v>0</v>
      </c>
      <c r="AL113" s="99">
        <f t="shared" si="272"/>
        <v>0</v>
      </c>
      <c r="AM113" s="99">
        <f t="shared" si="272"/>
        <v>0</v>
      </c>
      <c r="AN113" s="99">
        <f t="shared" si="272"/>
        <v>0</v>
      </c>
      <c r="AO113" s="99">
        <f t="shared" si="272"/>
        <v>0</v>
      </c>
      <c r="AP113" s="99">
        <f t="shared" si="272"/>
        <v>0</v>
      </c>
      <c r="AQ113" s="99">
        <f t="shared" si="272"/>
        <v>0</v>
      </c>
      <c r="AR113" s="99">
        <f t="shared" si="272"/>
        <v>0</v>
      </c>
      <c r="AS113" s="99">
        <f t="shared" si="272"/>
        <v>0</v>
      </c>
      <c r="AT113" s="99">
        <f t="shared" si="272"/>
        <v>0</v>
      </c>
      <c r="AU113" s="99">
        <f t="shared" si="272"/>
        <v>0</v>
      </c>
      <c r="AV113" s="99">
        <f t="shared" si="272"/>
        <v>0</v>
      </c>
      <c r="AW113" s="99">
        <f t="shared" si="272"/>
        <v>0</v>
      </c>
      <c r="AX113" s="99">
        <f t="shared" si="272"/>
        <v>0</v>
      </c>
      <c r="AY113" s="99">
        <f t="shared" si="272"/>
        <v>0</v>
      </c>
      <c r="AZ113" s="99">
        <f t="shared" si="272"/>
        <v>0</v>
      </c>
      <c r="BA113" s="99">
        <f t="shared" si="272"/>
        <v>0</v>
      </c>
      <c r="BB113" s="99">
        <f t="shared" si="272"/>
        <v>0</v>
      </c>
      <c r="BC113" s="99">
        <f t="shared" si="272"/>
        <v>0</v>
      </c>
      <c r="BD113" s="99">
        <f t="shared" si="272"/>
        <v>0</v>
      </c>
      <c r="BE113" s="99">
        <f t="shared" si="272"/>
        <v>0</v>
      </c>
      <c r="BF113" s="99">
        <f t="shared" si="272"/>
        <v>0</v>
      </c>
      <c r="BG113" s="99">
        <f t="shared" si="272"/>
        <v>0</v>
      </c>
      <c r="BH113" s="99">
        <f t="shared" si="272"/>
        <v>0</v>
      </c>
      <c r="BI113" s="99">
        <f t="shared" si="272"/>
        <v>0</v>
      </c>
      <c r="BJ113" s="99">
        <f t="shared" si="272"/>
        <v>0</v>
      </c>
      <c r="BK113" s="99">
        <f t="shared" si="272"/>
        <v>0</v>
      </c>
      <c r="BL113" s="99">
        <f t="shared" si="272"/>
        <v>0</v>
      </c>
      <c r="BM113" s="99">
        <f t="shared" si="272"/>
        <v>0</v>
      </c>
      <c r="BN113" s="99">
        <f t="shared" si="272"/>
        <v>0</v>
      </c>
      <c r="BO113" s="99">
        <f t="shared" si="272"/>
        <v>0</v>
      </c>
      <c r="BP113" s="99">
        <f t="shared" si="272"/>
        <v>0</v>
      </c>
      <c r="BQ113" s="99">
        <f t="shared" ref="BQ113:CV113" si="273">SUM((BQ110+BQ111)*BQ112)</f>
        <v>0</v>
      </c>
      <c r="BR113" s="99">
        <f t="shared" si="273"/>
        <v>0</v>
      </c>
      <c r="BS113" s="99">
        <f t="shared" si="273"/>
        <v>0</v>
      </c>
      <c r="BT113" s="99">
        <f t="shared" si="273"/>
        <v>0</v>
      </c>
      <c r="BU113" s="99">
        <f t="shared" si="273"/>
        <v>0</v>
      </c>
      <c r="BV113" s="99">
        <f t="shared" si="273"/>
        <v>0</v>
      </c>
      <c r="BW113" s="99">
        <f t="shared" si="273"/>
        <v>0</v>
      </c>
      <c r="BX113" s="99">
        <f t="shared" si="273"/>
        <v>0</v>
      </c>
      <c r="BY113" s="99">
        <f t="shared" si="273"/>
        <v>0</v>
      </c>
      <c r="BZ113" s="99">
        <f t="shared" si="273"/>
        <v>0</v>
      </c>
      <c r="CA113" s="99">
        <f t="shared" si="273"/>
        <v>0</v>
      </c>
      <c r="CB113" s="99">
        <f t="shared" si="273"/>
        <v>0</v>
      </c>
      <c r="CC113" s="99">
        <f t="shared" si="273"/>
        <v>0</v>
      </c>
      <c r="CD113" s="99">
        <f t="shared" si="273"/>
        <v>0</v>
      </c>
      <c r="CE113" s="99">
        <f t="shared" si="273"/>
        <v>0</v>
      </c>
      <c r="CF113" s="99">
        <f t="shared" si="273"/>
        <v>0</v>
      </c>
      <c r="CG113" s="99">
        <f t="shared" si="273"/>
        <v>0</v>
      </c>
      <c r="CH113" s="99">
        <f t="shared" si="273"/>
        <v>0</v>
      </c>
      <c r="CI113" s="99">
        <f t="shared" si="273"/>
        <v>0</v>
      </c>
      <c r="CJ113" s="99">
        <f t="shared" si="273"/>
        <v>0</v>
      </c>
      <c r="CK113" s="99">
        <f t="shared" si="273"/>
        <v>0</v>
      </c>
      <c r="CL113" s="99">
        <f t="shared" si="273"/>
        <v>0</v>
      </c>
      <c r="CM113" s="99">
        <f t="shared" si="273"/>
        <v>0</v>
      </c>
      <c r="CN113" s="99">
        <f t="shared" si="273"/>
        <v>0</v>
      </c>
      <c r="CO113" s="99">
        <f t="shared" si="273"/>
        <v>0</v>
      </c>
      <c r="CP113" s="99">
        <f t="shared" si="273"/>
        <v>0</v>
      </c>
      <c r="CQ113" s="99">
        <f t="shared" si="273"/>
        <v>0</v>
      </c>
      <c r="CR113" s="99">
        <f t="shared" si="273"/>
        <v>0</v>
      </c>
      <c r="CS113" s="99">
        <f t="shared" si="273"/>
        <v>0</v>
      </c>
      <c r="CT113" s="99">
        <f t="shared" si="273"/>
        <v>0</v>
      </c>
      <c r="CU113" s="99">
        <f t="shared" si="273"/>
        <v>0</v>
      </c>
      <c r="CV113" s="99">
        <f t="shared" si="273"/>
        <v>0</v>
      </c>
      <c r="CW113" s="99">
        <f t="shared" ref="CW113:EB113" si="274">SUM((CW110+CW111)*CW112)</f>
        <v>0</v>
      </c>
      <c r="CX113" s="99">
        <f t="shared" si="274"/>
        <v>0</v>
      </c>
      <c r="CY113" s="99">
        <f t="shared" si="274"/>
        <v>0</v>
      </c>
      <c r="CZ113" s="99">
        <f t="shared" si="274"/>
        <v>0</v>
      </c>
      <c r="DA113" s="99">
        <f t="shared" si="274"/>
        <v>0</v>
      </c>
      <c r="DB113" s="99">
        <f t="shared" si="274"/>
        <v>0</v>
      </c>
      <c r="DC113" s="99">
        <f t="shared" si="274"/>
        <v>0</v>
      </c>
      <c r="DD113" s="99">
        <f t="shared" si="274"/>
        <v>0</v>
      </c>
      <c r="DE113" s="99">
        <f t="shared" si="274"/>
        <v>0</v>
      </c>
      <c r="DF113" s="99">
        <f t="shared" si="274"/>
        <v>0</v>
      </c>
      <c r="DG113" s="99">
        <f t="shared" si="274"/>
        <v>0</v>
      </c>
      <c r="DH113" s="99">
        <f t="shared" si="274"/>
        <v>0</v>
      </c>
      <c r="DI113" s="99">
        <f t="shared" si="274"/>
        <v>0</v>
      </c>
      <c r="DJ113" s="99">
        <f t="shared" si="274"/>
        <v>0</v>
      </c>
      <c r="DK113" s="99">
        <f t="shared" si="274"/>
        <v>0</v>
      </c>
      <c r="DL113" s="99">
        <f t="shared" si="274"/>
        <v>0</v>
      </c>
      <c r="DM113" s="99">
        <f t="shared" si="274"/>
        <v>0</v>
      </c>
      <c r="DN113" s="99">
        <f t="shared" si="274"/>
        <v>0</v>
      </c>
      <c r="DO113" s="99">
        <f t="shared" si="274"/>
        <v>0</v>
      </c>
      <c r="DP113" s="99">
        <f t="shared" si="274"/>
        <v>0</v>
      </c>
      <c r="DQ113" s="99">
        <f t="shared" si="274"/>
        <v>0</v>
      </c>
      <c r="DR113" s="99">
        <f t="shared" si="274"/>
        <v>0</v>
      </c>
      <c r="DS113" s="99">
        <f t="shared" si="274"/>
        <v>0</v>
      </c>
      <c r="DT113" s="99">
        <f t="shared" si="274"/>
        <v>0</v>
      </c>
      <c r="DU113" s="99">
        <f t="shared" si="274"/>
        <v>0</v>
      </c>
      <c r="DV113" s="99">
        <f t="shared" si="274"/>
        <v>0</v>
      </c>
      <c r="DW113" s="99">
        <f t="shared" si="274"/>
        <v>0</v>
      </c>
      <c r="DX113" s="99">
        <f t="shared" si="274"/>
        <v>0</v>
      </c>
      <c r="DY113" s="99">
        <f t="shared" si="274"/>
        <v>0</v>
      </c>
      <c r="DZ113" s="99">
        <f t="shared" si="274"/>
        <v>0</v>
      </c>
      <c r="EA113" s="99">
        <f t="shared" si="274"/>
        <v>0</v>
      </c>
      <c r="EB113" s="99">
        <f t="shared" si="274"/>
        <v>0</v>
      </c>
      <c r="EC113" s="99">
        <f t="shared" ref="EC113:FH113" si="275">SUM((EC110+EC111)*EC112)</f>
        <v>0</v>
      </c>
      <c r="ED113" s="99">
        <f t="shared" si="275"/>
        <v>0</v>
      </c>
      <c r="EE113" s="99">
        <f t="shared" si="275"/>
        <v>0</v>
      </c>
      <c r="EF113" s="99">
        <f t="shared" si="275"/>
        <v>0</v>
      </c>
      <c r="EG113" s="99">
        <f t="shared" si="275"/>
        <v>0</v>
      </c>
      <c r="EH113" s="99">
        <f t="shared" si="275"/>
        <v>0</v>
      </c>
      <c r="EI113" s="99">
        <f t="shared" si="275"/>
        <v>0</v>
      </c>
      <c r="EJ113" s="99">
        <f t="shared" si="275"/>
        <v>0</v>
      </c>
      <c r="EK113" s="99">
        <f t="shared" si="275"/>
        <v>0</v>
      </c>
      <c r="EL113" s="99">
        <f t="shared" si="275"/>
        <v>0</v>
      </c>
      <c r="EM113" s="99">
        <f t="shared" si="275"/>
        <v>0</v>
      </c>
      <c r="EN113" s="99">
        <f t="shared" si="275"/>
        <v>0</v>
      </c>
      <c r="EO113" s="99">
        <f t="shared" si="275"/>
        <v>0</v>
      </c>
      <c r="EP113" s="99">
        <f t="shared" si="275"/>
        <v>0</v>
      </c>
      <c r="EQ113" s="99">
        <f t="shared" si="275"/>
        <v>0</v>
      </c>
      <c r="ER113" s="99">
        <f t="shared" si="275"/>
        <v>0</v>
      </c>
      <c r="ES113" s="99">
        <f t="shared" si="275"/>
        <v>0</v>
      </c>
      <c r="ET113" s="99">
        <f t="shared" si="275"/>
        <v>0</v>
      </c>
      <c r="EU113" s="99">
        <f t="shared" si="275"/>
        <v>0</v>
      </c>
      <c r="EV113" s="99">
        <f t="shared" si="275"/>
        <v>0</v>
      </c>
      <c r="EW113" s="99">
        <f t="shared" si="275"/>
        <v>0</v>
      </c>
      <c r="EX113" s="99">
        <f t="shared" si="275"/>
        <v>0</v>
      </c>
      <c r="EY113" s="99">
        <f t="shared" si="275"/>
        <v>0</v>
      </c>
      <c r="EZ113" s="99">
        <f t="shared" si="275"/>
        <v>0</v>
      </c>
      <c r="FA113" s="99">
        <f t="shared" si="275"/>
        <v>0</v>
      </c>
      <c r="FB113" s="99">
        <f t="shared" si="275"/>
        <v>0</v>
      </c>
      <c r="FC113" s="99">
        <f t="shared" si="275"/>
        <v>0</v>
      </c>
      <c r="FD113" s="99">
        <f t="shared" si="275"/>
        <v>0</v>
      </c>
      <c r="FE113" s="99">
        <f t="shared" si="275"/>
        <v>0</v>
      </c>
      <c r="FF113" s="99">
        <f t="shared" si="275"/>
        <v>0</v>
      </c>
      <c r="FG113" s="99">
        <f t="shared" si="275"/>
        <v>0</v>
      </c>
      <c r="FH113" s="99">
        <f t="shared" si="275"/>
        <v>0</v>
      </c>
      <c r="FI113" s="99">
        <f t="shared" ref="FI113:FM113" si="276">SUM((FI110+FI111)*FI112)</f>
        <v>0</v>
      </c>
      <c r="FJ113" s="99">
        <f t="shared" si="276"/>
        <v>0</v>
      </c>
      <c r="FK113" s="99">
        <f t="shared" si="276"/>
        <v>0</v>
      </c>
      <c r="FL113" s="99">
        <f t="shared" si="276"/>
        <v>0</v>
      </c>
      <c r="FM113" s="99">
        <f t="shared" si="276"/>
        <v>0</v>
      </c>
    </row>
    <row r="114" spans="1:169" ht="14.25" x14ac:dyDescent="0.2">
      <c r="A114" s="9"/>
      <c r="B114" s="9"/>
      <c r="C114" s="182"/>
      <c r="D114" s="40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</row>
    <row r="115" spans="1:169" ht="15" outlineLevel="1" x14ac:dyDescent="0.25">
      <c r="A115" s="105" t="s">
        <v>219</v>
      </c>
      <c r="B115" s="218"/>
      <c r="C115" s="186"/>
      <c r="D115" s="100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  <c r="EQ115" s="99"/>
      <c r="ER115" s="99"/>
      <c r="ES115" s="99"/>
      <c r="ET115" s="99"/>
      <c r="EU115" s="99"/>
      <c r="EV115" s="99"/>
      <c r="EW115" s="99"/>
      <c r="EX115" s="99"/>
      <c r="EY115" s="99"/>
      <c r="EZ115" s="99"/>
      <c r="FA115" s="99"/>
      <c r="FB115" s="99"/>
      <c r="FC115" s="99"/>
      <c r="FD115" s="99"/>
      <c r="FE115" s="99"/>
      <c r="FF115" s="99"/>
      <c r="FG115" s="99"/>
      <c r="FH115" s="99"/>
      <c r="FI115" s="99"/>
      <c r="FJ115" s="99"/>
      <c r="FK115" s="99"/>
      <c r="FL115" s="99"/>
      <c r="FM115" s="99"/>
    </row>
    <row r="116" spans="1:169" ht="15" outlineLevel="2" x14ac:dyDescent="0.25">
      <c r="A116" s="13"/>
      <c r="B116" s="13" t="s">
        <v>14</v>
      </c>
      <c r="C116" s="190"/>
      <c r="D116" s="1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  <c r="CW116" s="15"/>
      <c r="CX116" s="15"/>
      <c r="CY116" s="15"/>
      <c r="CZ116" s="15"/>
      <c r="DA116" s="15"/>
      <c r="DB116" s="15"/>
      <c r="DC116" s="15"/>
      <c r="DD116" s="15"/>
      <c r="DE116" s="15"/>
      <c r="DF116" s="15"/>
      <c r="DG116" s="15"/>
      <c r="DH116" s="15"/>
      <c r="DI116" s="15"/>
      <c r="DJ116" s="15"/>
      <c r="DK116" s="15"/>
      <c r="DL116" s="15"/>
      <c r="DM116" s="15"/>
      <c r="DN116" s="15"/>
      <c r="DO116" s="15"/>
      <c r="DP116" s="15"/>
      <c r="DQ116" s="15"/>
      <c r="DR116" s="15"/>
      <c r="DS116" s="15"/>
      <c r="DT116" s="15"/>
      <c r="DU116" s="15"/>
      <c r="DV116" s="15"/>
      <c r="DW116" s="15"/>
      <c r="DX116" s="15"/>
      <c r="DY116" s="15"/>
      <c r="DZ116" s="15"/>
      <c r="EA116" s="15"/>
      <c r="EB116" s="15"/>
      <c r="EC116" s="15"/>
      <c r="ED116" s="15"/>
      <c r="EE116" s="15"/>
      <c r="EF116" s="15"/>
      <c r="EG116" s="15"/>
      <c r="EH116" s="15"/>
      <c r="EI116" s="15"/>
      <c r="EJ116" s="15"/>
      <c r="EK116" s="15"/>
      <c r="EL116" s="15"/>
      <c r="EM116" s="15"/>
      <c r="EN116" s="15"/>
      <c r="EO116" s="15"/>
      <c r="EP116" s="15"/>
      <c r="EQ116" s="15"/>
      <c r="ER116" s="15"/>
      <c r="ES116" s="15"/>
      <c r="ET116" s="15"/>
      <c r="EU116" s="15"/>
      <c r="EV116" s="15"/>
      <c r="EW116" s="15"/>
      <c r="EX116" s="15"/>
      <c r="EY116" s="15"/>
      <c r="EZ116" s="15"/>
      <c r="FA116" s="15"/>
      <c r="FB116" s="15"/>
      <c r="FC116" s="15"/>
      <c r="FD116" s="15"/>
      <c r="FE116" s="15"/>
      <c r="FF116" s="15"/>
      <c r="FG116" s="15"/>
      <c r="FH116" s="15"/>
      <c r="FI116" s="15"/>
      <c r="FJ116" s="15"/>
      <c r="FK116" s="15"/>
      <c r="FL116" s="15"/>
      <c r="FM116" s="15"/>
    </row>
    <row r="117" spans="1:169" ht="14.25" outlineLevel="2" x14ac:dyDescent="0.2">
      <c r="A117" s="18"/>
      <c r="B117" s="18" t="s">
        <v>11</v>
      </c>
      <c r="C117" s="191"/>
      <c r="D117" s="19">
        <v>27</v>
      </c>
      <c r="E117" s="18">
        <f t="shared" ref="E117:G117" si="277">SUM(E116*$D$117)</f>
        <v>0</v>
      </c>
      <c r="F117" s="18">
        <f t="shared" si="277"/>
        <v>0</v>
      </c>
      <c r="G117" s="18">
        <f t="shared" si="277"/>
        <v>0</v>
      </c>
      <c r="H117" s="18">
        <f t="shared" ref="H117:AJ117" si="278">SUM(H116*$D$117)</f>
        <v>0</v>
      </c>
      <c r="I117" s="18">
        <f t="shared" si="278"/>
        <v>0</v>
      </c>
      <c r="J117" s="18">
        <f t="shared" si="278"/>
        <v>0</v>
      </c>
      <c r="K117" s="18">
        <f t="shared" si="278"/>
        <v>0</v>
      </c>
      <c r="L117" s="18">
        <f t="shared" si="278"/>
        <v>0</v>
      </c>
      <c r="M117" s="18">
        <f t="shared" si="278"/>
        <v>0</v>
      </c>
      <c r="N117" s="18">
        <f t="shared" si="278"/>
        <v>0</v>
      </c>
      <c r="O117" s="18">
        <f t="shared" si="278"/>
        <v>0</v>
      </c>
      <c r="P117" s="18">
        <f t="shared" si="278"/>
        <v>0</v>
      </c>
      <c r="Q117" s="18">
        <f t="shared" si="278"/>
        <v>0</v>
      </c>
      <c r="R117" s="18">
        <f t="shared" si="278"/>
        <v>0</v>
      </c>
      <c r="S117" s="18">
        <f t="shared" si="278"/>
        <v>0</v>
      </c>
      <c r="T117" s="18">
        <f t="shared" si="278"/>
        <v>0</v>
      </c>
      <c r="U117" s="18">
        <f t="shared" si="278"/>
        <v>0</v>
      </c>
      <c r="V117" s="18">
        <f t="shared" si="278"/>
        <v>0</v>
      </c>
      <c r="W117" s="18">
        <f t="shared" si="278"/>
        <v>0</v>
      </c>
      <c r="X117" s="18">
        <f t="shared" si="278"/>
        <v>0</v>
      </c>
      <c r="Y117" s="18">
        <f t="shared" si="278"/>
        <v>0</v>
      </c>
      <c r="Z117" s="18">
        <f t="shared" si="278"/>
        <v>0</v>
      </c>
      <c r="AA117" s="18">
        <f t="shared" si="278"/>
        <v>0</v>
      </c>
      <c r="AB117" s="18">
        <f t="shared" si="278"/>
        <v>0</v>
      </c>
      <c r="AC117" s="18">
        <f t="shared" si="278"/>
        <v>0</v>
      </c>
      <c r="AD117" s="18">
        <f t="shared" si="278"/>
        <v>0</v>
      </c>
      <c r="AE117" s="18">
        <f t="shared" si="278"/>
        <v>0</v>
      </c>
      <c r="AF117" s="18">
        <f t="shared" si="278"/>
        <v>0</v>
      </c>
      <c r="AG117" s="18">
        <f t="shared" si="278"/>
        <v>0</v>
      </c>
      <c r="AH117" s="18">
        <f t="shared" si="278"/>
        <v>0</v>
      </c>
      <c r="AI117" s="18">
        <f t="shared" si="278"/>
        <v>0</v>
      </c>
      <c r="AJ117" s="18">
        <f t="shared" si="278"/>
        <v>0</v>
      </c>
      <c r="AK117" s="18">
        <f t="shared" ref="AK117:BP117" si="279">SUM(AK116*$D$117)</f>
        <v>0</v>
      </c>
      <c r="AL117" s="18">
        <f t="shared" si="279"/>
        <v>0</v>
      </c>
      <c r="AM117" s="18">
        <f t="shared" si="279"/>
        <v>0</v>
      </c>
      <c r="AN117" s="18">
        <f t="shared" si="279"/>
        <v>0</v>
      </c>
      <c r="AO117" s="18">
        <f t="shared" si="279"/>
        <v>0</v>
      </c>
      <c r="AP117" s="18">
        <f t="shared" si="279"/>
        <v>0</v>
      </c>
      <c r="AQ117" s="18">
        <f t="shared" si="279"/>
        <v>0</v>
      </c>
      <c r="AR117" s="18">
        <f t="shared" si="279"/>
        <v>0</v>
      </c>
      <c r="AS117" s="18">
        <f t="shared" si="279"/>
        <v>0</v>
      </c>
      <c r="AT117" s="18">
        <f t="shared" si="279"/>
        <v>0</v>
      </c>
      <c r="AU117" s="18">
        <f t="shared" si="279"/>
        <v>0</v>
      </c>
      <c r="AV117" s="18">
        <f t="shared" si="279"/>
        <v>0</v>
      </c>
      <c r="AW117" s="18">
        <f t="shared" si="279"/>
        <v>0</v>
      </c>
      <c r="AX117" s="18">
        <f t="shared" si="279"/>
        <v>0</v>
      </c>
      <c r="AY117" s="18">
        <f t="shared" si="279"/>
        <v>0</v>
      </c>
      <c r="AZ117" s="18">
        <f t="shared" si="279"/>
        <v>0</v>
      </c>
      <c r="BA117" s="18">
        <f t="shared" si="279"/>
        <v>0</v>
      </c>
      <c r="BB117" s="18">
        <f t="shared" si="279"/>
        <v>0</v>
      </c>
      <c r="BC117" s="18">
        <f t="shared" si="279"/>
        <v>0</v>
      </c>
      <c r="BD117" s="18">
        <f t="shared" si="279"/>
        <v>0</v>
      </c>
      <c r="BE117" s="18">
        <f t="shared" si="279"/>
        <v>0</v>
      </c>
      <c r="BF117" s="18">
        <f t="shared" si="279"/>
        <v>0</v>
      </c>
      <c r="BG117" s="18">
        <f t="shared" si="279"/>
        <v>0</v>
      </c>
      <c r="BH117" s="18">
        <f t="shared" si="279"/>
        <v>0</v>
      </c>
      <c r="BI117" s="18">
        <f t="shared" si="279"/>
        <v>0</v>
      </c>
      <c r="BJ117" s="18">
        <f t="shared" si="279"/>
        <v>0</v>
      </c>
      <c r="BK117" s="18">
        <f t="shared" si="279"/>
        <v>0</v>
      </c>
      <c r="BL117" s="18">
        <f t="shared" si="279"/>
        <v>0</v>
      </c>
      <c r="BM117" s="18">
        <f t="shared" si="279"/>
        <v>0</v>
      </c>
      <c r="BN117" s="18">
        <f t="shared" si="279"/>
        <v>0</v>
      </c>
      <c r="BO117" s="18">
        <f t="shared" si="279"/>
        <v>0</v>
      </c>
      <c r="BP117" s="18">
        <f t="shared" si="279"/>
        <v>0</v>
      </c>
      <c r="BQ117" s="18">
        <f t="shared" ref="BQ117:CV117" si="280">SUM(BQ116*$D$117)</f>
        <v>0</v>
      </c>
      <c r="BR117" s="18">
        <f t="shared" si="280"/>
        <v>0</v>
      </c>
      <c r="BS117" s="18">
        <f t="shared" si="280"/>
        <v>0</v>
      </c>
      <c r="BT117" s="18">
        <f t="shared" si="280"/>
        <v>0</v>
      </c>
      <c r="BU117" s="18">
        <f t="shared" si="280"/>
        <v>0</v>
      </c>
      <c r="BV117" s="18">
        <f t="shared" si="280"/>
        <v>0</v>
      </c>
      <c r="BW117" s="18">
        <f t="shared" si="280"/>
        <v>0</v>
      </c>
      <c r="BX117" s="18">
        <f t="shared" si="280"/>
        <v>0</v>
      </c>
      <c r="BY117" s="18">
        <f t="shared" si="280"/>
        <v>0</v>
      </c>
      <c r="BZ117" s="18">
        <f t="shared" si="280"/>
        <v>0</v>
      </c>
      <c r="CA117" s="18">
        <f t="shared" si="280"/>
        <v>0</v>
      </c>
      <c r="CB117" s="18">
        <f t="shared" si="280"/>
        <v>0</v>
      </c>
      <c r="CC117" s="18">
        <f t="shared" si="280"/>
        <v>0</v>
      </c>
      <c r="CD117" s="18">
        <f t="shared" si="280"/>
        <v>0</v>
      </c>
      <c r="CE117" s="18">
        <f t="shared" si="280"/>
        <v>0</v>
      </c>
      <c r="CF117" s="18">
        <f t="shared" si="280"/>
        <v>0</v>
      </c>
      <c r="CG117" s="18">
        <f t="shared" si="280"/>
        <v>0</v>
      </c>
      <c r="CH117" s="18">
        <f t="shared" si="280"/>
        <v>0</v>
      </c>
      <c r="CI117" s="18">
        <f t="shared" si="280"/>
        <v>0</v>
      </c>
      <c r="CJ117" s="18">
        <f t="shared" si="280"/>
        <v>0</v>
      </c>
      <c r="CK117" s="18">
        <f t="shared" si="280"/>
        <v>0</v>
      </c>
      <c r="CL117" s="18">
        <f t="shared" si="280"/>
        <v>0</v>
      </c>
      <c r="CM117" s="18">
        <f t="shared" si="280"/>
        <v>0</v>
      </c>
      <c r="CN117" s="18">
        <f t="shared" si="280"/>
        <v>0</v>
      </c>
      <c r="CO117" s="18">
        <f t="shared" si="280"/>
        <v>0</v>
      </c>
      <c r="CP117" s="18">
        <f t="shared" si="280"/>
        <v>0</v>
      </c>
      <c r="CQ117" s="18">
        <f t="shared" si="280"/>
        <v>0</v>
      </c>
      <c r="CR117" s="18">
        <f t="shared" si="280"/>
        <v>0</v>
      </c>
      <c r="CS117" s="18">
        <f t="shared" si="280"/>
        <v>0</v>
      </c>
      <c r="CT117" s="18">
        <f t="shared" si="280"/>
        <v>0</v>
      </c>
      <c r="CU117" s="18">
        <f t="shared" si="280"/>
        <v>0</v>
      </c>
      <c r="CV117" s="18">
        <f t="shared" si="280"/>
        <v>0</v>
      </c>
      <c r="CW117" s="18">
        <f t="shared" ref="CW117:EB117" si="281">SUM(CW116*$D$117)</f>
        <v>0</v>
      </c>
      <c r="CX117" s="18">
        <f t="shared" si="281"/>
        <v>0</v>
      </c>
      <c r="CY117" s="18">
        <f t="shared" si="281"/>
        <v>0</v>
      </c>
      <c r="CZ117" s="18">
        <f t="shared" si="281"/>
        <v>0</v>
      </c>
      <c r="DA117" s="18">
        <f t="shared" si="281"/>
        <v>0</v>
      </c>
      <c r="DB117" s="18">
        <f t="shared" si="281"/>
        <v>0</v>
      </c>
      <c r="DC117" s="18">
        <f t="shared" si="281"/>
        <v>0</v>
      </c>
      <c r="DD117" s="18">
        <f t="shared" si="281"/>
        <v>0</v>
      </c>
      <c r="DE117" s="18">
        <f t="shared" si="281"/>
        <v>0</v>
      </c>
      <c r="DF117" s="18">
        <f t="shared" si="281"/>
        <v>0</v>
      </c>
      <c r="DG117" s="18">
        <f t="shared" si="281"/>
        <v>0</v>
      </c>
      <c r="DH117" s="18">
        <f t="shared" si="281"/>
        <v>0</v>
      </c>
      <c r="DI117" s="18">
        <f t="shared" si="281"/>
        <v>0</v>
      </c>
      <c r="DJ117" s="18">
        <f t="shared" si="281"/>
        <v>0</v>
      </c>
      <c r="DK117" s="18">
        <f t="shared" si="281"/>
        <v>0</v>
      </c>
      <c r="DL117" s="18">
        <f t="shared" si="281"/>
        <v>0</v>
      </c>
      <c r="DM117" s="18">
        <f t="shared" si="281"/>
        <v>0</v>
      </c>
      <c r="DN117" s="18">
        <f t="shared" si="281"/>
        <v>0</v>
      </c>
      <c r="DO117" s="18">
        <f t="shared" si="281"/>
        <v>0</v>
      </c>
      <c r="DP117" s="18">
        <f t="shared" si="281"/>
        <v>0</v>
      </c>
      <c r="DQ117" s="18">
        <f t="shared" si="281"/>
        <v>0</v>
      </c>
      <c r="DR117" s="18">
        <f t="shared" si="281"/>
        <v>0</v>
      </c>
      <c r="DS117" s="18">
        <f t="shared" si="281"/>
        <v>0</v>
      </c>
      <c r="DT117" s="18">
        <f t="shared" si="281"/>
        <v>0</v>
      </c>
      <c r="DU117" s="18">
        <f t="shared" si="281"/>
        <v>0</v>
      </c>
      <c r="DV117" s="18">
        <f t="shared" si="281"/>
        <v>0</v>
      </c>
      <c r="DW117" s="18">
        <f t="shared" si="281"/>
        <v>0</v>
      </c>
      <c r="DX117" s="18">
        <f t="shared" si="281"/>
        <v>0</v>
      </c>
      <c r="DY117" s="18">
        <f t="shared" si="281"/>
        <v>0</v>
      </c>
      <c r="DZ117" s="18">
        <f t="shared" si="281"/>
        <v>0</v>
      </c>
      <c r="EA117" s="18">
        <f t="shared" si="281"/>
        <v>0</v>
      </c>
      <c r="EB117" s="18">
        <f t="shared" si="281"/>
        <v>0</v>
      </c>
      <c r="EC117" s="18">
        <f t="shared" ref="EC117:FH117" si="282">SUM(EC116*$D$117)</f>
        <v>0</v>
      </c>
      <c r="ED117" s="18">
        <f t="shared" si="282"/>
        <v>0</v>
      </c>
      <c r="EE117" s="18">
        <f t="shared" si="282"/>
        <v>0</v>
      </c>
      <c r="EF117" s="18">
        <f t="shared" si="282"/>
        <v>0</v>
      </c>
      <c r="EG117" s="18">
        <f t="shared" si="282"/>
        <v>0</v>
      </c>
      <c r="EH117" s="18">
        <f t="shared" si="282"/>
        <v>0</v>
      </c>
      <c r="EI117" s="18">
        <f t="shared" si="282"/>
        <v>0</v>
      </c>
      <c r="EJ117" s="18">
        <f t="shared" si="282"/>
        <v>0</v>
      </c>
      <c r="EK117" s="18">
        <f t="shared" si="282"/>
        <v>0</v>
      </c>
      <c r="EL117" s="18">
        <f t="shared" si="282"/>
        <v>0</v>
      </c>
      <c r="EM117" s="18">
        <f t="shared" si="282"/>
        <v>0</v>
      </c>
      <c r="EN117" s="18">
        <f t="shared" si="282"/>
        <v>0</v>
      </c>
      <c r="EO117" s="18">
        <f t="shared" si="282"/>
        <v>0</v>
      </c>
      <c r="EP117" s="18">
        <f t="shared" si="282"/>
        <v>0</v>
      </c>
      <c r="EQ117" s="18">
        <f t="shared" si="282"/>
        <v>0</v>
      </c>
      <c r="ER117" s="18">
        <f t="shared" si="282"/>
        <v>0</v>
      </c>
      <c r="ES117" s="18">
        <f t="shared" si="282"/>
        <v>0</v>
      </c>
      <c r="ET117" s="18">
        <f t="shared" si="282"/>
        <v>0</v>
      </c>
      <c r="EU117" s="18">
        <f t="shared" si="282"/>
        <v>0</v>
      </c>
      <c r="EV117" s="18">
        <f t="shared" si="282"/>
        <v>0</v>
      </c>
      <c r="EW117" s="18">
        <f t="shared" si="282"/>
        <v>0</v>
      </c>
      <c r="EX117" s="18">
        <f t="shared" si="282"/>
        <v>0</v>
      </c>
      <c r="EY117" s="18">
        <f t="shared" si="282"/>
        <v>0</v>
      </c>
      <c r="EZ117" s="18">
        <f t="shared" si="282"/>
        <v>0</v>
      </c>
      <c r="FA117" s="18">
        <f t="shared" si="282"/>
        <v>0</v>
      </c>
      <c r="FB117" s="18">
        <f t="shared" si="282"/>
        <v>0</v>
      </c>
      <c r="FC117" s="18">
        <f t="shared" si="282"/>
        <v>0</v>
      </c>
      <c r="FD117" s="18">
        <f t="shared" si="282"/>
        <v>0</v>
      </c>
      <c r="FE117" s="18">
        <f t="shared" si="282"/>
        <v>0</v>
      </c>
      <c r="FF117" s="18">
        <f t="shared" si="282"/>
        <v>0</v>
      </c>
      <c r="FG117" s="18">
        <f t="shared" si="282"/>
        <v>0</v>
      </c>
      <c r="FH117" s="18">
        <f t="shared" si="282"/>
        <v>0</v>
      </c>
      <c r="FI117" s="18">
        <f t="shared" ref="FI117:FM117" si="283">SUM(FI116*$D$117)</f>
        <v>0</v>
      </c>
      <c r="FJ117" s="18">
        <f t="shared" si="283"/>
        <v>0</v>
      </c>
      <c r="FK117" s="18">
        <f t="shared" si="283"/>
        <v>0</v>
      </c>
      <c r="FL117" s="18">
        <f t="shared" si="283"/>
        <v>0</v>
      </c>
      <c r="FM117" s="18">
        <f t="shared" si="283"/>
        <v>0</v>
      </c>
    </row>
    <row r="118" spans="1:169" ht="14.25" outlineLevel="2" x14ac:dyDescent="0.2">
      <c r="A118" s="17"/>
      <c r="B118" s="17" t="s">
        <v>16</v>
      </c>
      <c r="C118" s="192"/>
      <c r="D118" s="17"/>
      <c r="E118" s="11">
        <f t="shared" ref="E118:G118" si="284">SUM(E117/$D$121)</f>
        <v>0</v>
      </c>
      <c r="F118" s="11">
        <f t="shared" si="284"/>
        <v>0</v>
      </c>
      <c r="G118" s="11">
        <f t="shared" si="284"/>
        <v>0</v>
      </c>
      <c r="H118" s="11">
        <f t="shared" ref="H118:AJ118" si="285">SUM(H117/$D$121)</f>
        <v>0</v>
      </c>
      <c r="I118" s="11">
        <f t="shared" si="285"/>
        <v>0</v>
      </c>
      <c r="J118" s="11">
        <f t="shared" si="285"/>
        <v>0</v>
      </c>
      <c r="K118" s="11">
        <f t="shared" si="285"/>
        <v>0</v>
      </c>
      <c r="L118" s="11">
        <f t="shared" si="285"/>
        <v>0</v>
      </c>
      <c r="M118" s="11">
        <f t="shared" si="285"/>
        <v>0</v>
      </c>
      <c r="N118" s="11">
        <f t="shared" si="285"/>
        <v>0</v>
      </c>
      <c r="O118" s="11">
        <f t="shared" si="285"/>
        <v>0</v>
      </c>
      <c r="P118" s="11">
        <f t="shared" si="285"/>
        <v>0</v>
      </c>
      <c r="Q118" s="11">
        <f t="shared" si="285"/>
        <v>0</v>
      </c>
      <c r="R118" s="11">
        <f t="shared" si="285"/>
        <v>0</v>
      </c>
      <c r="S118" s="11">
        <f t="shared" si="285"/>
        <v>0</v>
      </c>
      <c r="T118" s="11">
        <f t="shared" si="285"/>
        <v>0</v>
      </c>
      <c r="U118" s="11">
        <f t="shared" si="285"/>
        <v>0</v>
      </c>
      <c r="V118" s="11">
        <f t="shared" si="285"/>
        <v>0</v>
      </c>
      <c r="W118" s="11">
        <f t="shared" si="285"/>
        <v>0</v>
      </c>
      <c r="X118" s="11">
        <f t="shared" si="285"/>
        <v>0</v>
      </c>
      <c r="Y118" s="11">
        <f t="shared" si="285"/>
        <v>0</v>
      </c>
      <c r="Z118" s="11">
        <f t="shared" si="285"/>
        <v>0</v>
      </c>
      <c r="AA118" s="11">
        <f t="shared" si="285"/>
        <v>0</v>
      </c>
      <c r="AB118" s="11">
        <f t="shared" si="285"/>
        <v>0</v>
      </c>
      <c r="AC118" s="11">
        <f t="shared" si="285"/>
        <v>0</v>
      </c>
      <c r="AD118" s="11">
        <f t="shared" si="285"/>
        <v>0</v>
      </c>
      <c r="AE118" s="11">
        <f t="shared" si="285"/>
        <v>0</v>
      </c>
      <c r="AF118" s="11">
        <f t="shared" si="285"/>
        <v>0</v>
      </c>
      <c r="AG118" s="11">
        <f t="shared" si="285"/>
        <v>0</v>
      </c>
      <c r="AH118" s="11">
        <f t="shared" si="285"/>
        <v>0</v>
      </c>
      <c r="AI118" s="11">
        <f t="shared" si="285"/>
        <v>0</v>
      </c>
      <c r="AJ118" s="11">
        <f t="shared" si="285"/>
        <v>0</v>
      </c>
      <c r="AK118" s="11">
        <f t="shared" ref="AK118:BP118" si="286">SUM(AK117/$D$121)</f>
        <v>0</v>
      </c>
      <c r="AL118" s="11">
        <f t="shared" si="286"/>
        <v>0</v>
      </c>
      <c r="AM118" s="11">
        <f t="shared" si="286"/>
        <v>0</v>
      </c>
      <c r="AN118" s="11">
        <f t="shared" si="286"/>
        <v>0</v>
      </c>
      <c r="AO118" s="11">
        <f t="shared" si="286"/>
        <v>0</v>
      </c>
      <c r="AP118" s="11">
        <f t="shared" si="286"/>
        <v>0</v>
      </c>
      <c r="AQ118" s="11">
        <f t="shared" si="286"/>
        <v>0</v>
      </c>
      <c r="AR118" s="11">
        <f t="shared" si="286"/>
        <v>0</v>
      </c>
      <c r="AS118" s="11">
        <f t="shared" si="286"/>
        <v>0</v>
      </c>
      <c r="AT118" s="11">
        <f t="shared" si="286"/>
        <v>0</v>
      </c>
      <c r="AU118" s="11">
        <f t="shared" si="286"/>
        <v>0</v>
      </c>
      <c r="AV118" s="11">
        <f t="shared" si="286"/>
        <v>0</v>
      </c>
      <c r="AW118" s="11">
        <f t="shared" si="286"/>
        <v>0</v>
      </c>
      <c r="AX118" s="11">
        <f t="shared" si="286"/>
        <v>0</v>
      </c>
      <c r="AY118" s="11">
        <f t="shared" si="286"/>
        <v>0</v>
      </c>
      <c r="AZ118" s="11">
        <f t="shared" si="286"/>
        <v>0</v>
      </c>
      <c r="BA118" s="11">
        <f t="shared" si="286"/>
        <v>0</v>
      </c>
      <c r="BB118" s="11">
        <f t="shared" si="286"/>
        <v>0</v>
      </c>
      <c r="BC118" s="11">
        <f t="shared" si="286"/>
        <v>0</v>
      </c>
      <c r="BD118" s="11">
        <f t="shared" si="286"/>
        <v>0</v>
      </c>
      <c r="BE118" s="11">
        <f t="shared" si="286"/>
        <v>0</v>
      </c>
      <c r="BF118" s="11">
        <f t="shared" si="286"/>
        <v>0</v>
      </c>
      <c r="BG118" s="11">
        <f t="shared" si="286"/>
        <v>0</v>
      </c>
      <c r="BH118" s="11">
        <f t="shared" si="286"/>
        <v>0</v>
      </c>
      <c r="BI118" s="11">
        <f t="shared" si="286"/>
        <v>0</v>
      </c>
      <c r="BJ118" s="11">
        <f t="shared" si="286"/>
        <v>0</v>
      </c>
      <c r="BK118" s="11">
        <f t="shared" si="286"/>
        <v>0</v>
      </c>
      <c r="BL118" s="11">
        <f t="shared" si="286"/>
        <v>0</v>
      </c>
      <c r="BM118" s="11">
        <f t="shared" si="286"/>
        <v>0</v>
      </c>
      <c r="BN118" s="11">
        <f t="shared" si="286"/>
        <v>0</v>
      </c>
      <c r="BO118" s="11">
        <f t="shared" si="286"/>
        <v>0</v>
      </c>
      <c r="BP118" s="11">
        <f t="shared" si="286"/>
        <v>0</v>
      </c>
      <c r="BQ118" s="11">
        <f t="shared" ref="BQ118:CV118" si="287">SUM(BQ117/$D$121)</f>
        <v>0</v>
      </c>
      <c r="BR118" s="11">
        <f t="shared" si="287"/>
        <v>0</v>
      </c>
      <c r="BS118" s="11">
        <f t="shared" si="287"/>
        <v>0</v>
      </c>
      <c r="BT118" s="11">
        <f t="shared" si="287"/>
        <v>0</v>
      </c>
      <c r="BU118" s="11">
        <f t="shared" si="287"/>
        <v>0</v>
      </c>
      <c r="BV118" s="11">
        <f t="shared" si="287"/>
        <v>0</v>
      </c>
      <c r="BW118" s="11">
        <f t="shared" si="287"/>
        <v>0</v>
      </c>
      <c r="BX118" s="11">
        <f t="shared" si="287"/>
        <v>0</v>
      </c>
      <c r="BY118" s="11">
        <f t="shared" si="287"/>
        <v>0</v>
      </c>
      <c r="BZ118" s="11">
        <f t="shared" si="287"/>
        <v>0</v>
      </c>
      <c r="CA118" s="11">
        <f t="shared" si="287"/>
        <v>0</v>
      </c>
      <c r="CB118" s="11">
        <f t="shared" si="287"/>
        <v>0</v>
      </c>
      <c r="CC118" s="11">
        <f t="shared" si="287"/>
        <v>0</v>
      </c>
      <c r="CD118" s="11">
        <f t="shared" si="287"/>
        <v>0</v>
      </c>
      <c r="CE118" s="11">
        <f t="shared" si="287"/>
        <v>0</v>
      </c>
      <c r="CF118" s="11">
        <f t="shared" si="287"/>
        <v>0</v>
      </c>
      <c r="CG118" s="11">
        <f t="shared" si="287"/>
        <v>0</v>
      </c>
      <c r="CH118" s="11">
        <f t="shared" si="287"/>
        <v>0</v>
      </c>
      <c r="CI118" s="11">
        <f t="shared" si="287"/>
        <v>0</v>
      </c>
      <c r="CJ118" s="11">
        <f t="shared" si="287"/>
        <v>0</v>
      </c>
      <c r="CK118" s="11">
        <f t="shared" si="287"/>
        <v>0</v>
      </c>
      <c r="CL118" s="11">
        <f t="shared" si="287"/>
        <v>0</v>
      </c>
      <c r="CM118" s="11">
        <f t="shared" si="287"/>
        <v>0</v>
      </c>
      <c r="CN118" s="11">
        <f t="shared" si="287"/>
        <v>0</v>
      </c>
      <c r="CO118" s="11">
        <f t="shared" si="287"/>
        <v>0</v>
      </c>
      <c r="CP118" s="11">
        <f t="shared" si="287"/>
        <v>0</v>
      </c>
      <c r="CQ118" s="11">
        <f t="shared" si="287"/>
        <v>0</v>
      </c>
      <c r="CR118" s="11">
        <f t="shared" si="287"/>
        <v>0</v>
      </c>
      <c r="CS118" s="11">
        <f t="shared" si="287"/>
        <v>0</v>
      </c>
      <c r="CT118" s="11">
        <f t="shared" si="287"/>
        <v>0</v>
      </c>
      <c r="CU118" s="11">
        <f t="shared" si="287"/>
        <v>0</v>
      </c>
      <c r="CV118" s="11">
        <f t="shared" si="287"/>
        <v>0</v>
      </c>
      <c r="CW118" s="11">
        <f t="shared" ref="CW118:EB118" si="288">SUM(CW117/$D$121)</f>
        <v>0</v>
      </c>
      <c r="CX118" s="11">
        <f t="shared" si="288"/>
        <v>0</v>
      </c>
      <c r="CY118" s="11">
        <f t="shared" si="288"/>
        <v>0</v>
      </c>
      <c r="CZ118" s="11">
        <f t="shared" si="288"/>
        <v>0</v>
      </c>
      <c r="DA118" s="11">
        <f t="shared" si="288"/>
        <v>0</v>
      </c>
      <c r="DB118" s="11">
        <f t="shared" si="288"/>
        <v>0</v>
      </c>
      <c r="DC118" s="11">
        <f t="shared" si="288"/>
        <v>0</v>
      </c>
      <c r="DD118" s="11">
        <f t="shared" si="288"/>
        <v>0</v>
      </c>
      <c r="DE118" s="11">
        <f t="shared" si="288"/>
        <v>0</v>
      </c>
      <c r="DF118" s="11">
        <f t="shared" si="288"/>
        <v>0</v>
      </c>
      <c r="DG118" s="11">
        <f t="shared" si="288"/>
        <v>0</v>
      </c>
      <c r="DH118" s="11">
        <f t="shared" si="288"/>
        <v>0</v>
      </c>
      <c r="DI118" s="11">
        <f t="shared" si="288"/>
        <v>0</v>
      </c>
      <c r="DJ118" s="11">
        <f t="shared" si="288"/>
        <v>0</v>
      </c>
      <c r="DK118" s="11">
        <f t="shared" si="288"/>
        <v>0</v>
      </c>
      <c r="DL118" s="11">
        <f t="shared" si="288"/>
        <v>0</v>
      </c>
      <c r="DM118" s="11">
        <f t="shared" si="288"/>
        <v>0</v>
      </c>
      <c r="DN118" s="11">
        <f t="shared" si="288"/>
        <v>0</v>
      </c>
      <c r="DO118" s="11">
        <f t="shared" si="288"/>
        <v>0</v>
      </c>
      <c r="DP118" s="11">
        <f t="shared" si="288"/>
        <v>0</v>
      </c>
      <c r="DQ118" s="11">
        <f t="shared" si="288"/>
        <v>0</v>
      </c>
      <c r="DR118" s="11">
        <f t="shared" si="288"/>
        <v>0</v>
      </c>
      <c r="DS118" s="11">
        <f t="shared" si="288"/>
        <v>0</v>
      </c>
      <c r="DT118" s="11">
        <f t="shared" si="288"/>
        <v>0</v>
      </c>
      <c r="DU118" s="11">
        <f t="shared" si="288"/>
        <v>0</v>
      </c>
      <c r="DV118" s="11">
        <f t="shared" si="288"/>
        <v>0</v>
      </c>
      <c r="DW118" s="11">
        <f t="shared" si="288"/>
        <v>0</v>
      </c>
      <c r="DX118" s="11">
        <f t="shared" si="288"/>
        <v>0</v>
      </c>
      <c r="DY118" s="11">
        <f t="shared" si="288"/>
        <v>0</v>
      </c>
      <c r="DZ118" s="11">
        <f t="shared" si="288"/>
        <v>0</v>
      </c>
      <c r="EA118" s="11">
        <f t="shared" si="288"/>
        <v>0</v>
      </c>
      <c r="EB118" s="11">
        <f t="shared" si="288"/>
        <v>0</v>
      </c>
      <c r="EC118" s="11">
        <f t="shared" ref="EC118:FH118" si="289">SUM(EC117/$D$121)</f>
        <v>0</v>
      </c>
      <c r="ED118" s="11">
        <f t="shared" si="289"/>
        <v>0</v>
      </c>
      <c r="EE118" s="11">
        <f t="shared" si="289"/>
        <v>0</v>
      </c>
      <c r="EF118" s="11">
        <f t="shared" si="289"/>
        <v>0</v>
      </c>
      <c r="EG118" s="11">
        <f t="shared" si="289"/>
        <v>0</v>
      </c>
      <c r="EH118" s="11">
        <f t="shared" si="289"/>
        <v>0</v>
      </c>
      <c r="EI118" s="11">
        <f t="shared" si="289"/>
        <v>0</v>
      </c>
      <c r="EJ118" s="11">
        <f t="shared" si="289"/>
        <v>0</v>
      </c>
      <c r="EK118" s="11">
        <f t="shared" si="289"/>
        <v>0</v>
      </c>
      <c r="EL118" s="11">
        <f t="shared" si="289"/>
        <v>0</v>
      </c>
      <c r="EM118" s="11">
        <f t="shared" si="289"/>
        <v>0</v>
      </c>
      <c r="EN118" s="11">
        <f t="shared" si="289"/>
        <v>0</v>
      </c>
      <c r="EO118" s="11">
        <f t="shared" si="289"/>
        <v>0</v>
      </c>
      <c r="EP118" s="11">
        <f t="shared" si="289"/>
        <v>0</v>
      </c>
      <c r="EQ118" s="11">
        <f t="shared" si="289"/>
        <v>0</v>
      </c>
      <c r="ER118" s="11">
        <f t="shared" si="289"/>
        <v>0</v>
      </c>
      <c r="ES118" s="11">
        <f t="shared" si="289"/>
        <v>0</v>
      </c>
      <c r="ET118" s="11">
        <f t="shared" si="289"/>
        <v>0</v>
      </c>
      <c r="EU118" s="11">
        <f t="shared" si="289"/>
        <v>0</v>
      </c>
      <c r="EV118" s="11">
        <f t="shared" si="289"/>
        <v>0</v>
      </c>
      <c r="EW118" s="11">
        <f t="shared" si="289"/>
        <v>0</v>
      </c>
      <c r="EX118" s="11">
        <f t="shared" si="289"/>
        <v>0</v>
      </c>
      <c r="EY118" s="11">
        <f t="shared" si="289"/>
        <v>0</v>
      </c>
      <c r="EZ118" s="11">
        <f t="shared" si="289"/>
        <v>0</v>
      </c>
      <c r="FA118" s="11">
        <f t="shared" si="289"/>
        <v>0</v>
      </c>
      <c r="FB118" s="11">
        <f t="shared" si="289"/>
        <v>0</v>
      </c>
      <c r="FC118" s="11">
        <f t="shared" si="289"/>
        <v>0</v>
      </c>
      <c r="FD118" s="11">
        <f t="shared" si="289"/>
        <v>0</v>
      </c>
      <c r="FE118" s="11">
        <f t="shared" si="289"/>
        <v>0</v>
      </c>
      <c r="FF118" s="11">
        <f t="shared" si="289"/>
        <v>0</v>
      </c>
      <c r="FG118" s="11">
        <f t="shared" si="289"/>
        <v>0</v>
      </c>
      <c r="FH118" s="11">
        <f t="shared" si="289"/>
        <v>0</v>
      </c>
      <c r="FI118" s="11">
        <f t="shared" ref="FI118:FM118" si="290">SUM(FI117/$D$121)</f>
        <v>0</v>
      </c>
      <c r="FJ118" s="11">
        <f t="shared" si="290"/>
        <v>0</v>
      </c>
      <c r="FK118" s="11">
        <f t="shared" si="290"/>
        <v>0</v>
      </c>
      <c r="FL118" s="11">
        <f t="shared" si="290"/>
        <v>0</v>
      </c>
      <c r="FM118" s="11">
        <f t="shared" si="290"/>
        <v>0</v>
      </c>
    </row>
    <row r="119" spans="1:169" ht="14.25" outlineLevel="2" x14ac:dyDescent="0.2">
      <c r="A119" s="9"/>
      <c r="B119" s="9" t="s">
        <v>12</v>
      </c>
      <c r="C119" s="182"/>
      <c r="D119" s="12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</row>
    <row r="120" spans="1:169" ht="14.25" outlineLevel="2" x14ac:dyDescent="0.2">
      <c r="A120" s="9"/>
      <c r="B120" s="9" t="s">
        <v>251</v>
      </c>
      <c r="C120" s="260" t="s">
        <v>284</v>
      </c>
      <c r="D120" s="12"/>
      <c r="E120" s="10">
        <f t="shared" ref="E120:G120" si="291">SUM(E118:E119)</f>
        <v>0</v>
      </c>
      <c r="F120" s="10">
        <f t="shared" si="291"/>
        <v>0</v>
      </c>
      <c r="G120" s="10">
        <f t="shared" si="291"/>
        <v>0</v>
      </c>
      <c r="H120" s="10">
        <f t="shared" ref="H120:BP120" si="292">SUM(H118:H119)</f>
        <v>0</v>
      </c>
      <c r="I120" s="10">
        <f t="shared" si="292"/>
        <v>0</v>
      </c>
      <c r="J120" s="10">
        <f t="shared" si="292"/>
        <v>0</v>
      </c>
      <c r="K120" s="10">
        <f t="shared" si="292"/>
        <v>0</v>
      </c>
      <c r="L120" s="10">
        <f t="shared" si="292"/>
        <v>0</v>
      </c>
      <c r="M120" s="10">
        <f t="shared" si="292"/>
        <v>0</v>
      </c>
      <c r="N120" s="10">
        <f t="shared" si="292"/>
        <v>0</v>
      </c>
      <c r="O120" s="10">
        <f t="shared" si="292"/>
        <v>0</v>
      </c>
      <c r="P120" s="10">
        <f t="shared" si="292"/>
        <v>0</v>
      </c>
      <c r="Q120" s="10">
        <f t="shared" si="292"/>
        <v>0</v>
      </c>
      <c r="R120" s="10">
        <f t="shared" si="292"/>
        <v>0</v>
      </c>
      <c r="S120" s="10">
        <f t="shared" si="292"/>
        <v>0</v>
      </c>
      <c r="T120" s="10">
        <f t="shared" si="292"/>
        <v>0</v>
      </c>
      <c r="U120" s="10">
        <f t="shared" si="292"/>
        <v>0</v>
      </c>
      <c r="V120" s="10">
        <f t="shared" si="292"/>
        <v>0</v>
      </c>
      <c r="W120" s="10">
        <f t="shared" si="292"/>
        <v>0</v>
      </c>
      <c r="X120" s="10">
        <f t="shared" si="292"/>
        <v>0</v>
      </c>
      <c r="Y120" s="10">
        <f t="shared" si="292"/>
        <v>0</v>
      </c>
      <c r="Z120" s="10">
        <f t="shared" si="292"/>
        <v>0</v>
      </c>
      <c r="AA120" s="10">
        <f t="shared" si="292"/>
        <v>0</v>
      </c>
      <c r="AB120" s="10">
        <f t="shared" si="292"/>
        <v>0</v>
      </c>
      <c r="AC120" s="10">
        <f t="shared" si="292"/>
        <v>0</v>
      </c>
      <c r="AD120" s="10">
        <f t="shared" si="292"/>
        <v>0</v>
      </c>
      <c r="AE120" s="10">
        <f t="shared" si="292"/>
        <v>0</v>
      </c>
      <c r="AF120" s="10">
        <f t="shared" si="292"/>
        <v>0</v>
      </c>
      <c r="AG120" s="10">
        <f t="shared" si="292"/>
        <v>0</v>
      </c>
      <c r="AH120" s="10">
        <f t="shared" si="292"/>
        <v>0</v>
      </c>
      <c r="AI120" s="10">
        <f t="shared" si="292"/>
        <v>0</v>
      </c>
      <c r="AJ120" s="10">
        <f t="shared" si="292"/>
        <v>0</v>
      </c>
      <c r="AK120" s="10">
        <f t="shared" si="292"/>
        <v>0</v>
      </c>
      <c r="AL120" s="10">
        <f t="shared" si="292"/>
        <v>0</v>
      </c>
      <c r="AM120" s="10">
        <f t="shared" si="292"/>
        <v>0</v>
      </c>
      <c r="AN120" s="10">
        <f t="shared" si="292"/>
        <v>0</v>
      </c>
      <c r="AO120" s="10">
        <f t="shared" si="292"/>
        <v>0</v>
      </c>
      <c r="AP120" s="10">
        <f t="shared" si="292"/>
        <v>0</v>
      </c>
      <c r="AQ120" s="10">
        <f t="shared" si="292"/>
        <v>0</v>
      </c>
      <c r="AR120" s="10">
        <f t="shared" si="292"/>
        <v>0</v>
      </c>
      <c r="AS120" s="10">
        <f t="shared" si="292"/>
        <v>0</v>
      </c>
      <c r="AT120" s="10">
        <f t="shared" si="292"/>
        <v>0</v>
      </c>
      <c r="AU120" s="10">
        <f t="shared" si="292"/>
        <v>0</v>
      </c>
      <c r="AV120" s="10">
        <f t="shared" si="292"/>
        <v>0</v>
      </c>
      <c r="AW120" s="10">
        <f t="shared" si="292"/>
        <v>0</v>
      </c>
      <c r="AX120" s="10">
        <f t="shared" si="292"/>
        <v>0</v>
      </c>
      <c r="AY120" s="10">
        <f t="shared" si="292"/>
        <v>0</v>
      </c>
      <c r="AZ120" s="10">
        <f t="shared" si="292"/>
        <v>0</v>
      </c>
      <c r="BA120" s="10">
        <f t="shared" si="292"/>
        <v>0</v>
      </c>
      <c r="BB120" s="10">
        <f t="shared" si="292"/>
        <v>0</v>
      </c>
      <c r="BC120" s="10">
        <f t="shared" si="292"/>
        <v>0</v>
      </c>
      <c r="BD120" s="10">
        <f t="shared" si="292"/>
        <v>0</v>
      </c>
      <c r="BE120" s="10">
        <f t="shared" si="292"/>
        <v>0</v>
      </c>
      <c r="BF120" s="10">
        <f t="shared" si="292"/>
        <v>0</v>
      </c>
      <c r="BG120" s="10">
        <f t="shared" si="292"/>
        <v>0</v>
      </c>
      <c r="BH120" s="10">
        <f t="shared" si="292"/>
        <v>0</v>
      </c>
      <c r="BI120" s="10">
        <f t="shared" si="292"/>
        <v>0</v>
      </c>
      <c r="BJ120" s="10">
        <f t="shared" si="292"/>
        <v>0</v>
      </c>
      <c r="BK120" s="10">
        <f t="shared" si="292"/>
        <v>0</v>
      </c>
      <c r="BL120" s="10">
        <f t="shared" si="292"/>
        <v>0</v>
      </c>
      <c r="BM120" s="10">
        <f t="shared" si="292"/>
        <v>0</v>
      </c>
      <c r="BN120" s="10">
        <f t="shared" si="292"/>
        <v>0</v>
      </c>
      <c r="BO120" s="10">
        <f t="shared" si="292"/>
        <v>0</v>
      </c>
      <c r="BP120" s="10">
        <f t="shared" si="292"/>
        <v>0</v>
      </c>
      <c r="BQ120" s="10">
        <f t="shared" ref="BQ120:EB120" si="293">SUM(BQ118:BQ119)</f>
        <v>0</v>
      </c>
      <c r="BR120" s="10">
        <f t="shared" si="293"/>
        <v>0</v>
      </c>
      <c r="BS120" s="10">
        <f t="shared" si="293"/>
        <v>0</v>
      </c>
      <c r="BT120" s="10">
        <f t="shared" si="293"/>
        <v>0</v>
      </c>
      <c r="BU120" s="10">
        <f t="shared" si="293"/>
        <v>0</v>
      </c>
      <c r="BV120" s="10">
        <f t="shared" si="293"/>
        <v>0</v>
      </c>
      <c r="BW120" s="10">
        <f t="shared" si="293"/>
        <v>0</v>
      </c>
      <c r="BX120" s="10">
        <f t="shared" si="293"/>
        <v>0</v>
      </c>
      <c r="BY120" s="10">
        <f t="shared" si="293"/>
        <v>0</v>
      </c>
      <c r="BZ120" s="10">
        <f t="shared" si="293"/>
        <v>0</v>
      </c>
      <c r="CA120" s="10">
        <f t="shared" si="293"/>
        <v>0</v>
      </c>
      <c r="CB120" s="10">
        <f t="shared" si="293"/>
        <v>0</v>
      </c>
      <c r="CC120" s="10">
        <f t="shared" si="293"/>
        <v>0</v>
      </c>
      <c r="CD120" s="10">
        <f t="shared" si="293"/>
        <v>0</v>
      </c>
      <c r="CE120" s="10">
        <f t="shared" si="293"/>
        <v>0</v>
      </c>
      <c r="CF120" s="10">
        <f t="shared" si="293"/>
        <v>0</v>
      </c>
      <c r="CG120" s="10">
        <f t="shared" si="293"/>
        <v>0</v>
      </c>
      <c r="CH120" s="10">
        <f t="shared" si="293"/>
        <v>0</v>
      </c>
      <c r="CI120" s="10">
        <f t="shared" si="293"/>
        <v>0</v>
      </c>
      <c r="CJ120" s="10">
        <f t="shared" si="293"/>
        <v>0</v>
      </c>
      <c r="CK120" s="10">
        <f t="shared" si="293"/>
        <v>0</v>
      </c>
      <c r="CL120" s="10">
        <f t="shared" si="293"/>
        <v>0</v>
      </c>
      <c r="CM120" s="10">
        <f t="shared" si="293"/>
        <v>0</v>
      </c>
      <c r="CN120" s="10">
        <f t="shared" si="293"/>
        <v>0</v>
      </c>
      <c r="CO120" s="10">
        <f t="shared" si="293"/>
        <v>0</v>
      </c>
      <c r="CP120" s="10">
        <f t="shared" si="293"/>
        <v>0</v>
      </c>
      <c r="CQ120" s="10">
        <f t="shared" si="293"/>
        <v>0</v>
      </c>
      <c r="CR120" s="10">
        <f t="shared" si="293"/>
        <v>0</v>
      </c>
      <c r="CS120" s="10">
        <f t="shared" si="293"/>
        <v>0</v>
      </c>
      <c r="CT120" s="10">
        <f t="shared" si="293"/>
        <v>0</v>
      </c>
      <c r="CU120" s="10">
        <f t="shared" si="293"/>
        <v>0</v>
      </c>
      <c r="CV120" s="10">
        <f t="shared" si="293"/>
        <v>0</v>
      </c>
      <c r="CW120" s="10">
        <f t="shared" si="293"/>
        <v>0</v>
      </c>
      <c r="CX120" s="10">
        <f t="shared" si="293"/>
        <v>0</v>
      </c>
      <c r="CY120" s="10">
        <f t="shared" si="293"/>
        <v>0</v>
      </c>
      <c r="CZ120" s="10">
        <f t="shared" si="293"/>
        <v>0</v>
      </c>
      <c r="DA120" s="10">
        <f t="shared" si="293"/>
        <v>0</v>
      </c>
      <c r="DB120" s="10">
        <f t="shared" si="293"/>
        <v>0</v>
      </c>
      <c r="DC120" s="10">
        <f t="shared" si="293"/>
        <v>0</v>
      </c>
      <c r="DD120" s="10">
        <f t="shared" si="293"/>
        <v>0</v>
      </c>
      <c r="DE120" s="10">
        <f t="shared" si="293"/>
        <v>0</v>
      </c>
      <c r="DF120" s="10">
        <f t="shared" si="293"/>
        <v>0</v>
      </c>
      <c r="DG120" s="10">
        <f t="shared" si="293"/>
        <v>0</v>
      </c>
      <c r="DH120" s="10">
        <f t="shared" si="293"/>
        <v>0</v>
      </c>
      <c r="DI120" s="10">
        <f t="shared" si="293"/>
        <v>0</v>
      </c>
      <c r="DJ120" s="10">
        <f t="shared" si="293"/>
        <v>0</v>
      </c>
      <c r="DK120" s="10">
        <f t="shared" si="293"/>
        <v>0</v>
      </c>
      <c r="DL120" s="10">
        <f t="shared" si="293"/>
        <v>0</v>
      </c>
      <c r="DM120" s="10">
        <f t="shared" si="293"/>
        <v>0</v>
      </c>
      <c r="DN120" s="10">
        <f t="shared" si="293"/>
        <v>0</v>
      </c>
      <c r="DO120" s="10">
        <f t="shared" si="293"/>
        <v>0</v>
      </c>
      <c r="DP120" s="10">
        <f t="shared" si="293"/>
        <v>0</v>
      </c>
      <c r="DQ120" s="10">
        <f t="shared" si="293"/>
        <v>0</v>
      </c>
      <c r="DR120" s="10">
        <f t="shared" si="293"/>
        <v>0</v>
      </c>
      <c r="DS120" s="10">
        <f t="shared" si="293"/>
        <v>0</v>
      </c>
      <c r="DT120" s="10">
        <f t="shared" si="293"/>
        <v>0</v>
      </c>
      <c r="DU120" s="10">
        <f t="shared" si="293"/>
        <v>0</v>
      </c>
      <c r="DV120" s="10">
        <f t="shared" si="293"/>
        <v>0</v>
      </c>
      <c r="DW120" s="10">
        <f t="shared" si="293"/>
        <v>0</v>
      </c>
      <c r="DX120" s="10">
        <f t="shared" si="293"/>
        <v>0</v>
      </c>
      <c r="DY120" s="10">
        <f t="shared" si="293"/>
        <v>0</v>
      </c>
      <c r="DZ120" s="10">
        <f t="shared" si="293"/>
        <v>0</v>
      </c>
      <c r="EA120" s="10">
        <f t="shared" si="293"/>
        <v>0</v>
      </c>
      <c r="EB120" s="10">
        <f t="shared" si="293"/>
        <v>0</v>
      </c>
      <c r="EC120" s="10">
        <f t="shared" ref="EC120:FM120" si="294">SUM(EC118:EC119)</f>
        <v>0</v>
      </c>
      <c r="ED120" s="10">
        <f t="shared" si="294"/>
        <v>0</v>
      </c>
      <c r="EE120" s="10">
        <f t="shared" si="294"/>
        <v>0</v>
      </c>
      <c r="EF120" s="10">
        <f t="shared" si="294"/>
        <v>0</v>
      </c>
      <c r="EG120" s="10">
        <f t="shared" si="294"/>
        <v>0</v>
      </c>
      <c r="EH120" s="10">
        <f t="shared" si="294"/>
        <v>0</v>
      </c>
      <c r="EI120" s="10">
        <f t="shared" si="294"/>
        <v>0</v>
      </c>
      <c r="EJ120" s="10">
        <f t="shared" si="294"/>
        <v>0</v>
      </c>
      <c r="EK120" s="10">
        <f t="shared" si="294"/>
        <v>0</v>
      </c>
      <c r="EL120" s="10">
        <f t="shared" si="294"/>
        <v>0</v>
      </c>
      <c r="EM120" s="10">
        <f t="shared" si="294"/>
        <v>0</v>
      </c>
      <c r="EN120" s="10">
        <f t="shared" si="294"/>
        <v>0</v>
      </c>
      <c r="EO120" s="10">
        <f t="shared" si="294"/>
        <v>0</v>
      </c>
      <c r="EP120" s="10">
        <f t="shared" si="294"/>
        <v>0</v>
      </c>
      <c r="EQ120" s="10">
        <f t="shared" si="294"/>
        <v>0</v>
      </c>
      <c r="ER120" s="10">
        <f t="shared" si="294"/>
        <v>0</v>
      </c>
      <c r="ES120" s="10">
        <f t="shared" si="294"/>
        <v>0</v>
      </c>
      <c r="ET120" s="10">
        <f t="shared" si="294"/>
        <v>0</v>
      </c>
      <c r="EU120" s="10">
        <f t="shared" si="294"/>
        <v>0</v>
      </c>
      <c r="EV120" s="10">
        <f t="shared" si="294"/>
        <v>0</v>
      </c>
      <c r="EW120" s="10">
        <f t="shared" si="294"/>
        <v>0</v>
      </c>
      <c r="EX120" s="10">
        <f t="shared" si="294"/>
        <v>0</v>
      </c>
      <c r="EY120" s="10">
        <f t="shared" si="294"/>
        <v>0</v>
      </c>
      <c r="EZ120" s="10">
        <f t="shared" si="294"/>
        <v>0</v>
      </c>
      <c r="FA120" s="10">
        <f t="shared" si="294"/>
        <v>0</v>
      </c>
      <c r="FB120" s="10">
        <f t="shared" si="294"/>
        <v>0</v>
      </c>
      <c r="FC120" s="10">
        <f t="shared" si="294"/>
        <v>0</v>
      </c>
      <c r="FD120" s="10">
        <f t="shared" si="294"/>
        <v>0</v>
      </c>
      <c r="FE120" s="10">
        <f t="shared" si="294"/>
        <v>0</v>
      </c>
      <c r="FF120" s="10">
        <f t="shared" si="294"/>
        <v>0</v>
      </c>
      <c r="FG120" s="10">
        <f t="shared" si="294"/>
        <v>0</v>
      </c>
      <c r="FH120" s="10">
        <f t="shared" si="294"/>
        <v>0</v>
      </c>
      <c r="FI120" s="10">
        <f t="shared" si="294"/>
        <v>0</v>
      </c>
      <c r="FJ120" s="10">
        <f t="shared" si="294"/>
        <v>0</v>
      </c>
      <c r="FK120" s="10">
        <f t="shared" si="294"/>
        <v>0</v>
      </c>
      <c r="FL120" s="10">
        <f t="shared" si="294"/>
        <v>0</v>
      </c>
      <c r="FM120" s="10">
        <f t="shared" si="294"/>
        <v>0</v>
      </c>
    </row>
    <row r="121" spans="1:169" ht="14.25" outlineLevel="2" x14ac:dyDescent="0.2">
      <c r="A121" s="9"/>
      <c r="B121" s="9" t="s">
        <v>250</v>
      </c>
      <c r="C121" s="182"/>
      <c r="D121" s="28">
        <v>61.5</v>
      </c>
      <c r="E121" s="28">
        <f t="shared" ref="E121:BP121" si="295">$D$121</f>
        <v>61.5</v>
      </c>
      <c r="F121" s="28">
        <f t="shared" si="295"/>
        <v>61.5</v>
      </c>
      <c r="G121" s="28">
        <f t="shared" si="295"/>
        <v>61.5</v>
      </c>
      <c r="H121" s="28">
        <f t="shared" si="295"/>
        <v>61.5</v>
      </c>
      <c r="I121" s="28">
        <f t="shared" si="295"/>
        <v>61.5</v>
      </c>
      <c r="J121" s="28">
        <f t="shared" si="295"/>
        <v>61.5</v>
      </c>
      <c r="K121" s="28">
        <f t="shared" si="295"/>
        <v>61.5</v>
      </c>
      <c r="L121" s="28">
        <f t="shared" si="295"/>
        <v>61.5</v>
      </c>
      <c r="M121" s="28">
        <f t="shared" si="295"/>
        <v>61.5</v>
      </c>
      <c r="N121" s="28">
        <f t="shared" si="295"/>
        <v>61.5</v>
      </c>
      <c r="O121" s="28">
        <f t="shared" si="295"/>
        <v>61.5</v>
      </c>
      <c r="P121" s="28">
        <f t="shared" si="295"/>
        <v>61.5</v>
      </c>
      <c r="Q121" s="28">
        <f t="shared" si="295"/>
        <v>61.5</v>
      </c>
      <c r="R121" s="28">
        <f t="shared" si="295"/>
        <v>61.5</v>
      </c>
      <c r="S121" s="28">
        <f t="shared" si="295"/>
        <v>61.5</v>
      </c>
      <c r="T121" s="28">
        <f t="shared" si="295"/>
        <v>61.5</v>
      </c>
      <c r="U121" s="28">
        <f t="shared" si="295"/>
        <v>61.5</v>
      </c>
      <c r="V121" s="28">
        <f t="shared" si="295"/>
        <v>61.5</v>
      </c>
      <c r="W121" s="28">
        <f t="shared" si="295"/>
        <v>61.5</v>
      </c>
      <c r="X121" s="28">
        <f t="shared" si="295"/>
        <v>61.5</v>
      </c>
      <c r="Y121" s="28">
        <f t="shared" si="295"/>
        <v>61.5</v>
      </c>
      <c r="Z121" s="28">
        <f t="shared" si="295"/>
        <v>61.5</v>
      </c>
      <c r="AA121" s="28">
        <f t="shared" si="295"/>
        <v>61.5</v>
      </c>
      <c r="AB121" s="28">
        <f t="shared" si="295"/>
        <v>61.5</v>
      </c>
      <c r="AC121" s="28">
        <f t="shared" si="295"/>
        <v>61.5</v>
      </c>
      <c r="AD121" s="28">
        <f t="shared" si="295"/>
        <v>61.5</v>
      </c>
      <c r="AE121" s="28">
        <f t="shared" si="295"/>
        <v>61.5</v>
      </c>
      <c r="AF121" s="28">
        <f t="shared" si="295"/>
        <v>61.5</v>
      </c>
      <c r="AG121" s="28">
        <f t="shared" si="295"/>
        <v>61.5</v>
      </c>
      <c r="AH121" s="28">
        <f t="shared" si="295"/>
        <v>61.5</v>
      </c>
      <c r="AI121" s="28">
        <f t="shared" si="295"/>
        <v>61.5</v>
      </c>
      <c r="AJ121" s="28">
        <f t="shared" si="295"/>
        <v>61.5</v>
      </c>
      <c r="AK121" s="28">
        <f t="shared" si="295"/>
        <v>61.5</v>
      </c>
      <c r="AL121" s="28">
        <f t="shared" si="295"/>
        <v>61.5</v>
      </c>
      <c r="AM121" s="28">
        <f t="shared" si="295"/>
        <v>61.5</v>
      </c>
      <c r="AN121" s="28">
        <f t="shared" si="295"/>
        <v>61.5</v>
      </c>
      <c r="AO121" s="28">
        <f t="shared" si="295"/>
        <v>61.5</v>
      </c>
      <c r="AP121" s="28">
        <f t="shared" si="295"/>
        <v>61.5</v>
      </c>
      <c r="AQ121" s="28">
        <f t="shared" si="295"/>
        <v>61.5</v>
      </c>
      <c r="AR121" s="28">
        <f t="shared" si="295"/>
        <v>61.5</v>
      </c>
      <c r="AS121" s="28">
        <f t="shared" si="295"/>
        <v>61.5</v>
      </c>
      <c r="AT121" s="28">
        <f t="shared" si="295"/>
        <v>61.5</v>
      </c>
      <c r="AU121" s="28">
        <f t="shared" si="295"/>
        <v>61.5</v>
      </c>
      <c r="AV121" s="28">
        <f t="shared" si="295"/>
        <v>61.5</v>
      </c>
      <c r="AW121" s="28">
        <f t="shared" si="295"/>
        <v>61.5</v>
      </c>
      <c r="AX121" s="28">
        <f t="shared" si="295"/>
        <v>61.5</v>
      </c>
      <c r="AY121" s="28">
        <f t="shared" si="295"/>
        <v>61.5</v>
      </c>
      <c r="AZ121" s="28">
        <f t="shared" si="295"/>
        <v>61.5</v>
      </c>
      <c r="BA121" s="28">
        <f t="shared" si="295"/>
        <v>61.5</v>
      </c>
      <c r="BB121" s="28">
        <f t="shared" si="295"/>
        <v>61.5</v>
      </c>
      <c r="BC121" s="28">
        <f t="shared" si="295"/>
        <v>61.5</v>
      </c>
      <c r="BD121" s="28">
        <f t="shared" si="295"/>
        <v>61.5</v>
      </c>
      <c r="BE121" s="28">
        <f t="shared" si="295"/>
        <v>61.5</v>
      </c>
      <c r="BF121" s="28">
        <f t="shared" si="295"/>
        <v>61.5</v>
      </c>
      <c r="BG121" s="28">
        <f t="shared" si="295"/>
        <v>61.5</v>
      </c>
      <c r="BH121" s="28">
        <f t="shared" si="295"/>
        <v>61.5</v>
      </c>
      <c r="BI121" s="28">
        <f t="shared" si="295"/>
        <v>61.5</v>
      </c>
      <c r="BJ121" s="28">
        <f t="shared" si="295"/>
        <v>61.5</v>
      </c>
      <c r="BK121" s="28">
        <f t="shared" si="295"/>
        <v>61.5</v>
      </c>
      <c r="BL121" s="28">
        <f t="shared" si="295"/>
        <v>61.5</v>
      </c>
      <c r="BM121" s="28">
        <f t="shared" si="295"/>
        <v>61.5</v>
      </c>
      <c r="BN121" s="28">
        <f t="shared" si="295"/>
        <v>61.5</v>
      </c>
      <c r="BO121" s="28">
        <f t="shared" si="295"/>
        <v>61.5</v>
      </c>
      <c r="BP121" s="28">
        <f t="shared" si="295"/>
        <v>61.5</v>
      </c>
      <c r="BQ121" s="28">
        <f t="shared" ref="BQ121:EB121" si="296">$D$121</f>
        <v>61.5</v>
      </c>
      <c r="BR121" s="28">
        <f t="shared" si="296"/>
        <v>61.5</v>
      </c>
      <c r="BS121" s="28">
        <f t="shared" si="296"/>
        <v>61.5</v>
      </c>
      <c r="BT121" s="28">
        <f t="shared" si="296"/>
        <v>61.5</v>
      </c>
      <c r="BU121" s="28">
        <f t="shared" si="296"/>
        <v>61.5</v>
      </c>
      <c r="BV121" s="28">
        <f t="shared" si="296"/>
        <v>61.5</v>
      </c>
      <c r="BW121" s="28">
        <f t="shared" si="296"/>
        <v>61.5</v>
      </c>
      <c r="BX121" s="28">
        <f t="shared" si="296"/>
        <v>61.5</v>
      </c>
      <c r="BY121" s="28">
        <f t="shared" si="296"/>
        <v>61.5</v>
      </c>
      <c r="BZ121" s="28">
        <f t="shared" si="296"/>
        <v>61.5</v>
      </c>
      <c r="CA121" s="28">
        <f t="shared" si="296"/>
        <v>61.5</v>
      </c>
      <c r="CB121" s="28">
        <f t="shared" si="296"/>
        <v>61.5</v>
      </c>
      <c r="CC121" s="28">
        <f t="shared" si="296"/>
        <v>61.5</v>
      </c>
      <c r="CD121" s="28">
        <f t="shared" si="296"/>
        <v>61.5</v>
      </c>
      <c r="CE121" s="28">
        <f t="shared" si="296"/>
        <v>61.5</v>
      </c>
      <c r="CF121" s="28">
        <f t="shared" si="296"/>
        <v>61.5</v>
      </c>
      <c r="CG121" s="28">
        <f t="shared" si="296"/>
        <v>61.5</v>
      </c>
      <c r="CH121" s="28">
        <f t="shared" si="296"/>
        <v>61.5</v>
      </c>
      <c r="CI121" s="28">
        <f t="shared" si="296"/>
        <v>61.5</v>
      </c>
      <c r="CJ121" s="28">
        <f t="shared" si="296"/>
        <v>61.5</v>
      </c>
      <c r="CK121" s="28">
        <f t="shared" si="296"/>
        <v>61.5</v>
      </c>
      <c r="CL121" s="28">
        <f t="shared" si="296"/>
        <v>61.5</v>
      </c>
      <c r="CM121" s="28">
        <f t="shared" si="296"/>
        <v>61.5</v>
      </c>
      <c r="CN121" s="28">
        <f t="shared" si="296"/>
        <v>61.5</v>
      </c>
      <c r="CO121" s="28">
        <f t="shared" si="296"/>
        <v>61.5</v>
      </c>
      <c r="CP121" s="28">
        <f t="shared" si="296"/>
        <v>61.5</v>
      </c>
      <c r="CQ121" s="28">
        <f t="shared" si="296"/>
        <v>61.5</v>
      </c>
      <c r="CR121" s="28">
        <f t="shared" si="296"/>
        <v>61.5</v>
      </c>
      <c r="CS121" s="28">
        <f t="shared" si="296"/>
        <v>61.5</v>
      </c>
      <c r="CT121" s="28">
        <f t="shared" si="296"/>
        <v>61.5</v>
      </c>
      <c r="CU121" s="28">
        <f t="shared" si="296"/>
        <v>61.5</v>
      </c>
      <c r="CV121" s="28">
        <f t="shared" si="296"/>
        <v>61.5</v>
      </c>
      <c r="CW121" s="28">
        <f t="shared" si="296"/>
        <v>61.5</v>
      </c>
      <c r="CX121" s="28">
        <f t="shared" si="296"/>
        <v>61.5</v>
      </c>
      <c r="CY121" s="28">
        <f t="shared" si="296"/>
        <v>61.5</v>
      </c>
      <c r="CZ121" s="28">
        <f t="shared" si="296"/>
        <v>61.5</v>
      </c>
      <c r="DA121" s="28">
        <f t="shared" si="296"/>
        <v>61.5</v>
      </c>
      <c r="DB121" s="28">
        <f t="shared" si="296"/>
        <v>61.5</v>
      </c>
      <c r="DC121" s="28">
        <f t="shared" si="296"/>
        <v>61.5</v>
      </c>
      <c r="DD121" s="28">
        <f t="shared" si="296"/>
        <v>61.5</v>
      </c>
      <c r="DE121" s="28">
        <f t="shared" si="296"/>
        <v>61.5</v>
      </c>
      <c r="DF121" s="28">
        <f t="shared" si="296"/>
        <v>61.5</v>
      </c>
      <c r="DG121" s="28">
        <f t="shared" si="296"/>
        <v>61.5</v>
      </c>
      <c r="DH121" s="28">
        <f t="shared" si="296"/>
        <v>61.5</v>
      </c>
      <c r="DI121" s="28">
        <f t="shared" si="296"/>
        <v>61.5</v>
      </c>
      <c r="DJ121" s="28">
        <f t="shared" si="296"/>
        <v>61.5</v>
      </c>
      <c r="DK121" s="28">
        <f t="shared" si="296"/>
        <v>61.5</v>
      </c>
      <c r="DL121" s="28">
        <f t="shared" si="296"/>
        <v>61.5</v>
      </c>
      <c r="DM121" s="28">
        <f t="shared" si="296"/>
        <v>61.5</v>
      </c>
      <c r="DN121" s="28">
        <f t="shared" si="296"/>
        <v>61.5</v>
      </c>
      <c r="DO121" s="28">
        <f t="shared" si="296"/>
        <v>61.5</v>
      </c>
      <c r="DP121" s="28">
        <f t="shared" si="296"/>
        <v>61.5</v>
      </c>
      <c r="DQ121" s="28">
        <f t="shared" si="296"/>
        <v>61.5</v>
      </c>
      <c r="DR121" s="28">
        <f t="shared" si="296"/>
        <v>61.5</v>
      </c>
      <c r="DS121" s="28">
        <f t="shared" si="296"/>
        <v>61.5</v>
      </c>
      <c r="DT121" s="28">
        <f t="shared" si="296"/>
        <v>61.5</v>
      </c>
      <c r="DU121" s="28">
        <f t="shared" si="296"/>
        <v>61.5</v>
      </c>
      <c r="DV121" s="28">
        <f t="shared" si="296"/>
        <v>61.5</v>
      </c>
      <c r="DW121" s="28">
        <f t="shared" si="296"/>
        <v>61.5</v>
      </c>
      <c r="DX121" s="28">
        <f t="shared" si="296"/>
        <v>61.5</v>
      </c>
      <c r="DY121" s="28">
        <f t="shared" si="296"/>
        <v>61.5</v>
      </c>
      <c r="DZ121" s="28">
        <f t="shared" si="296"/>
        <v>61.5</v>
      </c>
      <c r="EA121" s="28">
        <f t="shared" si="296"/>
        <v>61.5</v>
      </c>
      <c r="EB121" s="28">
        <f t="shared" si="296"/>
        <v>61.5</v>
      </c>
      <c r="EC121" s="28">
        <f t="shared" ref="EC121:FM121" si="297">$D$121</f>
        <v>61.5</v>
      </c>
      <c r="ED121" s="28">
        <f t="shared" si="297"/>
        <v>61.5</v>
      </c>
      <c r="EE121" s="28">
        <f t="shared" si="297"/>
        <v>61.5</v>
      </c>
      <c r="EF121" s="28">
        <f t="shared" si="297"/>
        <v>61.5</v>
      </c>
      <c r="EG121" s="28">
        <f t="shared" si="297"/>
        <v>61.5</v>
      </c>
      <c r="EH121" s="28">
        <f t="shared" si="297"/>
        <v>61.5</v>
      </c>
      <c r="EI121" s="28">
        <f t="shared" si="297"/>
        <v>61.5</v>
      </c>
      <c r="EJ121" s="28">
        <f t="shared" si="297"/>
        <v>61.5</v>
      </c>
      <c r="EK121" s="28">
        <f t="shared" si="297"/>
        <v>61.5</v>
      </c>
      <c r="EL121" s="28">
        <f t="shared" si="297"/>
        <v>61.5</v>
      </c>
      <c r="EM121" s="28">
        <f t="shared" si="297"/>
        <v>61.5</v>
      </c>
      <c r="EN121" s="28">
        <f t="shared" si="297"/>
        <v>61.5</v>
      </c>
      <c r="EO121" s="28">
        <f t="shared" si="297"/>
        <v>61.5</v>
      </c>
      <c r="EP121" s="28">
        <f t="shared" si="297"/>
        <v>61.5</v>
      </c>
      <c r="EQ121" s="28">
        <f t="shared" si="297"/>
        <v>61.5</v>
      </c>
      <c r="ER121" s="28">
        <f t="shared" si="297"/>
        <v>61.5</v>
      </c>
      <c r="ES121" s="28">
        <f t="shared" si="297"/>
        <v>61.5</v>
      </c>
      <c r="ET121" s="28">
        <f t="shared" si="297"/>
        <v>61.5</v>
      </c>
      <c r="EU121" s="28">
        <f t="shared" si="297"/>
        <v>61.5</v>
      </c>
      <c r="EV121" s="28">
        <f t="shared" si="297"/>
        <v>61.5</v>
      </c>
      <c r="EW121" s="28">
        <f t="shared" si="297"/>
        <v>61.5</v>
      </c>
      <c r="EX121" s="28">
        <f t="shared" si="297"/>
        <v>61.5</v>
      </c>
      <c r="EY121" s="28">
        <f t="shared" si="297"/>
        <v>61.5</v>
      </c>
      <c r="EZ121" s="28">
        <f t="shared" si="297"/>
        <v>61.5</v>
      </c>
      <c r="FA121" s="28">
        <f t="shared" si="297"/>
        <v>61.5</v>
      </c>
      <c r="FB121" s="28">
        <f t="shared" si="297"/>
        <v>61.5</v>
      </c>
      <c r="FC121" s="28">
        <f t="shared" si="297"/>
        <v>61.5</v>
      </c>
      <c r="FD121" s="28">
        <f t="shared" si="297"/>
        <v>61.5</v>
      </c>
      <c r="FE121" s="28">
        <f t="shared" si="297"/>
        <v>61.5</v>
      </c>
      <c r="FF121" s="28">
        <f t="shared" si="297"/>
        <v>61.5</v>
      </c>
      <c r="FG121" s="28">
        <f t="shared" si="297"/>
        <v>61.5</v>
      </c>
      <c r="FH121" s="28">
        <f t="shared" si="297"/>
        <v>61.5</v>
      </c>
      <c r="FI121" s="28">
        <f t="shared" si="297"/>
        <v>61.5</v>
      </c>
      <c r="FJ121" s="28">
        <f t="shared" si="297"/>
        <v>61.5</v>
      </c>
      <c r="FK121" s="28">
        <f t="shared" si="297"/>
        <v>61.5</v>
      </c>
      <c r="FL121" s="28">
        <f t="shared" si="297"/>
        <v>61.5</v>
      </c>
      <c r="FM121" s="28">
        <f t="shared" si="297"/>
        <v>61.5</v>
      </c>
    </row>
    <row r="122" spans="1:169" ht="15" outlineLevel="1" x14ac:dyDescent="0.25">
      <c r="A122" s="99"/>
      <c r="B122" s="99" t="s">
        <v>220</v>
      </c>
      <c r="C122" s="237" t="s">
        <v>293</v>
      </c>
      <c r="D122" s="100"/>
      <c r="E122" s="99">
        <f t="shared" ref="E122:G122" si="298">SUM(E121*E120)</f>
        <v>0</v>
      </c>
      <c r="F122" s="99">
        <f t="shared" si="298"/>
        <v>0</v>
      </c>
      <c r="G122" s="99">
        <f t="shared" si="298"/>
        <v>0</v>
      </c>
      <c r="H122" s="99">
        <f t="shared" ref="H122:AJ122" si="299">SUM(H121*H120)</f>
        <v>0</v>
      </c>
      <c r="I122" s="99">
        <f t="shared" si="299"/>
        <v>0</v>
      </c>
      <c r="J122" s="99">
        <f t="shared" si="299"/>
        <v>0</v>
      </c>
      <c r="K122" s="99">
        <f t="shared" si="299"/>
        <v>0</v>
      </c>
      <c r="L122" s="99">
        <f t="shared" si="299"/>
        <v>0</v>
      </c>
      <c r="M122" s="99">
        <f t="shared" si="299"/>
        <v>0</v>
      </c>
      <c r="N122" s="99">
        <f t="shared" si="299"/>
        <v>0</v>
      </c>
      <c r="O122" s="99">
        <f t="shared" si="299"/>
        <v>0</v>
      </c>
      <c r="P122" s="99">
        <f t="shared" si="299"/>
        <v>0</v>
      </c>
      <c r="Q122" s="99">
        <f t="shared" si="299"/>
        <v>0</v>
      </c>
      <c r="R122" s="99">
        <f t="shared" si="299"/>
        <v>0</v>
      </c>
      <c r="S122" s="99">
        <f t="shared" si="299"/>
        <v>0</v>
      </c>
      <c r="T122" s="99">
        <f t="shared" si="299"/>
        <v>0</v>
      </c>
      <c r="U122" s="99">
        <f t="shared" si="299"/>
        <v>0</v>
      </c>
      <c r="V122" s="99">
        <f t="shared" si="299"/>
        <v>0</v>
      </c>
      <c r="W122" s="99">
        <f t="shared" si="299"/>
        <v>0</v>
      </c>
      <c r="X122" s="99">
        <f t="shared" si="299"/>
        <v>0</v>
      </c>
      <c r="Y122" s="99">
        <f t="shared" si="299"/>
        <v>0</v>
      </c>
      <c r="Z122" s="99">
        <f t="shared" si="299"/>
        <v>0</v>
      </c>
      <c r="AA122" s="99">
        <f t="shared" si="299"/>
        <v>0</v>
      </c>
      <c r="AB122" s="99">
        <f t="shared" si="299"/>
        <v>0</v>
      </c>
      <c r="AC122" s="99">
        <f t="shared" si="299"/>
        <v>0</v>
      </c>
      <c r="AD122" s="99">
        <f t="shared" si="299"/>
        <v>0</v>
      </c>
      <c r="AE122" s="99">
        <f t="shared" si="299"/>
        <v>0</v>
      </c>
      <c r="AF122" s="99">
        <f t="shared" si="299"/>
        <v>0</v>
      </c>
      <c r="AG122" s="99">
        <f t="shared" si="299"/>
        <v>0</v>
      </c>
      <c r="AH122" s="99">
        <f t="shared" si="299"/>
        <v>0</v>
      </c>
      <c r="AI122" s="99">
        <f t="shared" si="299"/>
        <v>0</v>
      </c>
      <c r="AJ122" s="99">
        <f t="shared" si="299"/>
        <v>0</v>
      </c>
      <c r="AK122" s="99">
        <f t="shared" ref="AK122:BP122" si="300">SUM(AK121*AK120)</f>
        <v>0</v>
      </c>
      <c r="AL122" s="99">
        <f t="shared" si="300"/>
        <v>0</v>
      </c>
      <c r="AM122" s="99">
        <f t="shared" si="300"/>
        <v>0</v>
      </c>
      <c r="AN122" s="99">
        <f t="shared" si="300"/>
        <v>0</v>
      </c>
      <c r="AO122" s="99">
        <f t="shared" si="300"/>
        <v>0</v>
      </c>
      <c r="AP122" s="99">
        <f t="shared" si="300"/>
        <v>0</v>
      </c>
      <c r="AQ122" s="99">
        <f t="shared" si="300"/>
        <v>0</v>
      </c>
      <c r="AR122" s="99">
        <f t="shared" si="300"/>
        <v>0</v>
      </c>
      <c r="AS122" s="99">
        <f t="shared" si="300"/>
        <v>0</v>
      </c>
      <c r="AT122" s="99">
        <f t="shared" si="300"/>
        <v>0</v>
      </c>
      <c r="AU122" s="99">
        <f t="shared" si="300"/>
        <v>0</v>
      </c>
      <c r="AV122" s="99">
        <f t="shared" si="300"/>
        <v>0</v>
      </c>
      <c r="AW122" s="99">
        <f t="shared" si="300"/>
        <v>0</v>
      </c>
      <c r="AX122" s="99">
        <f t="shared" si="300"/>
        <v>0</v>
      </c>
      <c r="AY122" s="99">
        <f t="shared" si="300"/>
        <v>0</v>
      </c>
      <c r="AZ122" s="99">
        <f t="shared" si="300"/>
        <v>0</v>
      </c>
      <c r="BA122" s="99">
        <f t="shared" si="300"/>
        <v>0</v>
      </c>
      <c r="BB122" s="99">
        <f t="shared" si="300"/>
        <v>0</v>
      </c>
      <c r="BC122" s="99">
        <f t="shared" si="300"/>
        <v>0</v>
      </c>
      <c r="BD122" s="99">
        <f t="shared" si="300"/>
        <v>0</v>
      </c>
      <c r="BE122" s="99">
        <f t="shared" si="300"/>
        <v>0</v>
      </c>
      <c r="BF122" s="99">
        <f t="shared" si="300"/>
        <v>0</v>
      </c>
      <c r="BG122" s="99">
        <f t="shared" si="300"/>
        <v>0</v>
      </c>
      <c r="BH122" s="99">
        <f t="shared" si="300"/>
        <v>0</v>
      </c>
      <c r="BI122" s="99">
        <f t="shared" si="300"/>
        <v>0</v>
      </c>
      <c r="BJ122" s="99">
        <f t="shared" si="300"/>
        <v>0</v>
      </c>
      <c r="BK122" s="99">
        <f t="shared" si="300"/>
        <v>0</v>
      </c>
      <c r="BL122" s="99">
        <f t="shared" si="300"/>
        <v>0</v>
      </c>
      <c r="BM122" s="99">
        <f t="shared" si="300"/>
        <v>0</v>
      </c>
      <c r="BN122" s="99">
        <f t="shared" si="300"/>
        <v>0</v>
      </c>
      <c r="BO122" s="99">
        <f t="shared" si="300"/>
        <v>0</v>
      </c>
      <c r="BP122" s="99">
        <f t="shared" si="300"/>
        <v>0</v>
      </c>
      <c r="BQ122" s="99">
        <f t="shared" ref="BQ122:CV122" si="301">SUM(BQ121*BQ120)</f>
        <v>0</v>
      </c>
      <c r="BR122" s="99">
        <f t="shared" si="301"/>
        <v>0</v>
      </c>
      <c r="BS122" s="99">
        <f t="shared" si="301"/>
        <v>0</v>
      </c>
      <c r="BT122" s="99">
        <f t="shared" si="301"/>
        <v>0</v>
      </c>
      <c r="BU122" s="99">
        <f t="shared" si="301"/>
        <v>0</v>
      </c>
      <c r="BV122" s="99">
        <f t="shared" si="301"/>
        <v>0</v>
      </c>
      <c r="BW122" s="99">
        <f t="shared" si="301"/>
        <v>0</v>
      </c>
      <c r="BX122" s="99">
        <f t="shared" si="301"/>
        <v>0</v>
      </c>
      <c r="BY122" s="99">
        <f t="shared" si="301"/>
        <v>0</v>
      </c>
      <c r="BZ122" s="99">
        <f t="shared" si="301"/>
        <v>0</v>
      </c>
      <c r="CA122" s="99">
        <f t="shared" si="301"/>
        <v>0</v>
      </c>
      <c r="CB122" s="99">
        <f t="shared" si="301"/>
        <v>0</v>
      </c>
      <c r="CC122" s="99">
        <f t="shared" si="301"/>
        <v>0</v>
      </c>
      <c r="CD122" s="99">
        <f t="shared" si="301"/>
        <v>0</v>
      </c>
      <c r="CE122" s="99">
        <f t="shared" si="301"/>
        <v>0</v>
      </c>
      <c r="CF122" s="99">
        <f t="shared" si="301"/>
        <v>0</v>
      </c>
      <c r="CG122" s="99">
        <f t="shared" si="301"/>
        <v>0</v>
      </c>
      <c r="CH122" s="99">
        <f t="shared" si="301"/>
        <v>0</v>
      </c>
      <c r="CI122" s="99">
        <f t="shared" si="301"/>
        <v>0</v>
      </c>
      <c r="CJ122" s="99">
        <f t="shared" si="301"/>
        <v>0</v>
      </c>
      <c r="CK122" s="99">
        <f t="shared" si="301"/>
        <v>0</v>
      </c>
      <c r="CL122" s="99">
        <f t="shared" si="301"/>
        <v>0</v>
      </c>
      <c r="CM122" s="99">
        <f t="shared" si="301"/>
        <v>0</v>
      </c>
      <c r="CN122" s="99">
        <f t="shared" si="301"/>
        <v>0</v>
      </c>
      <c r="CO122" s="99">
        <f t="shared" si="301"/>
        <v>0</v>
      </c>
      <c r="CP122" s="99">
        <f t="shared" si="301"/>
        <v>0</v>
      </c>
      <c r="CQ122" s="99">
        <f t="shared" si="301"/>
        <v>0</v>
      </c>
      <c r="CR122" s="99">
        <f t="shared" si="301"/>
        <v>0</v>
      </c>
      <c r="CS122" s="99">
        <f t="shared" si="301"/>
        <v>0</v>
      </c>
      <c r="CT122" s="99">
        <f t="shared" si="301"/>
        <v>0</v>
      </c>
      <c r="CU122" s="99">
        <f t="shared" si="301"/>
        <v>0</v>
      </c>
      <c r="CV122" s="99">
        <f t="shared" si="301"/>
        <v>0</v>
      </c>
      <c r="CW122" s="99">
        <f t="shared" ref="CW122:EB122" si="302">SUM(CW121*CW120)</f>
        <v>0</v>
      </c>
      <c r="CX122" s="99">
        <f t="shared" si="302"/>
        <v>0</v>
      </c>
      <c r="CY122" s="99">
        <f t="shared" si="302"/>
        <v>0</v>
      </c>
      <c r="CZ122" s="99">
        <f t="shared" si="302"/>
        <v>0</v>
      </c>
      <c r="DA122" s="99">
        <f t="shared" si="302"/>
        <v>0</v>
      </c>
      <c r="DB122" s="99">
        <f t="shared" si="302"/>
        <v>0</v>
      </c>
      <c r="DC122" s="99">
        <f t="shared" si="302"/>
        <v>0</v>
      </c>
      <c r="DD122" s="99">
        <f t="shared" si="302"/>
        <v>0</v>
      </c>
      <c r="DE122" s="99">
        <f t="shared" si="302"/>
        <v>0</v>
      </c>
      <c r="DF122" s="99">
        <f t="shared" si="302"/>
        <v>0</v>
      </c>
      <c r="DG122" s="99">
        <f t="shared" si="302"/>
        <v>0</v>
      </c>
      <c r="DH122" s="99">
        <f t="shared" si="302"/>
        <v>0</v>
      </c>
      <c r="DI122" s="99">
        <f t="shared" si="302"/>
        <v>0</v>
      </c>
      <c r="DJ122" s="99">
        <f t="shared" si="302"/>
        <v>0</v>
      </c>
      <c r="DK122" s="99">
        <f t="shared" si="302"/>
        <v>0</v>
      </c>
      <c r="DL122" s="99">
        <f t="shared" si="302"/>
        <v>0</v>
      </c>
      <c r="DM122" s="99">
        <f t="shared" si="302"/>
        <v>0</v>
      </c>
      <c r="DN122" s="99">
        <f t="shared" si="302"/>
        <v>0</v>
      </c>
      <c r="DO122" s="99">
        <f t="shared" si="302"/>
        <v>0</v>
      </c>
      <c r="DP122" s="99">
        <f t="shared" si="302"/>
        <v>0</v>
      </c>
      <c r="DQ122" s="99">
        <f t="shared" si="302"/>
        <v>0</v>
      </c>
      <c r="DR122" s="99">
        <f t="shared" si="302"/>
        <v>0</v>
      </c>
      <c r="DS122" s="99">
        <f t="shared" si="302"/>
        <v>0</v>
      </c>
      <c r="DT122" s="99">
        <f t="shared" si="302"/>
        <v>0</v>
      </c>
      <c r="DU122" s="99">
        <f t="shared" si="302"/>
        <v>0</v>
      </c>
      <c r="DV122" s="99">
        <f t="shared" si="302"/>
        <v>0</v>
      </c>
      <c r="DW122" s="99">
        <f t="shared" si="302"/>
        <v>0</v>
      </c>
      <c r="DX122" s="99">
        <f t="shared" si="302"/>
        <v>0</v>
      </c>
      <c r="DY122" s="99">
        <f t="shared" si="302"/>
        <v>0</v>
      </c>
      <c r="DZ122" s="99">
        <f t="shared" si="302"/>
        <v>0</v>
      </c>
      <c r="EA122" s="99">
        <f t="shared" si="302"/>
        <v>0</v>
      </c>
      <c r="EB122" s="99">
        <f t="shared" si="302"/>
        <v>0</v>
      </c>
      <c r="EC122" s="99">
        <f t="shared" ref="EC122:FH122" si="303">SUM(EC121*EC120)</f>
        <v>0</v>
      </c>
      <c r="ED122" s="99">
        <f t="shared" si="303"/>
        <v>0</v>
      </c>
      <c r="EE122" s="99">
        <f t="shared" si="303"/>
        <v>0</v>
      </c>
      <c r="EF122" s="99">
        <f t="shared" si="303"/>
        <v>0</v>
      </c>
      <c r="EG122" s="99">
        <f t="shared" si="303"/>
        <v>0</v>
      </c>
      <c r="EH122" s="99">
        <f t="shared" si="303"/>
        <v>0</v>
      </c>
      <c r="EI122" s="99">
        <f t="shared" si="303"/>
        <v>0</v>
      </c>
      <c r="EJ122" s="99">
        <f t="shared" si="303"/>
        <v>0</v>
      </c>
      <c r="EK122" s="99">
        <f t="shared" si="303"/>
        <v>0</v>
      </c>
      <c r="EL122" s="99">
        <f t="shared" si="303"/>
        <v>0</v>
      </c>
      <c r="EM122" s="99">
        <f t="shared" si="303"/>
        <v>0</v>
      </c>
      <c r="EN122" s="99">
        <f t="shared" si="303"/>
        <v>0</v>
      </c>
      <c r="EO122" s="99">
        <f t="shared" si="303"/>
        <v>0</v>
      </c>
      <c r="EP122" s="99">
        <f t="shared" si="303"/>
        <v>0</v>
      </c>
      <c r="EQ122" s="99">
        <f t="shared" si="303"/>
        <v>0</v>
      </c>
      <c r="ER122" s="99">
        <f t="shared" si="303"/>
        <v>0</v>
      </c>
      <c r="ES122" s="99">
        <f t="shared" si="303"/>
        <v>0</v>
      </c>
      <c r="ET122" s="99">
        <f t="shared" si="303"/>
        <v>0</v>
      </c>
      <c r="EU122" s="99">
        <f t="shared" si="303"/>
        <v>0</v>
      </c>
      <c r="EV122" s="99">
        <f t="shared" si="303"/>
        <v>0</v>
      </c>
      <c r="EW122" s="99">
        <f t="shared" si="303"/>
        <v>0</v>
      </c>
      <c r="EX122" s="99">
        <f t="shared" si="303"/>
        <v>0</v>
      </c>
      <c r="EY122" s="99">
        <f t="shared" si="303"/>
        <v>0</v>
      </c>
      <c r="EZ122" s="99">
        <f t="shared" si="303"/>
        <v>0</v>
      </c>
      <c r="FA122" s="99">
        <f t="shared" si="303"/>
        <v>0</v>
      </c>
      <c r="FB122" s="99">
        <f t="shared" si="303"/>
        <v>0</v>
      </c>
      <c r="FC122" s="99">
        <f t="shared" si="303"/>
        <v>0</v>
      </c>
      <c r="FD122" s="99">
        <f t="shared" si="303"/>
        <v>0</v>
      </c>
      <c r="FE122" s="99">
        <f t="shared" si="303"/>
        <v>0</v>
      </c>
      <c r="FF122" s="99">
        <f t="shared" si="303"/>
        <v>0</v>
      </c>
      <c r="FG122" s="99">
        <f t="shared" si="303"/>
        <v>0</v>
      </c>
      <c r="FH122" s="99">
        <f t="shared" si="303"/>
        <v>0</v>
      </c>
      <c r="FI122" s="99">
        <f t="shared" ref="FI122:FM122" si="304">SUM(FI121*FI120)</f>
        <v>0</v>
      </c>
      <c r="FJ122" s="99">
        <f t="shared" si="304"/>
        <v>0</v>
      </c>
      <c r="FK122" s="99">
        <f t="shared" si="304"/>
        <v>0</v>
      </c>
      <c r="FL122" s="99">
        <f t="shared" si="304"/>
        <v>0</v>
      </c>
      <c r="FM122" s="99">
        <f t="shared" si="304"/>
        <v>0</v>
      </c>
    </row>
    <row r="123" spans="1:169" ht="14.25" x14ac:dyDescent="0.2">
      <c r="A123" s="21"/>
      <c r="B123" s="21"/>
      <c r="C123" s="188"/>
      <c r="D123" s="22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</row>
    <row r="124" spans="1:169" s="86" customFormat="1" ht="24.75" customHeight="1" x14ac:dyDescent="0.2">
      <c r="A124" s="84"/>
      <c r="B124" s="84" t="s">
        <v>0</v>
      </c>
      <c r="C124" s="195"/>
      <c r="D124" s="85"/>
      <c r="E124" s="143" t="e">
        <f>ROUNDUP(E31+E39+E48+E70+E93+E105+E113+E122+E74+E98+E99+E100,1)</f>
        <v>#VALUE!</v>
      </c>
      <c r="F124" s="143" t="e">
        <f t="shared" ref="F124:BQ124" si="305">ROUNDUP(F31+F39+F48+F70+F93+F105+F113+F122+F74+F98+F99+F100,1)</f>
        <v>#VALUE!</v>
      </c>
      <c r="G124" s="143" t="e">
        <f t="shared" si="305"/>
        <v>#VALUE!</v>
      </c>
      <c r="H124" s="143" t="e">
        <f t="shared" si="305"/>
        <v>#VALUE!</v>
      </c>
      <c r="I124" s="143" t="e">
        <f t="shared" si="305"/>
        <v>#VALUE!</v>
      </c>
      <c r="J124" s="143" t="e">
        <f t="shared" si="305"/>
        <v>#VALUE!</v>
      </c>
      <c r="K124" s="143" t="e">
        <f t="shared" si="305"/>
        <v>#VALUE!</v>
      </c>
      <c r="L124" s="143" t="e">
        <f t="shared" si="305"/>
        <v>#VALUE!</v>
      </c>
      <c r="M124" s="143" t="e">
        <f t="shared" si="305"/>
        <v>#VALUE!</v>
      </c>
      <c r="N124" s="143" t="e">
        <f t="shared" si="305"/>
        <v>#VALUE!</v>
      </c>
      <c r="O124" s="143" t="e">
        <f t="shared" si="305"/>
        <v>#VALUE!</v>
      </c>
      <c r="P124" s="143" t="e">
        <f t="shared" si="305"/>
        <v>#VALUE!</v>
      </c>
      <c r="Q124" s="143" t="e">
        <f t="shared" si="305"/>
        <v>#VALUE!</v>
      </c>
      <c r="R124" s="143" t="e">
        <f t="shared" si="305"/>
        <v>#VALUE!</v>
      </c>
      <c r="S124" s="143" t="e">
        <f t="shared" si="305"/>
        <v>#VALUE!</v>
      </c>
      <c r="T124" s="143" t="e">
        <f t="shared" si="305"/>
        <v>#VALUE!</v>
      </c>
      <c r="U124" s="143" t="e">
        <f t="shared" si="305"/>
        <v>#VALUE!</v>
      </c>
      <c r="V124" s="143" t="e">
        <f t="shared" si="305"/>
        <v>#VALUE!</v>
      </c>
      <c r="W124" s="143" t="e">
        <f t="shared" si="305"/>
        <v>#VALUE!</v>
      </c>
      <c r="X124" s="143" t="e">
        <f t="shared" si="305"/>
        <v>#VALUE!</v>
      </c>
      <c r="Y124" s="143" t="e">
        <f t="shared" si="305"/>
        <v>#VALUE!</v>
      </c>
      <c r="Z124" s="143" t="e">
        <f t="shared" si="305"/>
        <v>#VALUE!</v>
      </c>
      <c r="AA124" s="143" t="e">
        <f t="shared" si="305"/>
        <v>#VALUE!</v>
      </c>
      <c r="AB124" s="143" t="e">
        <f t="shared" si="305"/>
        <v>#VALUE!</v>
      </c>
      <c r="AC124" s="143" t="e">
        <f t="shared" si="305"/>
        <v>#VALUE!</v>
      </c>
      <c r="AD124" s="143" t="e">
        <f t="shared" si="305"/>
        <v>#VALUE!</v>
      </c>
      <c r="AE124" s="143" t="e">
        <f t="shared" si="305"/>
        <v>#VALUE!</v>
      </c>
      <c r="AF124" s="143" t="e">
        <f t="shared" si="305"/>
        <v>#VALUE!</v>
      </c>
      <c r="AG124" s="143" t="e">
        <f t="shared" si="305"/>
        <v>#VALUE!</v>
      </c>
      <c r="AH124" s="143" t="e">
        <f t="shared" si="305"/>
        <v>#VALUE!</v>
      </c>
      <c r="AI124" s="143" t="e">
        <f t="shared" si="305"/>
        <v>#VALUE!</v>
      </c>
      <c r="AJ124" s="143" t="e">
        <f t="shared" si="305"/>
        <v>#VALUE!</v>
      </c>
      <c r="AK124" s="143" t="e">
        <f t="shared" si="305"/>
        <v>#VALUE!</v>
      </c>
      <c r="AL124" s="143" t="e">
        <f t="shared" si="305"/>
        <v>#VALUE!</v>
      </c>
      <c r="AM124" s="143" t="e">
        <f t="shared" si="305"/>
        <v>#VALUE!</v>
      </c>
      <c r="AN124" s="143" t="e">
        <f t="shared" si="305"/>
        <v>#VALUE!</v>
      </c>
      <c r="AO124" s="143" t="e">
        <f t="shared" si="305"/>
        <v>#VALUE!</v>
      </c>
      <c r="AP124" s="143" t="e">
        <f t="shared" si="305"/>
        <v>#VALUE!</v>
      </c>
      <c r="AQ124" s="143" t="e">
        <f t="shared" si="305"/>
        <v>#VALUE!</v>
      </c>
      <c r="AR124" s="143" t="e">
        <f t="shared" si="305"/>
        <v>#VALUE!</v>
      </c>
      <c r="AS124" s="143" t="e">
        <f t="shared" si="305"/>
        <v>#VALUE!</v>
      </c>
      <c r="AT124" s="143" t="e">
        <f t="shared" si="305"/>
        <v>#VALUE!</v>
      </c>
      <c r="AU124" s="143" t="e">
        <f t="shared" si="305"/>
        <v>#VALUE!</v>
      </c>
      <c r="AV124" s="143" t="e">
        <f t="shared" si="305"/>
        <v>#VALUE!</v>
      </c>
      <c r="AW124" s="143" t="e">
        <f t="shared" si="305"/>
        <v>#VALUE!</v>
      </c>
      <c r="AX124" s="143" t="e">
        <f t="shared" si="305"/>
        <v>#VALUE!</v>
      </c>
      <c r="AY124" s="143" t="e">
        <f t="shared" si="305"/>
        <v>#VALUE!</v>
      </c>
      <c r="AZ124" s="143" t="e">
        <f t="shared" si="305"/>
        <v>#VALUE!</v>
      </c>
      <c r="BA124" s="143" t="e">
        <f t="shared" si="305"/>
        <v>#VALUE!</v>
      </c>
      <c r="BB124" s="143" t="e">
        <f t="shared" si="305"/>
        <v>#VALUE!</v>
      </c>
      <c r="BC124" s="143" t="e">
        <f t="shared" si="305"/>
        <v>#VALUE!</v>
      </c>
      <c r="BD124" s="143" t="e">
        <f t="shared" si="305"/>
        <v>#VALUE!</v>
      </c>
      <c r="BE124" s="143" t="e">
        <f t="shared" si="305"/>
        <v>#VALUE!</v>
      </c>
      <c r="BF124" s="143" t="e">
        <f t="shared" si="305"/>
        <v>#VALUE!</v>
      </c>
      <c r="BG124" s="143" t="e">
        <f t="shared" si="305"/>
        <v>#VALUE!</v>
      </c>
      <c r="BH124" s="143" t="e">
        <f t="shared" si="305"/>
        <v>#VALUE!</v>
      </c>
      <c r="BI124" s="143" t="e">
        <f t="shared" si="305"/>
        <v>#VALUE!</v>
      </c>
      <c r="BJ124" s="143" t="e">
        <f t="shared" si="305"/>
        <v>#VALUE!</v>
      </c>
      <c r="BK124" s="143" t="e">
        <f t="shared" si="305"/>
        <v>#VALUE!</v>
      </c>
      <c r="BL124" s="143" t="e">
        <f t="shared" si="305"/>
        <v>#VALUE!</v>
      </c>
      <c r="BM124" s="143" t="e">
        <f t="shared" si="305"/>
        <v>#VALUE!</v>
      </c>
      <c r="BN124" s="143" t="e">
        <f t="shared" si="305"/>
        <v>#VALUE!</v>
      </c>
      <c r="BO124" s="143" t="e">
        <f t="shared" si="305"/>
        <v>#VALUE!</v>
      </c>
      <c r="BP124" s="143" t="e">
        <f t="shared" si="305"/>
        <v>#VALUE!</v>
      </c>
      <c r="BQ124" s="143" t="e">
        <f t="shared" si="305"/>
        <v>#VALUE!</v>
      </c>
      <c r="BR124" s="143" t="e">
        <f t="shared" ref="BR124:EC124" si="306">ROUNDUP(BR31+BR39+BR48+BR70+BR93+BR105+BR113+BR122+BR74+BR98+BR99+BR100,1)</f>
        <v>#VALUE!</v>
      </c>
      <c r="BS124" s="143" t="e">
        <f t="shared" si="306"/>
        <v>#VALUE!</v>
      </c>
      <c r="BT124" s="143" t="e">
        <f t="shared" si="306"/>
        <v>#VALUE!</v>
      </c>
      <c r="BU124" s="143" t="e">
        <f t="shared" si="306"/>
        <v>#VALUE!</v>
      </c>
      <c r="BV124" s="143" t="e">
        <f t="shared" si="306"/>
        <v>#VALUE!</v>
      </c>
      <c r="BW124" s="143" t="e">
        <f t="shared" si="306"/>
        <v>#VALUE!</v>
      </c>
      <c r="BX124" s="143" t="e">
        <f t="shared" si="306"/>
        <v>#VALUE!</v>
      </c>
      <c r="BY124" s="143" t="e">
        <f t="shared" si="306"/>
        <v>#VALUE!</v>
      </c>
      <c r="BZ124" s="143" t="e">
        <f t="shared" si="306"/>
        <v>#VALUE!</v>
      </c>
      <c r="CA124" s="143" t="e">
        <f t="shared" si="306"/>
        <v>#VALUE!</v>
      </c>
      <c r="CB124" s="143" t="e">
        <f t="shared" si="306"/>
        <v>#VALUE!</v>
      </c>
      <c r="CC124" s="143" t="e">
        <f t="shared" si="306"/>
        <v>#VALUE!</v>
      </c>
      <c r="CD124" s="143" t="e">
        <f t="shared" si="306"/>
        <v>#VALUE!</v>
      </c>
      <c r="CE124" s="143" t="e">
        <f t="shared" si="306"/>
        <v>#VALUE!</v>
      </c>
      <c r="CF124" s="143" t="e">
        <f t="shared" si="306"/>
        <v>#VALUE!</v>
      </c>
      <c r="CG124" s="143" t="e">
        <f t="shared" si="306"/>
        <v>#VALUE!</v>
      </c>
      <c r="CH124" s="143" t="e">
        <f t="shared" si="306"/>
        <v>#VALUE!</v>
      </c>
      <c r="CI124" s="143" t="e">
        <f t="shared" si="306"/>
        <v>#VALUE!</v>
      </c>
      <c r="CJ124" s="143" t="e">
        <f t="shared" si="306"/>
        <v>#VALUE!</v>
      </c>
      <c r="CK124" s="143" t="e">
        <f t="shared" si="306"/>
        <v>#VALUE!</v>
      </c>
      <c r="CL124" s="143" t="e">
        <f t="shared" si="306"/>
        <v>#VALUE!</v>
      </c>
      <c r="CM124" s="143" t="e">
        <f t="shared" si="306"/>
        <v>#VALUE!</v>
      </c>
      <c r="CN124" s="143" t="e">
        <f t="shared" si="306"/>
        <v>#VALUE!</v>
      </c>
      <c r="CO124" s="143" t="e">
        <f t="shared" si="306"/>
        <v>#VALUE!</v>
      </c>
      <c r="CP124" s="143" t="e">
        <f t="shared" si="306"/>
        <v>#VALUE!</v>
      </c>
      <c r="CQ124" s="143" t="e">
        <f t="shared" si="306"/>
        <v>#VALUE!</v>
      </c>
      <c r="CR124" s="143" t="e">
        <f t="shared" si="306"/>
        <v>#VALUE!</v>
      </c>
      <c r="CS124" s="143" t="e">
        <f t="shared" si="306"/>
        <v>#VALUE!</v>
      </c>
      <c r="CT124" s="143" t="e">
        <f t="shared" si="306"/>
        <v>#VALUE!</v>
      </c>
      <c r="CU124" s="143" t="e">
        <f t="shared" si="306"/>
        <v>#VALUE!</v>
      </c>
      <c r="CV124" s="143" t="e">
        <f t="shared" si="306"/>
        <v>#VALUE!</v>
      </c>
      <c r="CW124" s="143" t="e">
        <f t="shared" si="306"/>
        <v>#VALUE!</v>
      </c>
      <c r="CX124" s="143" t="e">
        <f t="shared" si="306"/>
        <v>#VALUE!</v>
      </c>
      <c r="CY124" s="143" t="e">
        <f t="shared" si="306"/>
        <v>#VALUE!</v>
      </c>
      <c r="CZ124" s="143" t="e">
        <f t="shared" si="306"/>
        <v>#VALUE!</v>
      </c>
      <c r="DA124" s="143" t="e">
        <f t="shared" si="306"/>
        <v>#VALUE!</v>
      </c>
      <c r="DB124" s="143" t="e">
        <f t="shared" si="306"/>
        <v>#VALUE!</v>
      </c>
      <c r="DC124" s="143" t="e">
        <f t="shared" si="306"/>
        <v>#VALUE!</v>
      </c>
      <c r="DD124" s="143" t="e">
        <f t="shared" si="306"/>
        <v>#VALUE!</v>
      </c>
      <c r="DE124" s="143" t="e">
        <f t="shared" si="306"/>
        <v>#VALUE!</v>
      </c>
      <c r="DF124" s="143" t="e">
        <f t="shared" si="306"/>
        <v>#VALUE!</v>
      </c>
      <c r="DG124" s="143" t="e">
        <f t="shared" si="306"/>
        <v>#VALUE!</v>
      </c>
      <c r="DH124" s="143" t="e">
        <f t="shared" si="306"/>
        <v>#VALUE!</v>
      </c>
      <c r="DI124" s="143" t="e">
        <f t="shared" si="306"/>
        <v>#VALUE!</v>
      </c>
      <c r="DJ124" s="143" t="e">
        <f t="shared" si="306"/>
        <v>#VALUE!</v>
      </c>
      <c r="DK124" s="143" t="e">
        <f t="shared" si="306"/>
        <v>#VALUE!</v>
      </c>
      <c r="DL124" s="143" t="e">
        <f t="shared" si="306"/>
        <v>#VALUE!</v>
      </c>
      <c r="DM124" s="143" t="e">
        <f t="shared" si="306"/>
        <v>#VALUE!</v>
      </c>
      <c r="DN124" s="143" t="e">
        <f t="shared" si="306"/>
        <v>#VALUE!</v>
      </c>
      <c r="DO124" s="143" t="e">
        <f t="shared" si="306"/>
        <v>#VALUE!</v>
      </c>
      <c r="DP124" s="143" t="e">
        <f t="shared" si="306"/>
        <v>#VALUE!</v>
      </c>
      <c r="DQ124" s="143" t="e">
        <f t="shared" si="306"/>
        <v>#VALUE!</v>
      </c>
      <c r="DR124" s="143" t="e">
        <f t="shared" si="306"/>
        <v>#VALUE!</v>
      </c>
      <c r="DS124" s="143" t="e">
        <f t="shared" si="306"/>
        <v>#VALUE!</v>
      </c>
      <c r="DT124" s="143" t="e">
        <f t="shared" si="306"/>
        <v>#VALUE!</v>
      </c>
      <c r="DU124" s="143" t="e">
        <f t="shared" si="306"/>
        <v>#VALUE!</v>
      </c>
      <c r="DV124" s="143" t="e">
        <f t="shared" si="306"/>
        <v>#VALUE!</v>
      </c>
      <c r="DW124" s="143" t="e">
        <f t="shared" si="306"/>
        <v>#VALUE!</v>
      </c>
      <c r="DX124" s="143" t="e">
        <f t="shared" si="306"/>
        <v>#VALUE!</v>
      </c>
      <c r="DY124" s="143" t="e">
        <f t="shared" si="306"/>
        <v>#VALUE!</v>
      </c>
      <c r="DZ124" s="143" t="e">
        <f t="shared" si="306"/>
        <v>#VALUE!</v>
      </c>
      <c r="EA124" s="143" t="e">
        <f t="shared" si="306"/>
        <v>#VALUE!</v>
      </c>
      <c r="EB124" s="143" t="e">
        <f t="shared" si="306"/>
        <v>#VALUE!</v>
      </c>
      <c r="EC124" s="143" t="e">
        <f t="shared" si="306"/>
        <v>#VALUE!</v>
      </c>
      <c r="ED124" s="143" t="e">
        <f t="shared" ref="ED124:FM124" si="307">ROUNDUP(ED31+ED39+ED48+ED70+ED93+ED105+ED113+ED122+ED74+ED98+ED99+ED100,1)</f>
        <v>#VALUE!</v>
      </c>
      <c r="EE124" s="143" t="e">
        <f t="shared" si="307"/>
        <v>#VALUE!</v>
      </c>
      <c r="EF124" s="143" t="e">
        <f t="shared" si="307"/>
        <v>#VALUE!</v>
      </c>
      <c r="EG124" s="143" t="e">
        <f t="shared" si="307"/>
        <v>#VALUE!</v>
      </c>
      <c r="EH124" s="143" t="e">
        <f t="shared" si="307"/>
        <v>#VALUE!</v>
      </c>
      <c r="EI124" s="143" t="e">
        <f t="shared" si="307"/>
        <v>#VALUE!</v>
      </c>
      <c r="EJ124" s="143" t="e">
        <f t="shared" si="307"/>
        <v>#VALUE!</v>
      </c>
      <c r="EK124" s="143" t="e">
        <f t="shared" si="307"/>
        <v>#VALUE!</v>
      </c>
      <c r="EL124" s="143" t="e">
        <f t="shared" si="307"/>
        <v>#VALUE!</v>
      </c>
      <c r="EM124" s="143" t="e">
        <f t="shared" si="307"/>
        <v>#VALUE!</v>
      </c>
      <c r="EN124" s="143" t="e">
        <f t="shared" si="307"/>
        <v>#VALUE!</v>
      </c>
      <c r="EO124" s="143" t="e">
        <f t="shared" si="307"/>
        <v>#VALUE!</v>
      </c>
      <c r="EP124" s="143" t="e">
        <f t="shared" si="307"/>
        <v>#VALUE!</v>
      </c>
      <c r="EQ124" s="143" t="e">
        <f t="shared" si="307"/>
        <v>#VALUE!</v>
      </c>
      <c r="ER124" s="143" t="e">
        <f t="shared" si="307"/>
        <v>#VALUE!</v>
      </c>
      <c r="ES124" s="143" t="e">
        <f t="shared" si="307"/>
        <v>#VALUE!</v>
      </c>
      <c r="ET124" s="143" t="e">
        <f t="shared" si="307"/>
        <v>#VALUE!</v>
      </c>
      <c r="EU124" s="143" t="e">
        <f t="shared" si="307"/>
        <v>#VALUE!</v>
      </c>
      <c r="EV124" s="143" t="e">
        <f t="shared" si="307"/>
        <v>#VALUE!</v>
      </c>
      <c r="EW124" s="143" t="e">
        <f t="shared" si="307"/>
        <v>#VALUE!</v>
      </c>
      <c r="EX124" s="143" t="e">
        <f t="shared" si="307"/>
        <v>#VALUE!</v>
      </c>
      <c r="EY124" s="143" t="e">
        <f t="shared" si="307"/>
        <v>#VALUE!</v>
      </c>
      <c r="EZ124" s="143" t="e">
        <f t="shared" si="307"/>
        <v>#VALUE!</v>
      </c>
      <c r="FA124" s="143" t="e">
        <f t="shared" si="307"/>
        <v>#VALUE!</v>
      </c>
      <c r="FB124" s="143" t="e">
        <f t="shared" si="307"/>
        <v>#VALUE!</v>
      </c>
      <c r="FC124" s="143" t="e">
        <f t="shared" si="307"/>
        <v>#VALUE!</v>
      </c>
      <c r="FD124" s="143" t="e">
        <f t="shared" si="307"/>
        <v>#VALUE!</v>
      </c>
      <c r="FE124" s="143" t="e">
        <f t="shared" si="307"/>
        <v>#VALUE!</v>
      </c>
      <c r="FF124" s="143" t="e">
        <f t="shared" si="307"/>
        <v>#VALUE!</v>
      </c>
      <c r="FG124" s="143" t="e">
        <f t="shared" si="307"/>
        <v>#VALUE!</v>
      </c>
      <c r="FH124" s="143" t="e">
        <f t="shared" si="307"/>
        <v>#VALUE!</v>
      </c>
      <c r="FI124" s="143" t="e">
        <f t="shared" si="307"/>
        <v>#VALUE!</v>
      </c>
      <c r="FJ124" s="143" t="e">
        <f t="shared" si="307"/>
        <v>#VALUE!</v>
      </c>
      <c r="FK124" s="143" t="e">
        <f t="shared" si="307"/>
        <v>#VALUE!</v>
      </c>
      <c r="FL124" s="143" t="e">
        <f t="shared" si="307"/>
        <v>#VALUE!</v>
      </c>
      <c r="FM124" s="143" t="e">
        <f t="shared" si="307"/>
        <v>#VALUE!</v>
      </c>
    </row>
    <row r="125" spans="1:169" s="93" customFormat="1" ht="24.75" customHeight="1" x14ac:dyDescent="0.2">
      <c r="A125" s="91"/>
      <c r="B125" s="91"/>
      <c r="C125" s="91"/>
      <c r="D125" s="92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</row>
    <row r="126" spans="1:169" s="49" customFormat="1" ht="15" x14ac:dyDescent="0.2">
      <c r="A126" s="50"/>
      <c r="B126" s="50" t="s">
        <v>84</v>
      </c>
      <c r="C126" s="50"/>
      <c r="D126" s="47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</row>
    <row r="127" spans="1:169" ht="14.25" x14ac:dyDescent="0.2">
      <c r="A127" s="21"/>
      <c r="B127" s="21"/>
      <c r="C127" s="21"/>
      <c r="D127" s="22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</row>
    <row r="128" spans="1:169" ht="14.25" x14ac:dyDescent="0.2">
      <c r="A128" s="21"/>
      <c r="B128" s="21" t="s">
        <v>243</v>
      </c>
      <c r="C128" s="21"/>
      <c r="D128" s="22"/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  <c r="AZ128" s="33">
        <v>0</v>
      </c>
      <c r="BA128" s="33">
        <v>0</v>
      </c>
      <c r="BB128" s="33">
        <v>0</v>
      </c>
      <c r="BC128" s="33">
        <v>0</v>
      </c>
      <c r="BD128" s="33">
        <v>0</v>
      </c>
      <c r="BE128" s="33">
        <v>0</v>
      </c>
      <c r="BF128" s="33">
        <v>0</v>
      </c>
      <c r="BG128" s="33">
        <v>0</v>
      </c>
      <c r="BH128" s="33">
        <v>0</v>
      </c>
      <c r="BI128" s="33">
        <v>0</v>
      </c>
      <c r="BJ128" s="33">
        <v>0</v>
      </c>
      <c r="BK128" s="33">
        <v>0</v>
      </c>
      <c r="BL128" s="33">
        <v>0</v>
      </c>
      <c r="BM128" s="33">
        <v>0</v>
      </c>
      <c r="BN128" s="33">
        <v>0</v>
      </c>
      <c r="BO128" s="33">
        <v>0</v>
      </c>
      <c r="BP128" s="33">
        <v>0</v>
      </c>
      <c r="BQ128" s="33">
        <v>0</v>
      </c>
      <c r="BR128" s="33">
        <v>0</v>
      </c>
      <c r="BS128" s="33">
        <v>0</v>
      </c>
      <c r="BT128" s="33">
        <v>0</v>
      </c>
      <c r="BU128" s="33">
        <v>0</v>
      </c>
      <c r="BV128" s="33">
        <v>0</v>
      </c>
      <c r="BW128" s="33">
        <v>0</v>
      </c>
      <c r="BX128" s="33">
        <v>0</v>
      </c>
      <c r="BY128" s="33">
        <v>0</v>
      </c>
      <c r="BZ128" s="33">
        <v>0</v>
      </c>
      <c r="CA128" s="33">
        <v>0</v>
      </c>
      <c r="CB128" s="33">
        <v>0</v>
      </c>
      <c r="CC128" s="33">
        <v>0</v>
      </c>
      <c r="CD128" s="33">
        <v>0</v>
      </c>
      <c r="CE128" s="33">
        <v>0</v>
      </c>
      <c r="CF128" s="33">
        <v>0</v>
      </c>
      <c r="CG128" s="33">
        <v>0</v>
      </c>
      <c r="CH128" s="33">
        <v>0</v>
      </c>
      <c r="CI128" s="33">
        <v>0</v>
      </c>
      <c r="CJ128" s="33">
        <v>0</v>
      </c>
      <c r="CK128" s="33">
        <v>0</v>
      </c>
      <c r="CL128" s="33">
        <v>0</v>
      </c>
      <c r="CM128" s="33">
        <v>0</v>
      </c>
      <c r="CN128" s="33">
        <v>0</v>
      </c>
      <c r="CO128" s="33">
        <v>0</v>
      </c>
      <c r="CP128" s="33">
        <v>0</v>
      </c>
      <c r="CQ128" s="33">
        <v>0</v>
      </c>
      <c r="CR128" s="33">
        <v>0</v>
      </c>
      <c r="CS128" s="33">
        <v>0</v>
      </c>
      <c r="CT128" s="33">
        <v>0</v>
      </c>
      <c r="CU128" s="33">
        <v>0</v>
      </c>
      <c r="CV128" s="33">
        <v>0</v>
      </c>
      <c r="CW128" s="33">
        <v>0</v>
      </c>
      <c r="CX128" s="33">
        <v>0</v>
      </c>
      <c r="CY128" s="33">
        <v>0</v>
      </c>
      <c r="CZ128" s="33">
        <v>0</v>
      </c>
      <c r="DA128" s="33">
        <v>0</v>
      </c>
      <c r="DB128" s="33">
        <v>0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0</v>
      </c>
      <c r="DK128" s="33">
        <v>0</v>
      </c>
      <c r="DL128" s="33">
        <v>0</v>
      </c>
      <c r="DM128" s="33">
        <v>0</v>
      </c>
      <c r="DN128" s="33">
        <v>0</v>
      </c>
      <c r="DO128" s="33">
        <v>0</v>
      </c>
      <c r="DP128" s="33">
        <v>0</v>
      </c>
      <c r="DQ128" s="33">
        <v>0</v>
      </c>
      <c r="DR128" s="33">
        <v>0</v>
      </c>
      <c r="DS128" s="33">
        <v>0</v>
      </c>
      <c r="DT128" s="33">
        <v>0</v>
      </c>
      <c r="DU128" s="33">
        <v>0</v>
      </c>
      <c r="DV128" s="33">
        <v>0</v>
      </c>
      <c r="DW128" s="33">
        <v>0</v>
      </c>
      <c r="DX128" s="33">
        <v>0</v>
      </c>
      <c r="DY128" s="33">
        <v>0</v>
      </c>
      <c r="DZ128" s="33">
        <v>0</v>
      </c>
      <c r="EA128" s="33">
        <v>0</v>
      </c>
      <c r="EB128" s="33">
        <v>0</v>
      </c>
      <c r="EC128" s="33">
        <v>0</v>
      </c>
      <c r="ED128" s="33">
        <v>0</v>
      </c>
      <c r="EE128" s="33">
        <v>0</v>
      </c>
      <c r="EF128" s="33">
        <v>0</v>
      </c>
      <c r="EG128" s="33">
        <v>0</v>
      </c>
      <c r="EH128" s="33">
        <v>0</v>
      </c>
      <c r="EI128" s="33">
        <v>0</v>
      </c>
      <c r="EJ128" s="33">
        <v>0</v>
      </c>
      <c r="EK128" s="33">
        <v>0</v>
      </c>
      <c r="EL128" s="33">
        <v>0</v>
      </c>
      <c r="EM128" s="33">
        <v>0</v>
      </c>
      <c r="EN128" s="33">
        <v>0</v>
      </c>
      <c r="EO128" s="33">
        <v>0</v>
      </c>
      <c r="EP128" s="33">
        <v>0</v>
      </c>
      <c r="EQ128" s="33">
        <v>0</v>
      </c>
      <c r="ER128" s="33">
        <v>0</v>
      </c>
      <c r="ES128" s="33">
        <v>0</v>
      </c>
      <c r="ET128" s="33">
        <v>0</v>
      </c>
      <c r="EU128" s="33">
        <v>0</v>
      </c>
      <c r="EV128" s="33">
        <v>0</v>
      </c>
      <c r="EW128" s="33">
        <v>0</v>
      </c>
      <c r="EX128" s="33">
        <v>0</v>
      </c>
      <c r="EY128" s="33">
        <v>0</v>
      </c>
      <c r="EZ128" s="33">
        <v>0</v>
      </c>
      <c r="FA128" s="33">
        <v>0</v>
      </c>
      <c r="FB128" s="33">
        <v>0</v>
      </c>
      <c r="FC128" s="33">
        <v>0</v>
      </c>
      <c r="FD128" s="33">
        <v>0</v>
      </c>
      <c r="FE128" s="33">
        <v>0</v>
      </c>
      <c r="FF128" s="33">
        <v>0</v>
      </c>
      <c r="FG128" s="33">
        <v>0</v>
      </c>
      <c r="FH128" s="33">
        <v>0</v>
      </c>
      <c r="FI128" s="33">
        <v>0</v>
      </c>
      <c r="FJ128" s="33">
        <v>0</v>
      </c>
      <c r="FK128" s="33">
        <v>0</v>
      </c>
      <c r="FL128" s="33">
        <v>0</v>
      </c>
      <c r="FM128" s="33">
        <v>0</v>
      </c>
    </row>
    <row r="129" spans="1:170" ht="14.25" x14ac:dyDescent="0.2">
      <c r="A129" s="21"/>
      <c r="B129" s="21"/>
      <c r="C129" s="21"/>
      <c r="D129" s="22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3"/>
      <c r="EY129" s="33"/>
      <c r="EZ129" s="33"/>
      <c r="FA129" s="33"/>
      <c r="FB129" s="33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</row>
    <row r="130" spans="1:170" s="86" customFormat="1" ht="24.75" customHeight="1" x14ac:dyDescent="0.2">
      <c r="A130" s="87"/>
      <c r="B130" s="87" t="s">
        <v>239</v>
      </c>
      <c r="C130" s="87"/>
      <c r="D130" s="88"/>
      <c r="E130" s="89" t="str">
        <f t="shared" ref="E130:G130" si="308">IF(E126="j","NEP",IF(E126="n",E124*E128,IF(E126="","")))</f>
        <v/>
      </c>
      <c r="F130" s="89" t="str">
        <f t="shared" si="308"/>
        <v/>
      </c>
      <c r="G130" s="89" t="str">
        <f t="shared" si="308"/>
        <v/>
      </c>
      <c r="H130" s="89" t="str">
        <f t="shared" ref="H130:AJ130" si="309">IF(H126="j","NEP",IF(H126="n",H124*H128,IF(H126="","")))</f>
        <v/>
      </c>
      <c r="I130" s="89" t="str">
        <f t="shared" si="309"/>
        <v/>
      </c>
      <c r="J130" s="89" t="str">
        <f t="shared" si="309"/>
        <v/>
      </c>
      <c r="K130" s="89" t="str">
        <f t="shared" si="309"/>
        <v/>
      </c>
      <c r="L130" s="89" t="str">
        <f t="shared" si="309"/>
        <v/>
      </c>
      <c r="M130" s="89" t="str">
        <f t="shared" si="309"/>
        <v/>
      </c>
      <c r="N130" s="89" t="str">
        <f t="shared" si="309"/>
        <v/>
      </c>
      <c r="O130" s="89" t="str">
        <f t="shared" si="309"/>
        <v/>
      </c>
      <c r="P130" s="89" t="str">
        <f t="shared" si="309"/>
        <v/>
      </c>
      <c r="Q130" s="89" t="str">
        <f t="shared" si="309"/>
        <v/>
      </c>
      <c r="R130" s="89" t="str">
        <f t="shared" si="309"/>
        <v/>
      </c>
      <c r="S130" s="89" t="str">
        <f t="shared" si="309"/>
        <v/>
      </c>
      <c r="T130" s="89" t="str">
        <f t="shared" si="309"/>
        <v/>
      </c>
      <c r="U130" s="89" t="str">
        <f t="shared" si="309"/>
        <v/>
      </c>
      <c r="V130" s="89" t="str">
        <f t="shared" si="309"/>
        <v/>
      </c>
      <c r="W130" s="89" t="str">
        <f t="shared" si="309"/>
        <v/>
      </c>
      <c r="X130" s="89" t="str">
        <f t="shared" si="309"/>
        <v/>
      </c>
      <c r="Y130" s="89" t="str">
        <f t="shared" si="309"/>
        <v/>
      </c>
      <c r="Z130" s="89" t="str">
        <f t="shared" si="309"/>
        <v/>
      </c>
      <c r="AA130" s="89" t="str">
        <f t="shared" si="309"/>
        <v/>
      </c>
      <c r="AB130" s="89" t="str">
        <f t="shared" si="309"/>
        <v/>
      </c>
      <c r="AC130" s="89" t="str">
        <f t="shared" si="309"/>
        <v/>
      </c>
      <c r="AD130" s="89" t="str">
        <f t="shared" si="309"/>
        <v/>
      </c>
      <c r="AE130" s="89" t="str">
        <f t="shared" si="309"/>
        <v/>
      </c>
      <c r="AF130" s="89" t="str">
        <f t="shared" si="309"/>
        <v/>
      </c>
      <c r="AG130" s="89" t="str">
        <f t="shared" si="309"/>
        <v/>
      </c>
      <c r="AH130" s="89" t="str">
        <f t="shared" si="309"/>
        <v/>
      </c>
      <c r="AI130" s="89" t="str">
        <f t="shared" si="309"/>
        <v/>
      </c>
      <c r="AJ130" s="89" t="str">
        <f t="shared" si="309"/>
        <v/>
      </c>
      <c r="AK130" s="89" t="str">
        <f t="shared" ref="AK130:BP130" si="310">IF(AK126="j","NEP",IF(AK126="n",AK124*AK128,IF(AK126="","")))</f>
        <v/>
      </c>
      <c r="AL130" s="89" t="str">
        <f t="shared" si="310"/>
        <v/>
      </c>
      <c r="AM130" s="89" t="str">
        <f t="shared" si="310"/>
        <v/>
      </c>
      <c r="AN130" s="89" t="str">
        <f t="shared" si="310"/>
        <v/>
      </c>
      <c r="AO130" s="89" t="str">
        <f t="shared" si="310"/>
        <v/>
      </c>
      <c r="AP130" s="89" t="str">
        <f t="shared" si="310"/>
        <v/>
      </c>
      <c r="AQ130" s="89" t="str">
        <f t="shared" si="310"/>
        <v/>
      </c>
      <c r="AR130" s="89" t="str">
        <f t="shared" si="310"/>
        <v/>
      </c>
      <c r="AS130" s="89" t="str">
        <f t="shared" si="310"/>
        <v/>
      </c>
      <c r="AT130" s="89" t="str">
        <f t="shared" si="310"/>
        <v/>
      </c>
      <c r="AU130" s="89" t="str">
        <f t="shared" si="310"/>
        <v/>
      </c>
      <c r="AV130" s="89" t="str">
        <f t="shared" si="310"/>
        <v/>
      </c>
      <c r="AW130" s="89" t="str">
        <f t="shared" si="310"/>
        <v/>
      </c>
      <c r="AX130" s="89" t="str">
        <f t="shared" si="310"/>
        <v/>
      </c>
      <c r="AY130" s="89" t="str">
        <f t="shared" si="310"/>
        <v/>
      </c>
      <c r="AZ130" s="89" t="str">
        <f t="shared" si="310"/>
        <v/>
      </c>
      <c r="BA130" s="89" t="str">
        <f t="shared" si="310"/>
        <v/>
      </c>
      <c r="BB130" s="89" t="str">
        <f t="shared" si="310"/>
        <v/>
      </c>
      <c r="BC130" s="89" t="str">
        <f t="shared" si="310"/>
        <v/>
      </c>
      <c r="BD130" s="89" t="str">
        <f t="shared" si="310"/>
        <v/>
      </c>
      <c r="BE130" s="89" t="str">
        <f t="shared" si="310"/>
        <v/>
      </c>
      <c r="BF130" s="89" t="str">
        <f t="shared" si="310"/>
        <v/>
      </c>
      <c r="BG130" s="89" t="str">
        <f t="shared" si="310"/>
        <v/>
      </c>
      <c r="BH130" s="89" t="str">
        <f t="shared" si="310"/>
        <v/>
      </c>
      <c r="BI130" s="89" t="str">
        <f t="shared" si="310"/>
        <v/>
      </c>
      <c r="BJ130" s="89" t="str">
        <f t="shared" si="310"/>
        <v/>
      </c>
      <c r="BK130" s="89" t="str">
        <f t="shared" si="310"/>
        <v/>
      </c>
      <c r="BL130" s="89" t="str">
        <f t="shared" si="310"/>
        <v/>
      </c>
      <c r="BM130" s="89" t="str">
        <f t="shared" si="310"/>
        <v/>
      </c>
      <c r="BN130" s="89" t="str">
        <f t="shared" si="310"/>
        <v/>
      </c>
      <c r="BO130" s="89" t="str">
        <f t="shared" si="310"/>
        <v/>
      </c>
      <c r="BP130" s="89" t="str">
        <f t="shared" si="310"/>
        <v/>
      </c>
      <c r="BQ130" s="89" t="str">
        <f t="shared" ref="BQ130:CV130" si="311">IF(BQ126="j","NEP",IF(BQ126="n",BQ124*BQ128,IF(BQ126="","")))</f>
        <v/>
      </c>
      <c r="BR130" s="89" t="str">
        <f t="shared" si="311"/>
        <v/>
      </c>
      <c r="BS130" s="89" t="str">
        <f t="shared" si="311"/>
        <v/>
      </c>
      <c r="BT130" s="89" t="str">
        <f t="shared" si="311"/>
        <v/>
      </c>
      <c r="BU130" s="89" t="str">
        <f t="shared" si="311"/>
        <v/>
      </c>
      <c r="BV130" s="89" t="str">
        <f t="shared" si="311"/>
        <v/>
      </c>
      <c r="BW130" s="89" t="str">
        <f t="shared" si="311"/>
        <v/>
      </c>
      <c r="BX130" s="89" t="str">
        <f t="shared" si="311"/>
        <v/>
      </c>
      <c r="BY130" s="89" t="str">
        <f t="shared" si="311"/>
        <v/>
      </c>
      <c r="BZ130" s="89" t="str">
        <f t="shared" si="311"/>
        <v/>
      </c>
      <c r="CA130" s="89" t="str">
        <f t="shared" si="311"/>
        <v/>
      </c>
      <c r="CB130" s="89" t="str">
        <f t="shared" si="311"/>
        <v/>
      </c>
      <c r="CC130" s="89" t="str">
        <f t="shared" si="311"/>
        <v/>
      </c>
      <c r="CD130" s="89" t="str">
        <f t="shared" si="311"/>
        <v/>
      </c>
      <c r="CE130" s="89" t="str">
        <f t="shared" si="311"/>
        <v/>
      </c>
      <c r="CF130" s="89" t="str">
        <f t="shared" si="311"/>
        <v/>
      </c>
      <c r="CG130" s="89" t="str">
        <f t="shared" si="311"/>
        <v/>
      </c>
      <c r="CH130" s="89" t="str">
        <f t="shared" si="311"/>
        <v/>
      </c>
      <c r="CI130" s="89" t="str">
        <f t="shared" si="311"/>
        <v/>
      </c>
      <c r="CJ130" s="89" t="str">
        <f t="shared" si="311"/>
        <v/>
      </c>
      <c r="CK130" s="89" t="str">
        <f t="shared" si="311"/>
        <v/>
      </c>
      <c r="CL130" s="89" t="str">
        <f t="shared" si="311"/>
        <v/>
      </c>
      <c r="CM130" s="89" t="str">
        <f t="shared" si="311"/>
        <v/>
      </c>
      <c r="CN130" s="89" t="str">
        <f t="shared" si="311"/>
        <v/>
      </c>
      <c r="CO130" s="89" t="str">
        <f t="shared" si="311"/>
        <v/>
      </c>
      <c r="CP130" s="89" t="str">
        <f t="shared" si="311"/>
        <v/>
      </c>
      <c r="CQ130" s="89" t="str">
        <f t="shared" si="311"/>
        <v/>
      </c>
      <c r="CR130" s="89" t="str">
        <f t="shared" si="311"/>
        <v/>
      </c>
      <c r="CS130" s="89" t="str">
        <f t="shared" si="311"/>
        <v/>
      </c>
      <c r="CT130" s="89" t="str">
        <f t="shared" si="311"/>
        <v/>
      </c>
      <c r="CU130" s="89" t="str">
        <f t="shared" si="311"/>
        <v/>
      </c>
      <c r="CV130" s="89" t="str">
        <f t="shared" si="311"/>
        <v/>
      </c>
      <c r="CW130" s="89" t="str">
        <f t="shared" ref="CW130:EB130" si="312">IF(CW126="j","NEP",IF(CW126="n",CW124*CW128,IF(CW126="","")))</f>
        <v/>
      </c>
      <c r="CX130" s="89" t="str">
        <f t="shared" si="312"/>
        <v/>
      </c>
      <c r="CY130" s="89" t="str">
        <f t="shared" si="312"/>
        <v/>
      </c>
      <c r="CZ130" s="89" t="str">
        <f t="shared" si="312"/>
        <v/>
      </c>
      <c r="DA130" s="89" t="str">
        <f t="shared" si="312"/>
        <v/>
      </c>
      <c r="DB130" s="89" t="str">
        <f t="shared" si="312"/>
        <v/>
      </c>
      <c r="DC130" s="89" t="str">
        <f t="shared" si="312"/>
        <v/>
      </c>
      <c r="DD130" s="89" t="str">
        <f t="shared" si="312"/>
        <v/>
      </c>
      <c r="DE130" s="89" t="str">
        <f t="shared" si="312"/>
        <v/>
      </c>
      <c r="DF130" s="89" t="str">
        <f t="shared" si="312"/>
        <v/>
      </c>
      <c r="DG130" s="89" t="str">
        <f t="shared" si="312"/>
        <v/>
      </c>
      <c r="DH130" s="89" t="str">
        <f t="shared" si="312"/>
        <v/>
      </c>
      <c r="DI130" s="89" t="str">
        <f t="shared" si="312"/>
        <v/>
      </c>
      <c r="DJ130" s="89" t="str">
        <f t="shared" si="312"/>
        <v/>
      </c>
      <c r="DK130" s="89" t="str">
        <f t="shared" si="312"/>
        <v/>
      </c>
      <c r="DL130" s="89" t="str">
        <f t="shared" si="312"/>
        <v/>
      </c>
      <c r="DM130" s="89" t="str">
        <f t="shared" si="312"/>
        <v/>
      </c>
      <c r="DN130" s="89" t="str">
        <f t="shared" si="312"/>
        <v/>
      </c>
      <c r="DO130" s="89" t="str">
        <f t="shared" si="312"/>
        <v/>
      </c>
      <c r="DP130" s="89" t="str">
        <f t="shared" si="312"/>
        <v/>
      </c>
      <c r="DQ130" s="89" t="str">
        <f t="shared" si="312"/>
        <v/>
      </c>
      <c r="DR130" s="89" t="str">
        <f t="shared" si="312"/>
        <v/>
      </c>
      <c r="DS130" s="89" t="str">
        <f t="shared" si="312"/>
        <v/>
      </c>
      <c r="DT130" s="89" t="str">
        <f t="shared" si="312"/>
        <v/>
      </c>
      <c r="DU130" s="89" t="str">
        <f t="shared" si="312"/>
        <v/>
      </c>
      <c r="DV130" s="89" t="str">
        <f t="shared" si="312"/>
        <v/>
      </c>
      <c r="DW130" s="89" t="str">
        <f t="shared" si="312"/>
        <v/>
      </c>
      <c r="DX130" s="89" t="str">
        <f t="shared" si="312"/>
        <v/>
      </c>
      <c r="DY130" s="89" t="str">
        <f t="shared" si="312"/>
        <v/>
      </c>
      <c r="DZ130" s="89" t="str">
        <f t="shared" si="312"/>
        <v/>
      </c>
      <c r="EA130" s="89" t="str">
        <f t="shared" si="312"/>
        <v/>
      </c>
      <c r="EB130" s="89" t="str">
        <f t="shared" si="312"/>
        <v/>
      </c>
      <c r="EC130" s="89" t="str">
        <f t="shared" ref="EC130:FM130" si="313">IF(EC126="j","NEP",IF(EC126="n",EC124*EC128,IF(EC126="","")))</f>
        <v/>
      </c>
      <c r="ED130" s="89" t="str">
        <f t="shared" si="313"/>
        <v/>
      </c>
      <c r="EE130" s="89" t="str">
        <f t="shared" si="313"/>
        <v/>
      </c>
      <c r="EF130" s="89" t="str">
        <f t="shared" si="313"/>
        <v/>
      </c>
      <c r="EG130" s="89" t="str">
        <f t="shared" si="313"/>
        <v/>
      </c>
      <c r="EH130" s="89" t="str">
        <f t="shared" si="313"/>
        <v/>
      </c>
      <c r="EI130" s="89" t="str">
        <f t="shared" si="313"/>
        <v/>
      </c>
      <c r="EJ130" s="89" t="str">
        <f t="shared" si="313"/>
        <v/>
      </c>
      <c r="EK130" s="89" t="str">
        <f t="shared" si="313"/>
        <v/>
      </c>
      <c r="EL130" s="89" t="str">
        <f t="shared" si="313"/>
        <v/>
      </c>
      <c r="EM130" s="89" t="str">
        <f t="shared" si="313"/>
        <v/>
      </c>
      <c r="EN130" s="89" t="str">
        <f t="shared" si="313"/>
        <v/>
      </c>
      <c r="EO130" s="89" t="str">
        <f t="shared" si="313"/>
        <v/>
      </c>
      <c r="EP130" s="89" t="str">
        <f t="shared" si="313"/>
        <v/>
      </c>
      <c r="EQ130" s="89" t="str">
        <f t="shared" si="313"/>
        <v/>
      </c>
      <c r="ER130" s="89" t="str">
        <f t="shared" si="313"/>
        <v/>
      </c>
      <c r="ES130" s="89" t="str">
        <f t="shared" si="313"/>
        <v/>
      </c>
      <c r="ET130" s="89" t="str">
        <f t="shared" si="313"/>
        <v/>
      </c>
      <c r="EU130" s="89" t="str">
        <f t="shared" si="313"/>
        <v/>
      </c>
      <c r="EV130" s="89" t="str">
        <f t="shared" si="313"/>
        <v/>
      </c>
      <c r="EW130" s="89" t="str">
        <f t="shared" si="313"/>
        <v/>
      </c>
      <c r="EX130" s="89" t="str">
        <f t="shared" si="313"/>
        <v/>
      </c>
      <c r="EY130" s="89" t="str">
        <f t="shared" si="313"/>
        <v/>
      </c>
      <c r="EZ130" s="89" t="str">
        <f t="shared" si="313"/>
        <v/>
      </c>
      <c r="FA130" s="89" t="str">
        <f t="shared" si="313"/>
        <v/>
      </c>
      <c r="FB130" s="89" t="str">
        <f t="shared" si="313"/>
        <v/>
      </c>
      <c r="FC130" s="89" t="str">
        <f t="shared" si="313"/>
        <v/>
      </c>
      <c r="FD130" s="89" t="str">
        <f t="shared" si="313"/>
        <v/>
      </c>
      <c r="FE130" s="89" t="str">
        <f t="shared" si="313"/>
        <v/>
      </c>
      <c r="FF130" s="89" t="str">
        <f t="shared" si="313"/>
        <v/>
      </c>
      <c r="FG130" s="89" t="str">
        <f t="shared" si="313"/>
        <v/>
      </c>
      <c r="FH130" s="89" t="str">
        <f t="shared" si="313"/>
        <v/>
      </c>
      <c r="FI130" s="89" t="str">
        <f t="shared" si="313"/>
        <v/>
      </c>
      <c r="FJ130" s="89" t="str">
        <f t="shared" si="313"/>
        <v/>
      </c>
      <c r="FK130" s="89" t="str">
        <f t="shared" si="313"/>
        <v/>
      </c>
      <c r="FL130" s="89" t="str">
        <f t="shared" si="313"/>
        <v/>
      </c>
      <c r="FM130" s="89" t="str">
        <f t="shared" si="313"/>
        <v/>
      </c>
      <c r="FN130" s="90">
        <f>SUM(E130:FM130)</f>
        <v>0</v>
      </c>
    </row>
    <row r="131" spans="1:170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44"/>
    </row>
    <row r="132" spans="1:170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44"/>
    </row>
    <row r="133" spans="1:170" ht="15" x14ac:dyDescent="0.25">
      <c r="A133" s="23"/>
      <c r="B133" s="23" t="s">
        <v>205</v>
      </c>
      <c r="E133" s="24" t="str">
        <f t="shared" ref="E133:G133" si="314">IF(E$126="j","NEP",IF(E$126="n",(E18+E28)*E128,IF(E$126="","")))</f>
        <v/>
      </c>
      <c r="F133" s="24" t="str">
        <f t="shared" si="314"/>
        <v/>
      </c>
      <c r="G133" s="24" t="str">
        <f t="shared" si="314"/>
        <v/>
      </c>
      <c r="H133" s="24" t="str">
        <f t="shared" ref="H133:BP133" si="315">IF(H$126="j","NEP",IF(H$126="n",(H18+H28)*H128,IF(H$126="","")))</f>
        <v/>
      </c>
      <c r="I133" s="24" t="str">
        <f t="shared" si="315"/>
        <v/>
      </c>
      <c r="J133" s="24" t="str">
        <f t="shared" si="315"/>
        <v/>
      </c>
      <c r="K133" s="24" t="str">
        <f t="shared" si="315"/>
        <v/>
      </c>
      <c r="L133" s="24" t="str">
        <f t="shared" si="315"/>
        <v/>
      </c>
      <c r="M133" s="24" t="str">
        <f t="shared" si="315"/>
        <v/>
      </c>
      <c r="N133" s="24" t="str">
        <f t="shared" si="315"/>
        <v/>
      </c>
      <c r="O133" s="24" t="str">
        <f t="shared" si="315"/>
        <v/>
      </c>
      <c r="P133" s="24" t="str">
        <f t="shared" si="315"/>
        <v/>
      </c>
      <c r="Q133" s="24" t="str">
        <f t="shared" si="315"/>
        <v/>
      </c>
      <c r="R133" s="24" t="str">
        <f t="shared" si="315"/>
        <v/>
      </c>
      <c r="S133" s="24" t="str">
        <f t="shared" si="315"/>
        <v/>
      </c>
      <c r="T133" s="24" t="str">
        <f t="shared" si="315"/>
        <v/>
      </c>
      <c r="U133" s="24" t="str">
        <f t="shared" si="315"/>
        <v/>
      </c>
      <c r="V133" s="24" t="str">
        <f t="shared" si="315"/>
        <v/>
      </c>
      <c r="W133" s="24" t="str">
        <f t="shared" si="315"/>
        <v/>
      </c>
      <c r="X133" s="24" t="str">
        <f t="shared" si="315"/>
        <v/>
      </c>
      <c r="Y133" s="24" t="str">
        <f t="shared" si="315"/>
        <v/>
      </c>
      <c r="Z133" s="24" t="str">
        <f t="shared" si="315"/>
        <v/>
      </c>
      <c r="AA133" s="24" t="str">
        <f t="shared" si="315"/>
        <v/>
      </c>
      <c r="AB133" s="24" t="str">
        <f t="shared" si="315"/>
        <v/>
      </c>
      <c r="AC133" s="24" t="str">
        <f t="shared" si="315"/>
        <v/>
      </c>
      <c r="AD133" s="24" t="str">
        <f t="shared" si="315"/>
        <v/>
      </c>
      <c r="AE133" s="24" t="str">
        <f t="shared" si="315"/>
        <v/>
      </c>
      <c r="AF133" s="24" t="str">
        <f t="shared" si="315"/>
        <v/>
      </c>
      <c r="AG133" s="24" t="str">
        <f t="shared" si="315"/>
        <v/>
      </c>
      <c r="AH133" s="24" t="str">
        <f t="shared" si="315"/>
        <v/>
      </c>
      <c r="AI133" s="24" t="str">
        <f t="shared" si="315"/>
        <v/>
      </c>
      <c r="AJ133" s="24" t="str">
        <f t="shared" si="315"/>
        <v/>
      </c>
      <c r="AK133" s="24" t="str">
        <f t="shared" si="315"/>
        <v/>
      </c>
      <c r="AL133" s="24" t="str">
        <f t="shared" si="315"/>
        <v/>
      </c>
      <c r="AM133" s="24" t="str">
        <f t="shared" si="315"/>
        <v/>
      </c>
      <c r="AN133" s="24" t="str">
        <f t="shared" si="315"/>
        <v/>
      </c>
      <c r="AO133" s="24" t="str">
        <f t="shared" si="315"/>
        <v/>
      </c>
      <c r="AP133" s="24" t="str">
        <f t="shared" si="315"/>
        <v/>
      </c>
      <c r="AQ133" s="24" t="str">
        <f t="shared" si="315"/>
        <v/>
      </c>
      <c r="AR133" s="24" t="str">
        <f t="shared" si="315"/>
        <v/>
      </c>
      <c r="AS133" s="24" t="str">
        <f t="shared" si="315"/>
        <v/>
      </c>
      <c r="AT133" s="24" t="str">
        <f t="shared" si="315"/>
        <v/>
      </c>
      <c r="AU133" s="24" t="str">
        <f t="shared" si="315"/>
        <v/>
      </c>
      <c r="AV133" s="24" t="str">
        <f t="shared" si="315"/>
        <v/>
      </c>
      <c r="AW133" s="24" t="str">
        <f t="shared" si="315"/>
        <v/>
      </c>
      <c r="AX133" s="24" t="str">
        <f t="shared" si="315"/>
        <v/>
      </c>
      <c r="AY133" s="24" t="str">
        <f t="shared" si="315"/>
        <v/>
      </c>
      <c r="AZ133" s="24" t="str">
        <f t="shared" si="315"/>
        <v/>
      </c>
      <c r="BA133" s="24" t="str">
        <f t="shared" si="315"/>
        <v/>
      </c>
      <c r="BB133" s="24" t="str">
        <f t="shared" si="315"/>
        <v/>
      </c>
      <c r="BC133" s="24" t="str">
        <f t="shared" si="315"/>
        <v/>
      </c>
      <c r="BD133" s="24" t="str">
        <f t="shared" si="315"/>
        <v/>
      </c>
      <c r="BE133" s="24" t="str">
        <f t="shared" si="315"/>
        <v/>
      </c>
      <c r="BF133" s="24" t="str">
        <f t="shared" si="315"/>
        <v/>
      </c>
      <c r="BG133" s="24" t="str">
        <f t="shared" si="315"/>
        <v/>
      </c>
      <c r="BH133" s="24" t="str">
        <f t="shared" si="315"/>
        <v/>
      </c>
      <c r="BI133" s="24" t="str">
        <f t="shared" si="315"/>
        <v/>
      </c>
      <c r="BJ133" s="24" t="str">
        <f t="shared" si="315"/>
        <v/>
      </c>
      <c r="BK133" s="24" t="str">
        <f t="shared" si="315"/>
        <v/>
      </c>
      <c r="BL133" s="24" t="str">
        <f t="shared" si="315"/>
        <v/>
      </c>
      <c r="BM133" s="24" t="str">
        <f t="shared" si="315"/>
        <v/>
      </c>
      <c r="BN133" s="24" t="str">
        <f t="shared" si="315"/>
        <v/>
      </c>
      <c r="BO133" s="24" t="str">
        <f t="shared" si="315"/>
        <v/>
      </c>
      <c r="BP133" s="24" t="str">
        <f t="shared" si="315"/>
        <v/>
      </c>
      <c r="BQ133" s="24" t="str">
        <f t="shared" ref="BQ133:EB133" si="316">IF(BQ$126="j","NEP",IF(BQ$126="n",(BQ18+BQ28)*BQ128,IF(BQ$126="","")))</f>
        <v/>
      </c>
      <c r="BR133" s="24" t="str">
        <f t="shared" si="316"/>
        <v/>
      </c>
      <c r="BS133" s="24" t="str">
        <f t="shared" si="316"/>
        <v/>
      </c>
      <c r="BT133" s="24" t="str">
        <f t="shared" si="316"/>
        <v/>
      </c>
      <c r="BU133" s="24" t="str">
        <f t="shared" si="316"/>
        <v/>
      </c>
      <c r="BV133" s="24" t="str">
        <f t="shared" si="316"/>
        <v/>
      </c>
      <c r="BW133" s="24" t="str">
        <f t="shared" si="316"/>
        <v/>
      </c>
      <c r="BX133" s="24" t="str">
        <f t="shared" si="316"/>
        <v/>
      </c>
      <c r="BY133" s="24" t="str">
        <f t="shared" si="316"/>
        <v/>
      </c>
      <c r="BZ133" s="24" t="str">
        <f t="shared" si="316"/>
        <v/>
      </c>
      <c r="CA133" s="24" t="str">
        <f t="shared" si="316"/>
        <v/>
      </c>
      <c r="CB133" s="24" t="str">
        <f t="shared" si="316"/>
        <v/>
      </c>
      <c r="CC133" s="24" t="str">
        <f t="shared" si="316"/>
        <v/>
      </c>
      <c r="CD133" s="24" t="str">
        <f t="shared" si="316"/>
        <v/>
      </c>
      <c r="CE133" s="24" t="str">
        <f t="shared" si="316"/>
        <v/>
      </c>
      <c r="CF133" s="24" t="str">
        <f t="shared" si="316"/>
        <v/>
      </c>
      <c r="CG133" s="24" t="str">
        <f t="shared" si="316"/>
        <v/>
      </c>
      <c r="CH133" s="24" t="str">
        <f t="shared" si="316"/>
        <v/>
      </c>
      <c r="CI133" s="24" t="str">
        <f t="shared" si="316"/>
        <v/>
      </c>
      <c r="CJ133" s="24" t="str">
        <f t="shared" si="316"/>
        <v/>
      </c>
      <c r="CK133" s="24" t="str">
        <f t="shared" si="316"/>
        <v/>
      </c>
      <c r="CL133" s="24" t="str">
        <f t="shared" si="316"/>
        <v/>
      </c>
      <c r="CM133" s="24" t="str">
        <f t="shared" si="316"/>
        <v/>
      </c>
      <c r="CN133" s="24" t="str">
        <f t="shared" si="316"/>
        <v/>
      </c>
      <c r="CO133" s="24" t="str">
        <f t="shared" si="316"/>
        <v/>
      </c>
      <c r="CP133" s="24" t="str">
        <f t="shared" si="316"/>
        <v/>
      </c>
      <c r="CQ133" s="24" t="str">
        <f t="shared" si="316"/>
        <v/>
      </c>
      <c r="CR133" s="24" t="str">
        <f t="shared" si="316"/>
        <v/>
      </c>
      <c r="CS133" s="24" t="str">
        <f t="shared" si="316"/>
        <v/>
      </c>
      <c r="CT133" s="24" t="str">
        <f t="shared" si="316"/>
        <v/>
      </c>
      <c r="CU133" s="24" t="str">
        <f t="shared" si="316"/>
        <v/>
      </c>
      <c r="CV133" s="24" t="str">
        <f t="shared" si="316"/>
        <v/>
      </c>
      <c r="CW133" s="24" t="str">
        <f t="shared" si="316"/>
        <v/>
      </c>
      <c r="CX133" s="24" t="str">
        <f t="shared" si="316"/>
        <v/>
      </c>
      <c r="CY133" s="24" t="str">
        <f t="shared" si="316"/>
        <v/>
      </c>
      <c r="CZ133" s="24" t="str">
        <f t="shared" si="316"/>
        <v/>
      </c>
      <c r="DA133" s="24" t="str">
        <f t="shared" si="316"/>
        <v/>
      </c>
      <c r="DB133" s="24" t="str">
        <f t="shared" si="316"/>
        <v/>
      </c>
      <c r="DC133" s="24" t="str">
        <f t="shared" si="316"/>
        <v/>
      </c>
      <c r="DD133" s="24" t="str">
        <f t="shared" si="316"/>
        <v/>
      </c>
      <c r="DE133" s="24" t="str">
        <f t="shared" si="316"/>
        <v/>
      </c>
      <c r="DF133" s="24" t="str">
        <f t="shared" si="316"/>
        <v/>
      </c>
      <c r="DG133" s="24" t="str">
        <f t="shared" si="316"/>
        <v/>
      </c>
      <c r="DH133" s="24" t="str">
        <f t="shared" si="316"/>
        <v/>
      </c>
      <c r="DI133" s="24" t="str">
        <f t="shared" si="316"/>
        <v/>
      </c>
      <c r="DJ133" s="24" t="str">
        <f t="shared" si="316"/>
        <v/>
      </c>
      <c r="DK133" s="24" t="str">
        <f t="shared" si="316"/>
        <v/>
      </c>
      <c r="DL133" s="24" t="str">
        <f t="shared" si="316"/>
        <v/>
      </c>
      <c r="DM133" s="24" t="str">
        <f t="shared" si="316"/>
        <v/>
      </c>
      <c r="DN133" s="24" t="str">
        <f t="shared" si="316"/>
        <v/>
      </c>
      <c r="DO133" s="24" t="str">
        <f t="shared" si="316"/>
        <v/>
      </c>
      <c r="DP133" s="24" t="str">
        <f t="shared" si="316"/>
        <v/>
      </c>
      <c r="DQ133" s="24" t="str">
        <f t="shared" si="316"/>
        <v/>
      </c>
      <c r="DR133" s="24" t="str">
        <f t="shared" si="316"/>
        <v/>
      </c>
      <c r="DS133" s="24" t="str">
        <f t="shared" si="316"/>
        <v/>
      </c>
      <c r="DT133" s="24" t="str">
        <f t="shared" si="316"/>
        <v/>
      </c>
      <c r="DU133" s="24" t="str">
        <f t="shared" si="316"/>
        <v/>
      </c>
      <c r="DV133" s="24" t="str">
        <f t="shared" si="316"/>
        <v/>
      </c>
      <c r="DW133" s="24" t="str">
        <f t="shared" si="316"/>
        <v/>
      </c>
      <c r="DX133" s="24" t="str">
        <f t="shared" si="316"/>
        <v/>
      </c>
      <c r="DY133" s="24" t="str">
        <f t="shared" si="316"/>
        <v/>
      </c>
      <c r="DZ133" s="24" t="str">
        <f t="shared" si="316"/>
        <v/>
      </c>
      <c r="EA133" s="24" t="str">
        <f t="shared" si="316"/>
        <v/>
      </c>
      <c r="EB133" s="24" t="str">
        <f t="shared" si="316"/>
        <v/>
      </c>
      <c r="EC133" s="24" t="str">
        <f t="shared" ref="EC133:FM133" si="317">IF(EC$126="j","NEP",IF(EC$126="n",(EC18+EC28)*EC128,IF(EC$126="","")))</f>
        <v/>
      </c>
      <c r="ED133" s="24" t="str">
        <f t="shared" si="317"/>
        <v/>
      </c>
      <c r="EE133" s="24" t="str">
        <f t="shared" si="317"/>
        <v/>
      </c>
      <c r="EF133" s="24" t="str">
        <f t="shared" si="317"/>
        <v/>
      </c>
      <c r="EG133" s="24" t="str">
        <f t="shared" si="317"/>
        <v/>
      </c>
      <c r="EH133" s="24" t="str">
        <f t="shared" si="317"/>
        <v/>
      </c>
      <c r="EI133" s="24" t="str">
        <f t="shared" si="317"/>
        <v/>
      </c>
      <c r="EJ133" s="24" t="str">
        <f t="shared" si="317"/>
        <v/>
      </c>
      <c r="EK133" s="24" t="str">
        <f t="shared" si="317"/>
        <v/>
      </c>
      <c r="EL133" s="24" t="str">
        <f t="shared" si="317"/>
        <v/>
      </c>
      <c r="EM133" s="24" t="str">
        <f t="shared" si="317"/>
        <v/>
      </c>
      <c r="EN133" s="24" t="str">
        <f t="shared" si="317"/>
        <v/>
      </c>
      <c r="EO133" s="24" t="str">
        <f t="shared" si="317"/>
        <v/>
      </c>
      <c r="EP133" s="24" t="str">
        <f t="shared" si="317"/>
        <v/>
      </c>
      <c r="EQ133" s="24" t="str">
        <f t="shared" si="317"/>
        <v/>
      </c>
      <c r="ER133" s="24" t="str">
        <f t="shared" si="317"/>
        <v/>
      </c>
      <c r="ES133" s="24" t="str">
        <f t="shared" si="317"/>
        <v/>
      </c>
      <c r="ET133" s="24" t="str">
        <f t="shared" si="317"/>
        <v/>
      </c>
      <c r="EU133" s="24" t="str">
        <f t="shared" si="317"/>
        <v/>
      </c>
      <c r="EV133" s="24" t="str">
        <f t="shared" si="317"/>
        <v/>
      </c>
      <c r="EW133" s="24" t="str">
        <f t="shared" si="317"/>
        <v/>
      </c>
      <c r="EX133" s="24" t="str">
        <f t="shared" si="317"/>
        <v/>
      </c>
      <c r="EY133" s="24" t="str">
        <f t="shared" si="317"/>
        <v/>
      </c>
      <c r="EZ133" s="24" t="str">
        <f t="shared" si="317"/>
        <v/>
      </c>
      <c r="FA133" s="24" t="str">
        <f t="shared" si="317"/>
        <v/>
      </c>
      <c r="FB133" s="24" t="str">
        <f t="shared" si="317"/>
        <v/>
      </c>
      <c r="FC133" s="24" t="str">
        <f t="shared" si="317"/>
        <v/>
      </c>
      <c r="FD133" s="24" t="str">
        <f t="shared" si="317"/>
        <v/>
      </c>
      <c r="FE133" s="24" t="str">
        <f t="shared" si="317"/>
        <v/>
      </c>
      <c r="FF133" s="24" t="str">
        <f t="shared" si="317"/>
        <v/>
      </c>
      <c r="FG133" s="24" t="str">
        <f t="shared" si="317"/>
        <v/>
      </c>
      <c r="FH133" s="24" t="str">
        <f t="shared" si="317"/>
        <v/>
      </c>
      <c r="FI133" s="24" t="str">
        <f t="shared" si="317"/>
        <v/>
      </c>
      <c r="FJ133" s="24" t="str">
        <f t="shared" si="317"/>
        <v/>
      </c>
      <c r="FK133" s="24" t="str">
        <f t="shared" si="317"/>
        <v/>
      </c>
      <c r="FL133" s="24" t="str">
        <f t="shared" si="317"/>
        <v/>
      </c>
      <c r="FM133" s="24" t="str">
        <f t="shared" si="317"/>
        <v/>
      </c>
      <c r="FN133" s="35">
        <f>SUM(E133:FM133)</f>
        <v>0</v>
      </c>
    </row>
    <row r="134" spans="1:170" ht="15" x14ac:dyDescent="0.25">
      <c r="A134" s="23"/>
      <c r="B134" s="23" t="s">
        <v>207</v>
      </c>
      <c r="E134" s="24" t="str">
        <f t="shared" ref="E134:G134" si="318">IF(E$126="j","NEP",IF(E$126="n",E37*E128,IF(E$126="","")))</f>
        <v/>
      </c>
      <c r="F134" s="24" t="str">
        <f t="shared" si="318"/>
        <v/>
      </c>
      <c r="G134" s="24" t="str">
        <f t="shared" si="318"/>
        <v/>
      </c>
      <c r="H134" s="24" t="str">
        <f t="shared" ref="H134:BP134" si="319">IF(H$126="j","NEP",IF(H$126="n",H37*H128,IF(H$126="","")))</f>
        <v/>
      </c>
      <c r="I134" s="24" t="str">
        <f t="shared" si="319"/>
        <v/>
      </c>
      <c r="J134" s="24" t="str">
        <f t="shared" si="319"/>
        <v/>
      </c>
      <c r="K134" s="24" t="str">
        <f t="shared" si="319"/>
        <v/>
      </c>
      <c r="L134" s="24" t="str">
        <f t="shared" si="319"/>
        <v/>
      </c>
      <c r="M134" s="24" t="str">
        <f t="shared" si="319"/>
        <v/>
      </c>
      <c r="N134" s="24" t="str">
        <f t="shared" si="319"/>
        <v/>
      </c>
      <c r="O134" s="24" t="str">
        <f t="shared" si="319"/>
        <v/>
      </c>
      <c r="P134" s="24" t="str">
        <f t="shared" si="319"/>
        <v/>
      </c>
      <c r="Q134" s="24" t="str">
        <f t="shared" si="319"/>
        <v/>
      </c>
      <c r="R134" s="24" t="str">
        <f t="shared" si="319"/>
        <v/>
      </c>
      <c r="S134" s="24" t="str">
        <f t="shared" si="319"/>
        <v/>
      </c>
      <c r="T134" s="24" t="str">
        <f t="shared" si="319"/>
        <v/>
      </c>
      <c r="U134" s="24" t="str">
        <f t="shared" si="319"/>
        <v/>
      </c>
      <c r="V134" s="24" t="str">
        <f t="shared" si="319"/>
        <v/>
      </c>
      <c r="W134" s="24" t="str">
        <f t="shared" si="319"/>
        <v/>
      </c>
      <c r="X134" s="24" t="str">
        <f t="shared" si="319"/>
        <v/>
      </c>
      <c r="Y134" s="24" t="str">
        <f t="shared" si="319"/>
        <v/>
      </c>
      <c r="Z134" s="24" t="str">
        <f t="shared" si="319"/>
        <v/>
      </c>
      <c r="AA134" s="24" t="str">
        <f t="shared" si="319"/>
        <v/>
      </c>
      <c r="AB134" s="24" t="str">
        <f t="shared" si="319"/>
        <v/>
      </c>
      <c r="AC134" s="24" t="str">
        <f t="shared" si="319"/>
        <v/>
      </c>
      <c r="AD134" s="24" t="str">
        <f t="shared" si="319"/>
        <v/>
      </c>
      <c r="AE134" s="24" t="str">
        <f t="shared" si="319"/>
        <v/>
      </c>
      <c r="AF134" s="24" t="str">
        <f t="shared" si="319"/>
        <v/>
      </c>
      <c r="AG134" s="24" t="str">
        <f t="shared" si="319"/>
        <v/>
      </c>
      <c r="AH134" s="24" t="str">
        <f t="shared" si="319"/>
        <v/>
      </c>
      <c r="AI134" s="24" t="str">
        <f t="shared" si="319"/>
        <v/>
      </c>
      <c r="AJ134" s="24" t="str">
        <f t="shared" si="319"/>
        <v/>
      </c>
      <c r="AK134" s="24" t="str">
        <f t="shared" si="319"/>
        <v/>
      </c>
      <c r="AL134" s="24" t="str">
        <f t="shared" si="319"/>
        <v/>
      </c>
      <c r="AM134" s="24" t="str">
        <f t="shared" si="319"/>
        <v/>
      </c>
      <c r="AN134" s="24" t="str">
        <f t="shared" si="319"/>
        <v/>
      </c>
      <c r="AO134" s="24" t="str">
        <f t="shared" si="319"/>
        <v/>
      </c>
      <c r="AP134" s="24" t="str">
        <f t="shared" si="319"/>
        <v/>
      </c>
      <c r="AQ134" s="24" t="str">
        <f t="shared" si="319"/>
        <v/>
      </c>
      <c r="AR134" s="24" t="str">
        <f t="shared" si="319"/>
        <v/>
      </c>
      <c r="AS134" s="24" t="str">
        <f t="shared" si="319"/>
        <v/>
      </c>
      <c r="AT134" s="24" t="str">
        <f t="shared" si="319"/>
        <v/>
      </c>
      <c r="AU134" s="24" t="str">
        <f t="shared" si="319"/>
        <v/>
      </c>
      <c r="AV134" s="24" t="str">
        <f t="shared" si="319"/>
        <v/>
      </c>
      <c r="AW134" s="24" t="str">
        <f t="shared" si="319"/>
        <v/>
      </c>
      <c r="AX134" s="24" t="str">
        <f t="shared" si="319"/>
        <v/>
      </c>
      <c r="AY134" s="24" t="str">
        <f t="shared" si="319"/>
        <v/>
      </c>
      <c r="AZ134" s="24" t="str">
        <f t="shared" si="319"/>
        <v/>
      </c>
      <c r="BA134" s="24" t="str">
        <f t="shared" si="319"/>
        <v/>
      </c>
      <c r="BB134" s="24" t="str">
        <f t="shared" si="319"/>
        <v/>
      </c>
      <c r="BC134" s="24" t="str">
        <f t="shared" si="319"/>
        <v/>
      </c>
      <c r="BD134" s="24" t="str">
        <f t="shared" si="319"/>
        <v/>
      </c>
      <c r="BE134" s="24" t="str">
        <f t="shared" si="319"/>
        <v/>
      </c>
      <c r="BF134" s="24" t="str">
        <f t="shared" si="319"/>
        <v/>
      </c>
      <c r="BG134" s="24" t="str">
        <f t="shared" si="319"/>
        <v/>
      </c>
      <c r="BH134" s="24" t="str">
        <f t="shared" si="319"/>
        <v/>
      </c>
      <c r="BI134" s="24" t="str">
        <f t="shared" si="319"/>
        <v/>
      </c>
      <c r="BJ134" s="24" t="str">
        <f t="shared" si="319"/>
        <v/>
      </c>
      <c r="BK134" s="24" t="str">
        <f t="shared" si="319"/>
        <v/>
      </c>
      <c r="BL134" s="24" t="str">
        <f t="shared" si="319"/>
        <v/>
      </c>
      <c r="BM134" s="24" t="str">
        <f t="shared" si="319"/>
        <v/>
      </c>
      <c r="BN134" s="24" t="str">
        <f t="shared" si="319"/>
        <v/>
      </c>
      <c r="BO134" s="24" t="str">
        <f t="shared" si="319"/>
        <v/>
      </c>
      <c r="BP134" s="24" t="str">
        <f t="shared" si="319"/>
        <v/>
      </c>
      <c r="BQ134" s="24" t="str">
        <f t="shared" ref="BQ134:EB134" si="320">IF(BQ$126="j","NEP",IF(BQ$126="n",BQ37*BQ128,IF(BQ$126="","")))</f>
        <v/>
      </c>
      <c r="BR134" s="24" t="str">
        <f t="shared" si="320"/>
        <v/>
      </c>
      <c r="BS134" s="24" t="str">
        <f t="shared" si="320"/>
        <v/>
      </c>
      <c r="BT134" s="24" t="str">
        <f t="shared" si="320"/>
        <v/>
      </c>
      <c r="BU134" s="24" t="str">
        <f t="shared" si="320"/>
        <v/>
      </c>
      <c r="BV134" s="24" t="str">
        <f t="shared" si="320"/>
        <v/>
      </c>
      <c r="BW134" s="24" t="str">
        <f t="shared" si="320"/>
        <v/>
      </c>
      <c r="BX134" s="24" t="str">
        <f t="shared" si="320"/>
        <v/>
      </c>
      <c r="BY134" s="24" t="str">
        <f t="shared" si="320"/>
        <v/>
      </c>
      <c r="BZ134" s="24" t="str">
        <f t="shared" si="320"/>
        <v/>
      </c>
      <c r="CA134" s="24" t="str">
        <f t="shared" si="320"/>
        <v/>
      </c>
      <c r="CB134" s="24" t="str">
        <f t="shared" si="320"/>
        <v/>
      </c>
      <c r="CC134" s="24" t="str">
        <f t="shared" si="320"/>
        <v/>
      </c>
      <c r="CD134" s="24" t="str">
        <f t="shared" si="320"/>
        <v/>
      </c>
      <c r="CE134" s="24" t="str">
        <f t="shared" si="320"/>
        <v/>
      </c>
      <c r="CF134" s="24" t="str">
        <f t="shared" si="320"/>
        <v/>
      </c>
      <c r="CG134" s="24" t="str">
        <f t="shared" si="320"/>
        <v/>
      </c>
      <c r="CH134" s="24" t="str">
        <f t="shared" si="320"/>
        <v/>
      </c>
      <c r="CI134" s="24" t="str">
        <f t="shared" si="320"/>
        <v/>
      </c>
      <c r="CJ134" s="24" t="str">
        <f t="shared" si="320"/>
        <v/>
      </c>
      <c r="CK134" s="24" t="str">
        <f t="shared" si="320"/>
        <v/>
      </c>
      <c r="CL134" s="24" t="str">
        <f t="shared" si="320"/>
        <v/>
      </c>
      <c r="CM134" s="24" t="str">
        <f t="shared" si="320"/>
        <v/>
      </c>
      <c r="CN134" s="24" t="str">
        <f t="shared" si="320"/>
        <v/>
      </c>
      <c r="CO134" s="24" t="str">
        <f t="shared" si="320"/>
        <v/>
      </c>
      <c r="CP134" s="24" t="str">
        <f t="shared" si="320"/>
        <v/>
      </c>
      <c r="CQ134" s="24" t="str">
        <f t="shared" si="320"/>
        <v/>
      </c>
      <c r="CR134" s="24" t="str">
        <f t="shared" si="320"/>
        <v/>
      </c>
      <c r="CS134" s="24" t="str">
        <f t="shared" si="320"/>
        <v/>
      </c>
      <c r="CT134" s="24" t="str">
        <f t="shared" si="320"/>
        <v/>
      </c>
      <c r="CU134" s="24" t="str">
        <f t="shared" si="320"/>
        <v/>
      </c>
      <c r="CV134" s="24" t="str">
        <f t="shared" si="320"/>
        <v/>
      </c>
      <c r="CW134" s="24" t="str">
        <f t="shared" si="320"/>
        <v/>
      </c>
      <c r="CX134" s="24" t="str">
        <f t="shared" si="320"/>
        <v/>
      </c>
      <c r="CY134" s="24" t="str">
        <f t="shared" si="320"/>
        <v/>
      </c>
      <c r="CZ134" s="24" t="str">
        <f t="shared" si="320"/>
        <v/>
      </c>
      <c r="DA134" s="24" t="str">
        <f t="shared" si="320"/>
        <v/>
      </c>
      <c r="DB134" s="24" t="str">
        <f t="shared" si="320"/>
        <v/>
      </c>
      <c r="DC134" s="24" t="str">
        <f t="shared" si="320"/>
        <v/>
      </c>
      <c r="DD134" s="24" t="str">
        <f t="shared" si="320"/>
        <v/>
      </c>
      <c r="DE134" s="24" t="str">
        <f t="shared" si="320"/>
        <v/>
      </c>
      <c r="DF134" s="24" t="str">
        <f t="shared" si="320"/>
        <v/>
      </c>
      <c r="DG134" s="24" t="str">
        <f t="shared" si="320"/>
        <v/>
      </c>
      <c r="DH134" s="24" t="str">
        <f t="shared" si="320"/>
        <v/>
      </c>
      <c r="DI134" s="24" t="str">
        <f t="shared" si="320"/>
        <v/>
      </c>
      <c r="DJ134" s="24" t="str">
        <f t="shared" si="320"/>
        <v/>
      </c>
      <c r="DK134" s="24" t="str">
        <f t="shared" si="320"/>
        <v/>
      </c>
      <c r="DL134" s="24" t="str">
        <f t="shared" si="320"/>
        <v/>
      </c>
      <c r="DM134" s="24" t="str">
        <f t="shared" si="320"/>
        <v/>
      </c>
      <c r="DN134" s="24" t="str">
        <f t="shared" si="320"/>
        <v/>
      </c>
      <c r="DO134" s="24" t="str">
        <f t="shared" si="320"/>
        <v/>
      </c>
      <c r="DP134" s="24" t="str">
        <f t="shared" si="320"/>
        <v/>
      </c>
      <c r="DQ134" s="24" t="str">
        <f t="shared" si="320"/>
        <v/>
      </c>
      <c r="DR134" s="24" t="str">
        <f t="shared" si="320"/>
        <v/>
      </c>
      <c r="DS134" s="24" t="str">
        <f t="shared" si="320"/>
        <v/>
      </c>
      <c r="DT134" s="24" t="str">
        <f t="shared" si="320"/>
        <v/>
      </c>
      <c r="DU134" s="24" t="str">
        <f t="shared" si="320"/>
        <v/>
      </c>
      <c r="DV134" s="24" t="str">
        <f t="shared" si="320"/>
        <v/>
      </c>
      <c r="DW134" s="24" t="str">
        <f t="shared" si="320"/>
        <v/>
      </c>
      <c r="DX134" s="24" t="str">
        <f t="shared" si="320"/>
        <v/>
      </c>
      <c r="DY134" s="24" t="str">
        <f t="shared" si="320"/>
        <v/>
      </c>
      <c r="DZ134" s="24" t="str">
        <f t="shared" si="320"/>
        <v/>
      </c>
      <c r="EA134" s="24" t="str">
        <f t="shared" si="320"/>
        <v/>
      </c>
      <c r="EB134" s="24" t="str">
        <f t="shared" si="320"/>
        <v/>
      </c>
      <c r="EC134" s="24" t="str">
        <f t="shared" ref="EC134:FM134" si="321">IF(EC$126="j","NEP",IF(EC$126="n",EC37*EC128,IF(EC$126="","")))</f>
        <v/>
      </c>
      <c r="ED134" s="24" t="str">
        <f t="shared" si="321"/>
        <v/>
      </c>
      <c r="EE134" s="24" t="str">
        <f t="shared" si="321"/>
        <v/>
      </c>
      <c r="EF134" s="24" t="str">
        <f t="shared" si="321"/>
        <v/>
      </c>
      <c r="EG134" s="24" t="str">
        <f t="shared" si="321"/>
        <v/>
      </c>
      <c r="EH134" s="24" t="str">
        <f t="shared" si="321"/>
        <v/>
      </c>
      <c r="EI134" s="24" t="str">
        <f t="shared" si="321"/>
        <v/>
      </c>
      <c r="EJ134" s="24" t="str">
        <f t="shared" si="321"/>
        <v/>
      </c>
      <c r="EK134" s="24" t="str">
        <f t="shared" si="321"/>
        <v/>
      </c>
      <c r="EL134" s="24" t="str">
        <f t="shared" si="321"/>
        <v/>
      </c>
      <c r="EM134" s="24" t="str">
        <f t="shared" si="321"/>
        <v/>
      </c>
      <c r="EN134" s="24" t="str">
        <f t="shared" si="321"/>
        <v/>
      </c>
      <c r="EO134" s="24" t="str">
        <f t="shared" si="321"/>
        <v/>
      </c>
      <c r="EP134" s="24" t="str">
        <f t="shared" si="321"/>
        <v/>
      </c>
      <c r="EQ134" s="24" t="str">
        <f t="shared" si="321"/>
        <v/>
      </c>
      <c r="ER134" s="24" t="str">
        <f t="shared" si="321"/>
        <v/>
      </c>
      <c r="ES134" s="24" t="str">
        <f t="shared" si="321"/>
        <v/>
      </c>
      <c r="ET134" s="24" t="str">
        <f t="shared" si="321"/>
        <v/>
      </c>
      <c r="EU134" s="24" t="str">
        <f t="shared" si="321"/>
        <v/>
      </c>
      <c r="EV134" s="24" t="str">
        <f t="shared" si="321"/>
        <v/>
      </c>
      <c r="EW134" s="24" t="str">
        <f t="shared" si="321"/>
        <v/>
      </c>
      <c r="EX134" s="24" t="str">
        <f t="shared" si="321"/>
        <v/>
      </c>
      <c r="EY134" s="24" t="str">
        <f t="shared" si="321"/>
        <v/>
      </c>
      <c r="EZ134" s="24" t="str">
        <f t="shared" si="321"/>
        <v/>
      </c>
      <c r="FA134" s="24" t="str">
        <f t="shared" si="321"/>
        <v/>
      </c>
      <c r="FB134" s="24" t="str">
        <f t="shared" si="321"/>
        <v/>
      </c>
      <c r="FC134" s="24" t="str">
        <f t="shared" si="321"/>
        <v/>
      </c>
      <c r="FD134" s="24" t="str">
        <f t="shared" si="321"/>
        <v/>
      </c>
      <c r="FE134" s="24" t="str">
        <f t="shared" si="321"/>
        <v/>
      </c>
      <c r="FF134" s="24" t="str">
        <f t="shared" si="321"/>
        <v/>
      </c>
      <c r="FG134" s="24" t="str">
        <f t="shared" si="321"/>
        <v/>
      </c>
      <c r="FH134" s="24" t="str">
        <f t="shared" si="321"/>
        <v/>
      </c>
      <c r="FI134" s="24" t="str">
        <f t="shared" si="321"/>
        <v/>
      </c>
      <c r="FJ134" s="24" t="str">
        <f t="shared" si="321"/>
        <v/>
      </c>
      <c r="FK134" s="24" t="str">
        <f t="shared" si="321"/>
        <v/>
      </c>
      <c r="FL134" s="24" t="str">
        <f t="shared" si="321"/>
        <v/>
      </c>
      <c r="FM134" s="24" t="str">
        <f t="shared" si="321"/>
        <v/>
      </c>
      <c r="FN134" s="35">
        <f t="shared" ref="FN134:FN138" si="322">SUM(E134:FM134)</f>
        <v>0</v>
      </c>
    </row>
    <row r="135" spans="1:170" ht="15" x14ac:dyDescent="0.25">
      <c r="A135" s="23"/>
      <c r="B135" s="23" t="s">
        <v>209</v>
      </c>
      <c r="E135" s="24" t="str">
        <f t="shared" ref="E135:G135" si="323">IF(E$126="j","NEP",IF(E$126="n",E45*E128,IF(E$126="","")))</f>
        <v/>
      </c>
      <c r="F135" s="24" t="str">
        <f t="shared" si="323"/>
        <v/>
      </c>
      <c r="G135" s="24" t="str">
        <f t="shared" si="323"/>
        <v/>
      </c>
      <c r="H135" s="24" t="str">
        <f t="shared" ref="H135:BP135" si="324">IF(H$126="j","NEP",IF(H$126="n",H45*H128,IF(H$126="","")))</f>
        <v/>
      </c>
      <c r="I135" s="24" t="str">
        <f t="shared" si="324"/>
        <v/>
      </c>
      <c r="J135" s="24" t="str">
        <f t="shared" si="324"/>
        <v/>
      </c>
      <c r="K135" s="24" t="str">
        <f t="shared" si="324"/>
        <v/>
      </c>
      <c r="L135" s="24" t="str">
        <f t="shared" si="324"/>
        <v/>
      </c>
      <c r="M135" s="24" t="str">
        <f t="shared" si="324"/>
        <v/>
      </c>
      <c r="N135" s="24" t="str">
        <f t="shared" si="324"/>
        <v/>
      </c>
      <c r="O135" s="24" t="str">
        <f t="shared" si="324"/>
        <v/>
      </c>
      <c r="P135" s="24" t="str">
        <f t="shared" si="324"/>
        <v/>
      </c>
      <c r="Q135" s="24" t="str">
        <f t="shared" si="324"/>
        <v/>
      </c>
      <c r="R135" s="24" t="str">
        <f t="shared" si="324"/>
        <v/>
      </c>
      <c r="S135" s="24" t="str">
        <f t="shared" si="324"/>
        <v/>
      </c>
      <c r="T135" s="24" t="str">
        <f t="shared" si="324"/>
        <v/>
      </c>
      <c r="U135" s="24" t="str">
        <f t="shared" si="324"/>
        <v/>
      </c>
      <c r="V135" s="24" t="str">
        <f t="shared" si="324"/>
        <v/>
      </c>
      <c r="W135" s="24" t="str">
        <f t="shared" si="324"/>
        <v/>
      </c>
      <c r="X135" s="24" t="str">
        <f t="shared" si="324"/>
        <v/>
      </c>
      <c r="Y135" s="24" t="str">
        <f t="shared" si="324"/>
        <v/>
      </c>
      <c r="Z135" s="24" t="str">
        <f t="shared" si="324"/>
        <v/>
      </c>
      <c r="AA135" s="24" t="str">
        <f t="shared" si="324"/>
        <v/>
      </c>
      <c r="AB135" s="24" t="str">
        <f t="shared" si="324"/>
        <v/>
      </c>
      <c r="AC135" s="24" t="str">
        <f t="shared" si="324"/>
        <v/>
      </c>
      <c r="AD135" s="24" t="str">
        <f t="shared" si="324"/>
        <v/>
      </c>
      <c r="AE135" s="24" t="str">
        <f t="shared" si="324"/>
        <v/>
      </c>
      <c r="AF135" s="24" t="str">
        <f t="shared" si="324"/>
        <v/>
      </c>
      <c r="AG135" s="24" t="str">
        <f t="shared" si="324"/>
        <v/>
      </c>
      <c r="AH135" s="24" t="str">
        <f t="shared" si="324"/>
        <v/>
      </c>
      <c r="AI135" s="24" t="str">
        <f t="shared" si="324"/>
        <v/>
      </c>
      <c r="AJ135" s="24" t="str">
        <f t="shared" si="324"/>
        <v/>
      </c>
      <c r="AK135" s="24" t="str">
        <f t="shared" si="324"/>
        <v/>
      </c>
      <c r="AL135" s="24" t="str">
        <f t="shared" si="324"/>
        <v/>
      </c>
      <c r="AM135" s="24" t="str">
        <f t="shared" si="324"/>
        <v/>
      </c>
      <c r="AN135" s="24" t="str">
        <f t="shared" si="324"/>
        <v/>
      </c>
      <c r="AO135" s="24" t="str">
        <f t="shared" si="324"/>
        <v/>
      </c>
      <c r="AP135" s="24" t="str">
        <f t="shared" si="324"/>
        <v/>
      </c>
      <c r="AQ135" s="24" t="str">
        <f t="shared" si="324"/>
        <v/>
      </c>
      <c r="AR135" s="24" t="str">
        <f t="shared" si="324"/>
        <v/>
      </c>
      <c r="AS135" s="24" t="str">
        <f t="shared" si="324"/>
        <v/>
      </c>
      <c r="AT135" s="24" t="str">
        <f t="shared" si="324"/>
        <v/>
      </c>
      <c r="AU135" s="24" t="str">
        <f t="shared" si="324"/>
        <v/>
      </c>
      <c r="AV135" s="24" t="str">
        <f t="shared" si="324"/>
        <v/>
      </c>
      <c r="AW135" s="24" t="str">
        <f t="shared" si="324"/>
        <v/>
      </c>
      <c r="AX135" s="24" t="str">
        <f t="shared" si="324"/>
        <v/>
      </c>
      <c r="AY135" s="24" t="str">
        <f t="shared" si="324"/>
        <v/>
      </c>
      <c r="AZ135" s="24" t="str">
        <f t="shared" si="324"/>
        <v/>
      </c>
      <c r="BA135" s="24" t="str">
        <f t="shared" si="324"/>
        <v/>
      </c>
      <c r="BB135" s="24" t="str">
        <f t="shared" si="324"/>
        <v/>
      </c>
      <c r="BC135" s="24" t="str">
        <f t="shared" si="324"/>
        <v/>
      </c>
      <c r="BD135" s="24" t="str">
        <f t="shared" si="324"/>
        <v/>
      </c>
      <c r="BE135" s="24" t="str">
        <f t="shared" si="324"/>
        <v/>
      </c>
      <c r="BF135" s="24" t="str">
        <f t="shared" si="324"/>
        <v/>
      </c>
      <c r="BG135" s="24" t="str">
        <f t="shared" si="324"/>
        <v/>
      </c>
      <c r="BH135" s="24" t="str">
        <f t="shared" si="324"/>
        <v/>
      </c>
      <c r="BI135" s="24" t="str">
        <f t="shared" si="324"/>
        <v/>
      </c>
      <c r="BJ135" s="24" t="str">
        <f t="shared" si="324"/>
        <v/>
      </c>
      <c r="BK135" s="24" t="str">
        <f t="shared" si="324"/>
        <v/>
      </c>
      <c r="BL135" s="24" t="str">
        <f t="shared" si="324"/>
        <v/>
      </c>
      <c r="BM135" s="24" t="str">
        <f t="shared" si="324"/>
        <v/>
      </c>
      <c r="BN135" s="24" t="str">
        <f t="shared" si="324"/>
        <v/>
      </c>
      <c r="BO135" s="24" t="str">
        <f t="shared" si="324"/>
        <v/>
      </c>
      <c r="BP135" s="24" t="str">
        <f t="shared" si="324"/>
        <v/>
      </c>
      <c r="BQ135" s="24" t="str">
        <f t="shared" ref="BQ135:EB135" si="325">IF(BQ$126="j","NEP",IF(BQ$126="n",BQ45*BQ128,IF(BQ$126="","")))</f>
        <v/>
      </c>
      <c r="BR135" s="24" t="str">
        <f t="shared" si="325"/>
        <v/>
      </c>
      <c r="BS135" s="24" t="str">
        <f t="shared" si="325"/>
        <v/>
      </c>
      <c r="BT135" s="24" t="str">
        <f t="shared" si="325"/>
        <v/>
      </c>
      <c r="BU135" s="24" t="str">
        <f t="shared" si="325"/>
        <v/>
      </c>
      <c r="BV135" s="24" t="str">
        <f t="shared" si="325"/>
        <v/>
      </c>
      <c r="BW135" s="24" t="str">
        <f t="shared" si="325"/>
        <v/>
      </c>
      <c r="BX135" s="24" t="str">
        <f t="shared" si="325"/>
        <v/>
      </c>
      <c r="BY135" s="24" t="str">
        <f t="shared" si="325"/>
        <v/>
      </c>
      <c r="BZ135" s="24" t="str">
        <f t="shared" si="325"/>
        <v/>
      </c>
      <c r="CA135" s="24" t="str">
        <f t="shared" si="325"/>
        <v/>
      </c>
      <c r="CB135" s="24" t="str">
        <f t="shared" si="325"/>
        <v/>
      </c>
      <c r="CC135" s="24" t="str">
        <f t="shared" si="325"/>
        <v/>
      </c>
      <c r="CD135" s="24" t="str">
        <f t="shared" si="325"/>
        <v/>
      </c>
      <c r="CE135" s="24" t="str">
        <f t="shared" si="325"/>
        <v/>
      </c>
      <c r="CF135" s="24" t="str">
        <f t="shared" si="325"/>
        <v/>
      </c>
      <c r="CG135" s="24" t="str">
        <f t="shared" si="325"/>
        <v/>
      </c>
      <c r="CH135" s="24" t="str">
        <f t="shared" si="325"/>
        <v/>
      </c>
      <c r="CI135" s="24" t="str">
        <f t="shared" si="325"/>
        <v/>
      </c>
      <c r="CJ135" s="24" t="str">
        <f t="shared" si="325"/>
        <v/>
      </c>
      <c r="CK135" s="24" t="str">
        <f t="shared" si="325"/>
        <v/>
      </c>
      <c r="CL135" s="24" t="str">
        <f t="shared" si="325"/>
        <v/>
      </c>
      <c r="CM135" s="24" t="str">
        <f t="shared" si="325"/>
        <v/>
      </c>
      <c r="CN135" s="24" t="str">
        <f t="shared" si="325"/>
        <v/>
      </c>
      <c r="CO135" s="24" t="str">
        <f t="shared" si="325"/>
        <v/>
      </c>
      <c r="CP135" s="24" t="str">
        <f t="shared" si="325"/>
        <v/>
      </c>
      <c r="CQ135" s="24" t="str">
        <f t="shared" si="325"/>
        <v/>
      </c>
      <c r="CR135" s="24" t="str">
        <f t="shared" si="325"/>
        <v/>
      </c>
      <c r="CS135" s="24" t="str">
        <f t="shared" si="325"/>
        <v/>
      </c>
      <c r="CT135" s="24" t="str">
        <f t="shared" si="325"/>
        <v/>
      </c>
      <c r="CU135" s="24" t="str">
        <f t="shared" si="325"/>
        <v/>
      </c>
      <c r="CV135" s="24" t="str">
        <f t="shared" si="325"/>
        <v/>
      </c>
      <c r="CW135" s="24" t="str">
        <f t="shared" si="325"/>
        <v/>
      </c>
      <c r="CX135" s="24" t="str">
        <f t="shared" si="325"/>
        <v/>
      </c>
      <c r="CY135" s="24" t="str">
        <f t="shared" si="325"/>
        <v/>
      </c>
      <c r="CZ135" s="24" t="str">
        <f t="shared" si="325"/>
        <v/>
      </c>
      <c r="DA135" s="24" t="str">
        <f t="shared" si="325"/>
        <v/>
      </c>
      <c r="DB135" s="24" t="str">
        <f t="shared" si="325"/>
        <v/>
      </c>
      <c r="DC135" s="24" t="str">
        <f t="shared" si="325"/>
        <v/>
      </c>
      <c r="DD135" s="24" t="str">
        <f t="shared" si="325"/>
        <v/>
      </c>
      <c r="DE135" s="24" t="str">
        <f t="shared" si="325"/>
        <v/>
      </c>
      <c r="DF135" s="24" t="str">
        <f t="shared" si="325"/>
        <v/>
      </c>
      <c r="DG135" s="24" t="str">
        <f t="shared" si="325"/>
        <v/>
      </c>
      <c r="DH135" s="24" t="str">
        <f t="shared" si="325"/>
        <v/>
      </c>
      <c r="DI135" s="24" t="str">
        <f t="shared" si="325"/>
        <v/>
      </c>
      <c r="DJ135" s="24" t="str">
        <f t="shared" si="325"/>
        <v/>
      </c>
      <c r="DK135" s="24" t="str">
        <f t="shared" si="325"/>
        <v/>
      </c>
      <c r="DL135" s="24" t="str">
        <f t="shared" si="325"/>
        <v/>
      </c>
      <c r="DM135" s="24" t="str">
        <f t="shared" si="325"/>
        <v/>
      </c>
      <c r="DN135" s="24" t="str">
        <f t="shared" si="325"/>
        <v/>
      </c>
      <c r="DO135" s="24" t="str">
        <f t="shared" si="325"/>
        <v/>
      </c>
      <c r="DP135" s="24" t="str">
        <f t="shared" si="325"/>
        <v/>
      </c>
      <c r="DQ135" s="24" t="str">
        <f t="shared" si="325"/>
        <v/>
      </c>
      <c r="DR135" s="24" t="str">
        <f t="shared" si="325"/>
        <v/>
      </c>
      <c r="DS135" s="24" t="str">
        <f t="shared" si="325"/>
        <v/>
      </c>
      <c r="DT135" s="24" t="str">
        <f t="shared" si="325"/>
        <v/>
      </c>
      <c r="DU135" s="24" t="str">
        <f t="shared" si="325"/>
        <v/>
      </c>
      <c r="DV135" s="24" t="str">
        <f t="shared" si="325"/>
        <v/>
      </c>
      <c r="DW135" s="24" t="str">
        <f t="shared" si="325"/>
        <v/>
      </c>
      <c r="DX135" s="24" t="str">
        <f t="shared" si="325"/>
        <v/>
      </c>
      <c r="DY135" s="24" t="str">
        <f t="shared" si="325"/>
        <v/>
      </c>
      <c r="DZ135" s="24" t="str">
        <f t="shared" si="325"/>
        <v/>
      </c>
      <c r="EA135" s="24" t="str">
        <f t="shared" si="325"/>
        <v/>
      </c>
      <c r="EB135" s="24" t="str">
        <f t="shared" si="325"/>
        <v/>
      </c>
      <c r="EC135" s="24" t="str">
        <f t="shared" ref="EC135:FM135" si="326">IF(EC$126="j","NEP",IF(EC$126="n",EC45*EC128,IF(EC$126="","")))</f>
        <v/>
      </c>
      <c r="ED135" s="24" t="str">
        <f t="shared" si="326"/>
        <v/>
      </c>
      <c r="EE135" s="24" t="str">
        <f t="shared" si="326"/>
        <v/>
      </c>
      <c r="EF135" s="24" t="str">
        <f t="shared" si="326"/>
        <v/>
      </c>
      <c r="EG135" s="24" t="str">
        <f t="shared" si="326"/>
        <v/>
      </c>
      <c r="EH135" s="24" t="str">
        <f t="shared" si="326"/>
        <v/>
      </c>
      <c r="EI135" s="24" t="str">
        <f t="shared" si="326"/>
        <v/>
      </c>
      <c r="EJ135" s="24" t="str">
        <f t="shared" si="326"/>
        <v/>
      </c>
      <c r="EK135" s="24" t="str">
        <f t="shared" si="326"/>
        <v/>
      </c>
      <c r="EL135" s="24" t="str">
        <f t="shared" si="326"/>
        <v/>
      </c>
      <c r="EM135" s="24" t="str">
        <f t="shared" si="326"/>
        <v/>
      </c>
      <c r="EN135" s="24" t="str">
        <f t="shared" si="326"/>
        <v/>
      </c>
      <c r="EO135" s="24" t="str">
        <f t="shared" si="326"/>
        <v/>
      </c>
      <c r="EP135" s="24" t="str">
        <f t="shared" si="326"/>
        <v/>
      </c>
      <c r="EQ135" s="24" t="str">
        <f t="shared" si="326"/>
        <v/>
      </c>
      <c r="ER135" s="24" t="str">
        <f t="shared" si="326"/>
        <v/>
      </c>
      <c r="ES135" s="24" t="str">
        <f t="shared" si="326"/>
        <v/>
      </c>
      <c r="ET135" s="24" t="str">
        <f t="shared" si="326"/>
        <v/>
      </c>
      <c r="EU135" s="24" t="str">
        <f t="shared" si="326"/>
        <v/>
      </c>
      <c r="EV135" s="24" t="str">
        <f t="shared" si="326"/>
        <v/>
      </c>
      <c r="EW135" s="24" t="str">
        <f t="shared" si="326"/>
        <v/>
      </c>
      <c r="EX135" s="24" t="str">
        <f t="shared" si="326"/>
        <v/>
      </c>
      <c r="EY135" s="24" t="str">
        <f t="shared" si="326"/>
        <v/>
      </c>
      <c r="EZ135" s="24" t="str">
        <f t="shared" si="326"/>
        <v/>
      </c>
      <c r="FA135" s="24" t="str">
        <f t="shared" si="326"/>
        <v/>
      </c>
      <c r="FB135" s="24" t="str">
        <f t="shared" si="326"/>
        <v/>
      </c>
      <c r="FC135" s="24" t="str">
        <f t="shared" si="326"/>
        <v/>
      </c>
      <c r="FD135" s="24" t="str">
        <f t="shared" si="326"/>
        <v/>
      </c>
      <c r="FE135" s="24" t="str">
        <f t="shared" si="326"/>
        <v/>
      </c>
      <c r="FF135" s="24" t="str">
        <f t="shared" si="326"/>
        <v/>
      </c>
      <c r="FG135" s="24" t="str">
        <f t="shared" si="326"/>
        <v/>
      </c>
      <c r="FH135" s="24" t="str">
        <f t="shared" si="326"/>
        <v/>
      </c>
      <c r="FI135" s="24" t="str">
        <f t="shared" si="326"/>
        <v/>
      </c>
      <c r="FJ135" s="24" t="str">
        <f t="shared" si="326"/>
        <v/>
      </c>
      <c r="FK135" s="24" t="str">
        <f t="shared" si="326"/>
        <v/>
      </c>
      <c r="FL135" s="24" t="str">
        <f t="shared" si="326"/>
        <v/>
      </c>
      <c r="FM135" s="24" t="str">
        <f t="shared" si="326"/>
        <v/>
      </c>
      <c r="FN135" s="35">
        <f t="shared" si="322"/>
        <v>0</v>
      </c>
    </row>
    <row r="136" spans="1:170" ht="15" x14ac:dyDescent="0.25">
      <c r="A136" s="23"/>
      <c r="B136" s="23" t="s">
        <v>214</v>
      </c>
      <c r="E136" s="24" t="str">
        <f t="shared" ref="E136:G136" si="327">IF(E$126="j","NEP",IF(E$126="n",(E60+E67)*E128,IF(E$126="","")))</f>
        <v/>
      </c>
      <c r="F136" s="24" t="str">
        <f t="shared" si="327"/>
        <v/>
      </c>
      <c r="G136" s="24" t="str">
        <f t="shared" si="327"/>
        <v/>
      </c>
      <c r="H136" s="24" t="str">
        <f t="shared" ref="H136:AJ136" si="328">IF(H$126="j","NEP",IF(H$126="n",(H60+H67)*H128,IF(H$126="","")))</f>
        <v/>
      </c>
      <c r="I136" s="24" t="str">
        <f t="shared" si="328"/>
        <v/>
      </c>
      <c r="J136" s="24" t="str">
        <f t="shared" si="328"/>
        <v/>
      </c>
      <c r="K136" s="24" t="str">
        <f t="shared" si="328"/>
        <v/>
      </c>
      <c r="L136" s="24" t="str">
        <f t="shared" si="328"/>
        <v/>
      </c>
      <c r="M136" s="24" t="str">
        <f t="shared" si="328"/>
        <v/>
      </c>
      <c r="N136" s="24" t="str">
        <f t="shared" si="328"/>
        <v/>
      </c>
      <c r="O136" s="24" t="str">
        <f t="shared" si="328"/>
        <v/>
      </c>
      <c r="P136" s="24" t="str">
        <f t="shared" si="328"/>
        <v/>
      </c>
      <c r="Q136" s="24" t="str">
        <f t="shared" si="328"/>
        <v/>
      </c>
      <c r="R136" s="24" t="str">
        <f t="shared" si="328"/>
        <v/>
      </c>
      <c r="S136" s="24" t="str">
        <f t="shared" si="328"/>
        <v/>
      </c>
      <c r="T136" s="24" t="str">
        <f t="shared" si="328"/>
        <v/>
      </c>
      <c r="U136" s="24" t="str">
        <f t="shared" si="328"/>
        <v/>
      </c>
      <c r="V136" s="24" t="str">
        <f t="shared" si="328"/>
        <v/>
      </c>
      <c r="W136" s="24" t="str">
        <f t="shared" si="328"/>
        <v/>
      </c>
      <c r="X136" s="24" t="str">
        <f t="shared" si="328"/>
        <v/>
      </c>
      <c r="Y136" s="24" t="str">
        <f t="shared" si="328"/>
        <v/>
      </c>
      <c r="Z136" s="24" t="str">
        <f t="shared" si="328"/>
        <v/>
      </c>
      <c r="AA136" s="24" t="str">
        <f t="shared" si="328"/>
        <v/>
      </c>
      <c r="AB136" s="24" t="str">
        <f t="shared" si="328"/>
        <v/>
      </c>
      <c r="AC136" s="24" t="str">
        <f t="shared" si="328"/>
        <v/>
      </c>
      <c r="AD136" s="24" t="str">
        <f t="shared" si="328"/>
        <v/>
      </c>
      <c r="AE136" s="24" t="str">
        <f t="shared" si="328"/>
        <v/>
      </c>
      <c r="AF136" s="24" t="str">
        <f t="shared" si="328"/>
        <v/>
      </c>
      <c r="AG136" s="24" t="str">
        <f t="shared" si="328"/>
        <v/>
      </c>
      <c r="AH136" s="24" t="str">
        <f t="shared" si="328"/>
        <v/>
      </c>
      <c r="AI136" s="24" t="str">
        <f t="shared" si="328"/>
        <v/>
      </c>
      <c r="AJ136" s="24" t="str">
        <f t="shared" si="328"/>
        <v/>
      </c>
      <c r="AK136" s="24" t="str">
        <f t="shared" ref="AK136:BP136" si="329">IF(AK$126="j","NEP",IF(AK$126="n",(AK60+AK67)*AK128,IF(AK$126="","")))</f>
        <v/>
      </c>
      <c r="AL136" s="24" t="str">
        <f t="shared" si="329"/>
        <v/>
      </c>
      <c r="AM136" s="24" t="str">
        <f t="shared" si="329"/>
        <v/>
      </c>
      <c r="AN136" s="24" t="str">
        <f t="shared" si="329"/>
        <v/>
      </c>
      <c r="AO136" s="24" t="str">
        <f t="shared" si="329"/>
        <v/>
      </c>
      <c r="AP136" s="24" t="str">
        <f t="shared" si="329"/>
        <v/>
      </c>
      <c r="AQ136" s="24" t="str">
        <f t="shared" si="329"/>
        <v/>
      </c>
      <c r="AR136" s="24" t="str">
        <f t="shared" si="329"/>
        <v/>
      </c>
      <c r="AS136" s="24" t="str">
        <f t="shared" si="329"/>
        <v/>
      </c>
      <c r="AT136" s="24" t="str">
        <f t="shared" si="329"/>
        <v/>
      </c>
      <c r="AU136" s="24" t="str">
        <f t="shared" si="329"/>
        <v/>
      </c>
      <c r="AV136" s="24" t="str">
        <f t="shared" si="329"/>
        <v/>
      </c>
      <c r="AW136" s="24" t="str">
        <f t="shared" si="329"/>
        <v/>
      </c>
      <c r="AX136" s="24" t="str">
        <f t="shared" si="329"/>
        <v/>
      </c>
      <c r="AY136" s="24" t="str">
        <f t="shared" si="329"/>
        <v/>
      </c>
      <c r="AZ136" s="24" t="str">
        <f t="shared" si="329"/>
        <v/>
      </c>
      <c r="BA136" s="24" t="str">
        <f t="shared" si="329"/>
        <v/>
      </c>
      <c r="BB136" s="24" t="str">
        <f t="shared" si="329"/>
        <v/>
      </c>
      <c r="BC136" s="24" t="str">
        <f t="shared" si="329"/>
        <v/>
      </c>
      <c r="BD136" s="24" t="str">
        <f t="shared" si="329"/>
        <v/>
      </c>
      <c r="BE136" s="24" t="str">
        <f t="shared" si="329"/>
        <v/>
      </c>
      <c r="BF136" s="24" t="str">
        <f t="shared" si="329"/>
        <v/>
      </c>
      <c r="BG136" s="24" t="str">
        <f t="shared" si="329"/>
        <v/>
      </c>
      <c r="BH136" s="24" t="str">
        <f t="shared" si="329"/>
        <v/>
      </c>
      <c r="BI136" s="24" t="str">
        <f t="shared" si="329"/>
        <v/>
      </c>
      <c r="BJ136" s="24" t="str">
        <f t="shared" si="329"/>
        <v/>
      </c>
      <c r="BK136" s="24" t="str">
        <f t="shared" si="329"/>
        <v/>
      </c>
      <c r="BL136" s="24" t="str">
        <f t="shared" si="329"/>
        <v/>
      </c>
      <c r="BM136" s="24" t="str">
        <f t="shared" si="329"/>
        <v/>
      </c>
      <c r="BN136" s="24" t="str">
        <f t="shared" si="329"/>
        <v/>
      </c>
      <c r="BO136" s="24" t="str">
        <f t="shared" si="329"/>
        <v/>
      </c>
      <c r="BP136" s="24" t="str">
        <f t="shared" si="329"/>
        <v/>
      </c>
      <c r="BQ136" s="24" t="str">
        <f t="shared" ref="BQ136:CV136" si="330">IF(BQ$126="j","NEP",IF(BQ$126="n",(BQ60+BQ67)*BQ128,IF(BQ$126="","")))</f>
        <v/>
      </c>
      <c r="BR136" s="24" t="str">
        <f t="shared" si="330"/>
        <v/>
      </c>
      <c r="BS136" s="24" t="str">
        <f t="shared" si="330"/>
        <v/>
      </c>
      <c r="BT136" s="24" t="str">
        <f t="shared" si="330"/>
        <v/>
      </c>
      <c r="BU136" s="24" t="str">
        <f t="shared" si="330"/>
        <v/>
      </c>
      <c r="BV136" s="24" t="str">
        <f t="shared" si="330"/>
        <v/>
      </c>
      <c r="BW136" s="24" t="str">
        <f t="shared" si="330"/>
        <v/>
      </c>
      <c r="BX136" s="24" t="str">
        <f t="shared" si="330"/>
        <v/>
      </c>
      <c r="BY136" s="24" t="str">
        <f t="shared" si="330"/>
        <v/>
      </c>
      <c r="BZ136" s="24" t="str">
        <f t="shared" si="330"/>
        <v/>
      </c>
      <c r="CA136" s="24" t="str">
        <f t="shared" si="330"/>
        <v/>
      </c>
      <c r="CB136" s="24" t="str">
        <f t="shared" si="330"/>
        <v/>
      </c>
      <c r="CC136" s="24" t="str">
        <f t="shared" si="330"/>
        <v/>
      </c>
      <c r="CD136" s="24" t="str">
        <f t="shared" si="330"/>
        <v/>
      </c>
      <c r="CE136" s="24" t="str">
        <f t="shared" si="330"/>
        <v/>
      </c>
      <c r="CF136" s="24" t="str">
        <f t="shared" si="330"/>
        <v/>
      </c>
      <c r="CG136" s="24" t="str">
        <f t="shared" si="330"/>
        <v/>
      </c>
      <c r="CH136" s="24" t="str">
        <f t="shared" si="330"/>
        <v/>
      </c>
      <c r="CI136" s="24" t="str">
        <f t="shared" si="330"/>
        <v/>
      </c>
      <c r="CJ136" s="24" t="str">
        <f t="shared" si="330"/>
        <v/>
      </c>
      <c r="CK136" s="24" t="str">
        <f t="shared" si="330"/>
        <v/>
      </c>
      <c r="CL136" s="24" t="str">
        <f t="shared" si="330"/>
        <v/>
      </c>
      <c r="CM136" s="24" t="str">
        <f t="shared" si="330"/>
        <v/>
      </c>
      <c r="CN136" s="24" t="str">
        <f t="shared" si="330"/>
        <v/>
      </c>
      <c r="CO136" s="24" t="str">
        <f t="shared" si="330"/>
        <v/>
      </c>
      <c r="CP136" s="24" t="str">
        <f t="shared" si="330"/>
        <v/>
      </c>
      <c r="CQ136" s="24" t="str">
        <f t="shared" si="330"/>
        <v/>
      </c>
      <c r="CR136" s="24" t="str">
        <f t="shared" si="330"/>
        <v/>
      </c>
      <c r="CS136" s="24" t="str">
        <f t="shared" si="330"/>
        <v/>
      </c>
      <c r="CT136" s="24" t="str">
        <f t="shared" si="330"/>
        <v/>
      </c>
      <c r="CU136" s="24" t="str">
        <f t="shared" si="330"/>
        <v/>
      </c>
      <c r="CV136" s="24" t="str">
        <f t="shared" si="330"/>
        <v/>
      </c>
      <c r="CW136" s="24" t="str">
        <f t="shared" ref="CW136:EB136" si="331">IF(CW$126="j","NEP",IF(CW$126="n",(CW60+CW67)*CW128,IF(CW$126="","")))</f>
        <v/>
      </c>
      <c r="CX136" s="24" t="str">
        <f t="shared" si="331"/>
        <v/>
      </c>
      <c r="CY136" s="24" t="str">
        <f t="shared" si="331"/>
        <v/>
      </c>
      <c r="CZ136" s="24" t="str">
        <f t="shared" si="331"/>
        <v/>
      </c>
      <c r="DA136" s="24" t="str">
        <f t="shared" si="331"/>
        <v/>
      </c>
      <c r="DB136" s="24" t="str">
        <f t="shared" si="331"/>
        <v/>
      </c>
      <c r="DC136" s="24" t="str">
        <f t="shared" si="331"/>
        <v/>
      </c>
      <c r="DD136" s="24" t="str">
        <f t="shared" si="331"/>
        <v/>
      </c>
      <c r="DE136" s="24" t="str">
        <f t="shared" si="331"/>
        <v/>
      </c>
      <c r="DF136" s="24" t="str">
        <f t="shared" si="331"/>
        <v/>
      </c>
      <c r="DG136" s="24" t="str">
        <f t="shared" si="331"/>
        <v/>
      </c>
      <c r="DH136" s="24" t="str">
        <f t="shared" si="331"/>
        <v/>
      </c>
      <c r="DI136" s="24" t="str">
        <f t="shared" si="331"/>
        <v/>
      </c>
      <c r="DJ136" s="24" t="str">
        <f t="shared" si="331"/>
        <v/>
      </c>
      <c r="DK136" s="24" t="str">
        <f t="shared" si="331"/>
        <v/>
      </c>
      <c r="DL136" s="24" t="str">
        <f t="shared" si="331"/>
        <v/>
      </c>
      <c r="DM136" s="24" t="str">
        <f t="shared" si="331"/>
        <v/>
      </c>
      <c r="DN136" s="24" t="str">
        <f t="shared" si="331"/>
        <v/>
      </c>
      <c r="DO136" s="24" t="str">
        <f t="shared" si="331"/>
        <v/>
      </c>
      <c r="DP136" s="24" t="str">
        <f t="shared" si="331"/>
        <v/>
      </c>
      <c r="DQ136" s="24" t="str">
        <f t="shared" si="331"/>
        <v/>
      </c>
      <c r="DR136" s="24" t="str">
        <f t="shared" si="331"/>
        <v/>
      </c>
      <c r="DS136" s="24" t="str">
        <f t="shared" si="331"/>
        <v/>
      </c>
      <c r="DT136" s="24" t="str">
        <f t="shared" si="331"/>
        <v/>
      </c>
      <c r="DU136" s="24" t="str">
        <f t="shared" si="331"/>
        <v/>
      </c>
      <c r="DV136" s="24" t="str">
        <f t="shared" si="331"/>
        <v/>
      </c>
      <c r="DW136" s="24" t="str">
        <f t="shared" si="331"/>
        <v/>
      </c>
      <c r="DX136" s="24" t="str">
        <f t="shared" si="331"/>
        <v/>
      </c>
      <c r="DY136" s="24" t="str">
        <f t="shared" si="331"/>
        <v/>
      </c>
      <c r="DZ136" s="24" t="str">
        <f t="shared" si="331"/>
        <v/>
      </c>
      <c r="EA136" s="24" t="str">
        <f t="shared" si="331"/>
        <v/>
      </c>
      <c r="EB136" s="24" t="str">
        <f t="shared" si="331"/>
        <v/>
      </c>
      <c r="EC136" s="24" t="str">
        <f t="shared" ref="EC136:FM136" si="332">IF(EC$126="j","NEP",IF(EC$126="n",(EC60+EC67)*EC128,IF(EC$126="","")))</f>
        <v/>
      </c>
      <c r="ED136" s="24" t="str">
        <f t="shared" si="332"/>
        <v/>
      </c>
      <c r="EE136" s="24" t="str">
        <f t="shared" si="332"/>
        <v/>
      </c>
      <c r="EF136" s="24" t="str">
        <f t="shared" si="332"/>
        <v/>
      </c>
      <c r="EG136" s="24" t="str">
        <f t="shared" si="332"/>
        <v/>
      </c>
      <c r="EH136" s="24" t="str">
        <f t="shared" si="332"/>
        <v/>
      </c>
      <c r="EI136" s="24" t="str">
        <f t="shared" si="332"/>
        <v/>
      </c>
      <c r="EJ136" s="24" t="str">
        <f t="shared" si="332"/>
        <v/>
      </c>
      <c r="EK136" s="24" t="str">
        <f t="shared" si="332"/>
        <v/>
      </c>
      <c r="EL136" s="24" t="str">
        <f t="shared" si="332"/>
        <v/>
      </c>
      <c r="EM136" s="24" t="str">
        <f t="shared" si="332"/>
        <v/>
      </c>
      <c r="EN136" s="24" t="str">
        <f t="shared" si="332"/>
        <v/>
      </c>
      <c r="EO136" s="24" t="str">
        <f t="shared" si="332"/>
        <v/>
      </c>
      <c r="EP136" s="24" t="str">
        <f t="shared" si="332"/>
        <v/>
      </c>
      <c r="EQ136" s="24" t="str">
        <f t="shared" si="332"/>
        <v/>
      </c>
      <c r="ER136" s="24" t="str">
        <f t="shared" si="332"/>
        <v/>
      </c>
      <c r="ES136" s="24" t="str">
        <f t="shared" si="332"/>
        <v/>
      </c>
      <c r="ET136" s="24" t="str">
        <f t="shared" si="332"/>
        <v/>
      </c>
      <c r="EU136" s="24" t="str">
        <f t="shared" si="332"/>
        <v/>
      </c>
      <c r="EV136" s="24" t="str">
        <f t="shared" si="332"/>
        <v/>
      </c>
      <c r="EW136" s="24" t="str">
        <f t="shared" si="332"/>
        <v/>
      </c>
      <c r="EX136" s="24" t="str">
        <f t="shared" si="332"/>
        <v/>
      </c>
      <c r="EY136" s="24" t="str">
        <f t="shared" si="332"/>
        <v/>
      </c>
      <c r="EZ136" s="24" t="str">
        <f t="shared" si="332"/>
        <v/>
      </c>
      <c r="FA136" s="24" t="str">
        <f t="shared" si="332"/>
        <v/>
      </c>
      <c r="FB136" s="24" t="str">
        <f t="shared" si="332"/>
        <v/>
      </c>
      <c r="FC136" s="24" t="str">
        <f t="shared" si="332"/>
        <v/>
      </c>
      <c r="FD136" s="24" t="str">
        <f t="shared" si="332"/>
        <v/>
      </c>
      <c r="FE136" s="24" t="str">
        <f t="shared" si="332"/>
        <v/>
      </c>
      <c r="FF136" s="24" t="str">
        <f t="shared" si="332"/>
        <v/>
      </c>
      <c r="FG136" s="24" t="str">
        <f t="shared" si="332"/>
        <v/>
      </c>
      <c r="FH136" s="24" t="str">
        <f t="shared" si="332"/>
        <v/>
      </c>
      <c r="FI136" s="24" t="str">
        <f t="shared" si="332"/>
        <v/>
      </c>
      <c r="FJ136" s="24" t="str">
        <f t="shared" si="332"/>
        <v/>
      </c>
      <c r="FK136" s="24" t="str">
        <f t="shared" si="332"/>
        <v/>
      </c>
      <c r="FL136" s="24" t="str">
        <f t="shared" si="332"/>
        <v/>
      </c>
      <c r="FM136" s="24" t="str">
        <f t="shared" si="332"/>
        <v/>
      </c>
      <c r="FN136" s="35">
        <f t="shared" si="322"/>
        <v>0</v>
      </c>
    </row>
    <row r="137" spans="1:170" ht="15" x14ac:dyDescent="0.25">
      <c r="A137" s="23"/>
      <c r="B137" s="23" t="s">
        <v>210</v>
      </c>
      <c r="E137" s="24" t="str">
        <f t="shared" ref="E137:G137" si="333">IF(E$126="j","NEP",IF(E$126="n",E91*E128,IF(E$126="","")))</f>
        <v/>
      </c>
      <c r="F137" s="24" t="str">
        <f t="shared" si="333"/>
        <v/>
      </c>
      <c r="G137" s="24" t="str">
        <f t="shared" si="333"/>
        <v/>
      </c>
      <c r="H137" s="24" t="str">
        <f t="shared" ref="H137:AJ137" si="334">IF(H$126="j","NEP",IF(H$126="n",H91*H128,IF(H$126="","")))</f>
        <v/>
      </c>
      <c r="I137" s="24" t="str">
        <f t="shared" si="334"/>
        <v/>
      </c>
      <c r="J137" s="24" t="str">
        <f t="shared" si="334"/>
        <v/>
      </c>
      <c r="K137" s="24" t="str">
        <f t="shared" si="334"/>
        <v/>
      </c>
      <c r="L137" s="24" t="str">
        <f t="shared" si="334"/>
        <v/>
      </c>
      <c r="M137" s="24" t="str">
        <f t="shared" si="334"/>
        <v/>
      </c>
      <c r="N137" s="24" t="str">
        <f t="shared" si="334"/>
        <v/>
      </c>
      <c r="O137" s="24" t="str">
        <f t="shared" si="334"/>
        <v/>
      </c>
      <c r="P137" s="24" t="str">
        <f t="shared" si="334"/>
        <v/>
      </c>
      <c r="Q137" s="24" t="str">
        <f t="shared" si="334"/>
        <v/>
      </c>
      <c r="R137" s="24" t="str">
        <f t="shared" si="334"/>
        <v/>
      </c>
      <c r="S137" s="24" t="str">
        <f t="shared" si="334"/>
        <v/>
      </c>
      <c r="T137" s="24" t="str">
        <f t="shared" si="334"/>
        <v/>
      </c>
      <c r="U137" s="24" t="str">
        <f t="shared" si="334"/>
        <v/>
      </c>
      <c r="V137" s="24" t="str">
        <f t="shared" si="334"/>
        <v/>
      </c>
      <c r="W137" s="24" t="str">
        <f t="shared" si="334"/>
        <v/>
      </c>
      <c r="X137" s="24" t="str">
        <f t="shared" si="334"/>
        <v/>
      </c>
      <c r="Y137" s="24" t="str">
        <f t="shared" si="334"/>
        <v/>
      </c>
      <c r="Z137" s="24" t="str">
        <f t="shared" si="334"/>
        <v/>
      </c>
      <c r="AA137" s="24" t="str">
        <f t="shared" si="334"/>
        <v/>
      </c>
      <c r="AB137" s="24" t="str">
        <f t="shared" si="334"/>
        <v/>
      </c>
      <c r="AC137" s="24" t="str">
        <f t="shared" si="334"/>
        <v/>
      </c>
      <c r="AD137" s="24" t="str">
        <f t="shared" si="334"/>
        <v/>
      </c>
      <c r="AE137" s="24" t="str">
        <f t="shared" si="334"/>
        <v/>
      </c>
      <c r="AF137" s="24" t="str">
        <f t="shared" si="334"/>
        <v/>
      </c>
      <c r="AG137" s="24" t="str">
        <f t="shared" si="334"/>
        <v/>
      </c>
      <c r="AH137" s="24" t="str">
        <f t="shared" si="334"/>
        <v/>
      </c>
      <c r="AI137" s="24" t="str">
        <f t="shared" si="334"/>
        <v/>
      </c>
      <c r="AJ137" s="24" t="str">
        <f t="shared" si="334"/>
        <v/>
      </c>
      <c r="AK137" s="24" t="str">
        <f t="shared" ref="AK137:BP137" si="335">IF(AK$126="j","NEP",IF(AK$126="n",AK91*AK128,IF(AK$126="","")))</f>
        <v/>
      </c>
      <c r="AL137" s="24" t="str">
        <f t="shared" si="335"/>
        <v/>
      </c>
      <c r="AM137" s="24" t="str">
        <f t="shared" si="335"/>
        <v/>
      </c>
      <c r="AN137" s="24" t="str">
        <f t="shared" si="335"/>
        <v/>
      </c>
      <c r="AO137" s="24" t="str">
        <f t="shared" si="335"/>
        <v/>
      </c>
      <c r="AP137" s="24" t="str">
        <f t="shared" si="335"/>
        <v/>
      </c>
      <c r="AQ137" s="24" t="str">
        <f t="shared" si="335"/>
        <v/>
      </c>
      <c r="AR137" s="24" t="str">
        <f t="shared" si="335"/>
        <v/>
      </c>
      <c r="AS137" s="24" t="str">
        <f t="shared" si="335"/>
        <v/>
      </c>
      <c r="AT137" s="24" t="str">
        <f t="shared" si="335"/>
        <v/>
      </c>
      <c r="AU137" s="24" t="str">
        <f t="shared" si="335"/>
        <v/>
      </c>
      <c r="AV137" s="24" t="str">
        <f t="shared" si="335"/>
        <v/>
      </c>
      <c r="AW137" s="24" t="str">
        <f t="shared" si="335"/>
        <v/>
      </c>
      <c r="AX137" s="24" t="str">
        <f t="shared" si="335"/>
        <v/>
      </c>
      <c r="AY137" s="24" t="str">
        <f t="shared" si="335"/>
        <v/>
      </c>
      <c r="AZ137" s="24" t="str">
        <f t="shared" si="335"/>
        <v/>
      </c>
      <c r="BA137" s="24" t="str">
        <f t="shared" si="335"/>
        <v/>
      </c>
      <c r="BB137" s="24" t="str">
        <f t="shared" si="335"/>
        <v/>
      </c>
      <c r="BC137" s="24" t="str">
        <f t="shared" si="335"/>
        <v/>
      </c>
      <c r="BD137" s="24" t="str">
        <f t="shared" si="335"/>
        <v/>
      </c>
      <c r="BE137" s="24" t="str">
        <f t="shared" si="335"/>
        <v/>
      </c>
      <c r="BF137" s="24" t="str">
        <f t="shared" si="335"/>
        <v/>
      </c>
      <c r="BG137" s="24" t="str">
        <f t="shared" si="335"/>
        <v/>
      </c>
      <c r="BH137" s="24" t="str">
        <f t="shared" si="335"/>
        <v/>
      </c>
      <c r="BI137" s="24" t="str">
        <f t="shared" si="335"/>
        <v/>
      </c>
      <c r="BJ137" s="24" t="str">
        <f t="shared" si="335"/>
        <v/>
      </c>
      <c r="BK137" s="24" t="str">
        <f t="shared" si="335"/>
        <v/>
      </c>
      <c r="BL137" s="24" t="str">
        <f t="shared" si="335"/>
        <v/>
      </c>
      <c r="BM137" s="24" t="str">
        <f t="shared" si="335"/>
        <v/>
      </c>
      <c r="BN137" s="24" t="str">
        <f t="shared" si="335"/>
        <v/>
      </c>
      <c r="BO137" s="24" t="str">
        <f t="shared" si="335"/>
        <v/>
      </c>
      <c r="BP137" s="24" t="str">
        <f t="shared" si="335"/>
        <v/>
      </c>
      <c r="BQ137" s="24" t="str">
        <f t="shared" ref="BQ137:CV137" si="336">IF(BQ$126="j","NEP",IF(BQ$126="n",BQ91*BQ128,IF(BQ$126="","")))</f>
        <v/>
      </c>
      <c r="BR137" s="24" t="str">
        <f t="shared" si="336"/>
        <v/>
      </c>
      <c r="BS137" s="24" t="str">
        <f t="shared" si="336"/>
        <v/>
      </c>
      <c r="BT137" s="24" t="str">
        <f t="shared" si="336"/>
        <v/>
      </c>
      <c r="BU137" s="24" t="str">
        <f t="shared" si="336"/>
        <v/>
      </c>
      <c r="BV137" s="24" t="str">
        <f t="shared" si="336"/>
        <v/>
      </c>
      <c r="BW137" s="24" t="str">
        <f t="shared" si="336"/>
        <v/>
      </c>
      <c r="BX137" s="24" t="str">
        <f t="shared" si="336"/>
        <v/>
      </c>
      <c r="BY137" s="24" t="str">
        <f t="shared" si="336"/>
        <v/>
      </c>
      <c r="BZ137" s="24" t="str">
        <f t="shared" si="336"/>
        <v/>
      </c>
      <c r="CA137" s="24" t="str">
        <f t="shared" si="336"/>
        <v/>
      </c>
      <c r="CB137" s="24" t="str">
        <f t="shared" si="336"/>
        <v/>
      </c>
      <c r="CC137" s="24" t="str">
        <f t="shared" si="336"/>
        <v/>
      </c>
      <c r="CD137" s="24" t="str">
        <f t="shared" si="336"/>
        <v/>
      </c>
      <c r="CE137" s="24" t="str">
        <f t="shared" si="336"/>
        <v/>
      </c>
      <c r="CF137" s="24" t="str">
        <f t="shared" si="336"/>
        <v/>
      </c>
      <c r="CG137" s="24" t="str">
        <f t="shared" si="336"/>
        <v/>
      </c>
      <c r="CH137" s="24" t="str">
        <f t="shared" si="336"/>
        <v/>
      </c>
      <c r="CI137" s="24" t="str">
        <f t="shared" si="336"/>
        <v/>
      </c>
      <c r="CJ137" s="24" t="str">
        <f t="shared" si="336"/>
        <v/>
      </c>
      <c r="CK137" s="24" t="str">
        <f t="shared" si="336"/>
        <v/>
      </c>
      <c r="CL137" s="24" t="str">
        <f t="shared" si="336"/>
        <v/>
      </c>
      <c r="CM137" s="24" t="str">
        <f t="shared" si="336"/>
        <v/>
      </c>
      <c r="CN137" s="24" t="str">
        <f t="shared" si="336"/>
        <v/>
      </c>
      <c r="CO137" s="24" t="str">
        <f t="shared" si="336"/>
        <v/>
      </c>
      <c r="CP137" s="24" t="str">
        <f t="shared" si="336"/>
        <v/>
      </c>
      <c r="CQ137" s="24" t="str">
        <f t="shared" si="336"/>
        <v/>
      </c>
      <c r="CR137" s="24" t="str">
        <f t="shared" si="336"/>
        <v/>
      </c>
      <c r="CS137" s="24" t="str">
        <f t="shared" si="336"/>
        <v/>
      </c>
      <c r="CT137" s="24" t="str">
        <f t="shared" si="336"/>
        <v/>
      </c>
      <c r="CU137" s="24" t="str">
        <f t="shared" si="336"/>
        <v/>
      </c>
      <c r="CV137" s="24" t="str">
        <f t="shared" si="336"/>
        <v/>
      </c>
      <c r="CW137" s="24" t="str">
        <f t="shared" ref="CW137:EB137" si="337">IF(CW$126="j","NEP",IF(CW$126="n",CW91*CW128,IF(CW$126="","")))</f>
        <v/>
      </c>
      <c r="CX137" s="24" t="str">
        <f t="shared" si="337"/>
        <v/>
      </c>
      <c r="CY137" s="24" t="str">
        <f t="shared" si="337"/>
        <v/>
      </c>
      <c r="CZ137" s="24" t="str">
        <f t="shared" si="337"/>
        <v/>
      </c>
      <c r="DA137" s="24" t="str">
        <f t="shared" si="337"/>
        <v/>
      </c>
      <c r="DB137" s="24" t="str">
        <f t="shared" si="337"/>
        <v/>
      </c>
      <c r="DC137" s="24" t="str">
        <f t="shared" si="337"/>
        <v/>
      </c>
      <c r="DD137" s="24" t="str">
        <f t="shared" si="337"/>
        <v/>
      </c>
      <c r="DE137" s="24" t="str">
        <f t="shared" si="337"/>
        <v/>
      </c>
      <c r="DF137" s="24" t="str">
        <f t="shared" si="337"/>
        <v/>
      </c>
      <c r="DG137" s="24" t="str">
        <f t="shared" si="337"/>
        <v/>
      </c>
      <c r="DH137" s="24" t="str">
        <f t="shared" si="337"/>
        <v/>
      </c>
      <c r="DI137" s="24" t="str">
        <f t="shared" si="337"/>
        <v/>
      </c>
      <c r="DJ137" s="24" t="str">
        <f t="shared" si="337"/>
        <v/>
      </c>
      <c r="DK137" s="24" t="str">
        <f t="shared" si="337"/>
        <v/>
      </c>
      <c r="DL137" s="24" t="str">
        <f t="shared" si="337"/>
        <v/>
      </c>
      <c r="DM137" s="24" t="str">
        <f t="shared" si="337"/>
        <v/>
      </c>
      <c r="DN137" s="24" t="str">
        <f t="shared" si="337"/>
        <v/>
      </c>
      <c r="DO137" s="24" t="str">
        <f t="shared" si="337"/>
        <v/>
      </c>
      <c r="DP137" s="24" t="str">
        <f t="shared" si="337"/>
        <v/>
      </c>
      <c r="DQ137" s="24" t="str">
        <f t="shared" si="337"/>
        <v/>
      </c>
      <c r="DR137" s="24" t="str">
        <f t="shared" si="337"/>
        <v/>
      </c>
      <c r="DS137" s="24" t="str">
        <f t="shared" si="337"/>
        <v/>
      </c>
      <c r="DT137" s="24" t="str">
        <f t="shared" si="337"/>
        <v/>
      </c>
      <c r="DU137" s="24" t="str">
        <f t="shared" si="337"/>
        <v/>
      </c>
      <c r="DV137" s="24" t="str">
        <f t="shared" si="337"/>
        <v/>
      </c>
      <c r="DW137" s="24" t="str">
        <f t="shared" si="337"/>
        <v/>
      </c>
      <c r="DX137" s="24" t="str">
        <f t="shared" si="337"/>
        <v/>
      </c>
      <c r="DY137" s="24" t="str">
        <f t="shared" si="337"/>
        <v/>
      </c>
      <c r="DZ137" s="24" t="str">
        <f t="shared" si="337"/>
        <v/>
      </c>
      <c r="EA137" s="24" t="str">
        <f t="shared" si="337"/>
        <v/>
      </c>
      <c r="EB137" s="24" t="str">
        <f t="shared" si="337"/>
        <v/>
      </c>
      <c r="EC137" s="24" t="str">
        <f t="shared" ref="EC137:FM137" si="338">IF(EC$126="j","NEP",IF(EC$126="n",EC91*EC128,IF(EC$126="","")))</f>
        <v/>
      </c>
      <c r="ED137" s="24" t="str">
        <f t="shared" si="338"/>
        <v/>
      </c>
      <c r="EE137" s="24" t="str">
        <f t="shared" si="338"/>
        <v/>
      </c>
      <c r="EF137" s="24" t="str">
        <f t="shared" si="338"/>
        <v/>
      </c>
      <c r="EG137" s="24" t="str">
        <f t="shared" si="338"/>
        <v/>
      </c>
      <c r="EH137" s="24" t="str">
        <f t="shared" si="338"/>
        <v/>
      </c>
      <c r="EI137" s="24" t="str">
        <f t="shared" si="338"/>
        <v/>
      </c>
      <c r="EJ137" s="24" t="str">
        <f t="shared" si="338"/>
        <v/>
      </c>
      <c r="EK137" s="24" t="str">
        <f t="shared" si="338"/>
        <v/>
      </c>
      <c r="EL137" s="24" t="str">
        <f t="shared" si="338"/>
        <v/>
      </c>
      <c r="EM137" s="24" t="str">
        <f t="shared" si="338"/>
        <v/>
      </c>
      <c r="EN137" s="24" t="str">
        <f t="shared" si="338"/>
        <v/>
      </c>
      <c r="EO137" s="24" t="str">
        <f t="shared" si="338"/>
        <v/>
      </c>
      <c r="EP137" s="24" t="str">
        <f t="shared" si="338"/>
        <v/>
      </c>
      <c r="EQ137" s="24" t="str">
        <f t="shared" si="338"/>
        <v/>
      </c>
      <c r="ER137" s="24" t="str">
        <f t="shared" si="338"/>
        <v/>
      </c>
      <c r="ES137" s="24" t="str">
        <f t="shared" si="338"/>
        <v/>
      </c>
      <c r="ET137" s="24" t="str">
        <f t="shared" si="338"/>
        <v/>
      </c>
      <c r="EU137" s="24" t="str">
        <f t="shared" si="338"/>
        <v/>
      </c>
      <c r="EV137" s="24" t="str">
        <f t="shared" si="338"/>
        <v/>
      </c>
      <c r="EW137" s="24" t="str">
        <f t="shared" si="338"/>
        <v/>
      </c>
      <c r="EX137" s="24" t="str">
        <f t="shared" si="338"/>
        <v/>
      </c>
      <c r="EY137" s="24" t="str">
        <f t="shared" si="338"/>
        <v/>
      </c>
      <c r="EZ137" s="24" t="str">
        <f t="shared" si="338"/>
        <v/>
      </c>
      <c r="FA137" s="24" t="str">
        <f t="shared" si="338"/>
        <v/>
      </c>
      <c r="FB137" s="24" t="str">
        <f t="shared" si="338"/>
        <v/>
      </c>
      <c r="FC137" s="24" t="str">
        <f t="shared" si="338"/>
        <v/>
      </c>
      <c r="FD137" s="24" t="str">
        <f t="shared" si="338"/>
        <v/>
      </c>
      <c r="FE137" s="24" t="str">
        <f t="shared" si="338"/>
        <v/>
      </c>
      <c r="FF137" s="24" t="str">
        <f t="shared" si="338"/>
        <v/>
      </c>
      <c r="FG137" s="24" t="str">
        <f t="shared" si="338"/>
        <v/>
      </c>
      <c r="FH137" s="24" t="str">
        <f t="shared" si="338"/>
        <v/>
      </c>
      <c r="FI137" s="24" t="str">
        <f t="shared" si="338"/>
        <v/>
      </c>
      <c r="FJ137" s="24" t="str">
        <f t="shared" si="338"/>
        <v/>
      </c>
      <c r="FK137" s="24" t="str">
        <f t="shared" si="338"/>
        <v/>
      </c>
      <c r="FL137" s="24" t="str">
        <f t="shared" si="338"/>
        <v/>
      </c>
      <c r="FM137" s="24" t="str">
        <f t="shared" si="338"/>
        <v/>
      </c>
      <c r="FN137" s="35">
        <f t="shared" si="322"/>
        <v>0</v>
      </c>
    </row>
    <row r="138" spans="1:170" ht="15" x14ac:dyDescent="0.25">
      <c r="A138" s="23"/>
      <c r="B138" s="23" t="s">
        <v>230</v>
      </c>
      <c r="E138" s="24" t="str">
        <f t="shared" ref="E138:G138" si="339">IF(E$126="j","NEP",IF(E$126="n",E74*E128,IF(E$126="","")))</f>
        <v/>
      </c>
      <c r="F138" s="24" t="str">
        <f t="shared" si="339"/>
        <v/>
      </c>
      <c r="G138" s="24" t="str">
        <f t="shared" si="339"/>
        <v/>
      </c>
      <c r="H138" s="24" t="str">
        <f t="shared" ref="H138:AJ138" si="340">IF(H$126="j","NEP",IF(H$126="n",H74*H128,IF(H$126="","")))</f>
        <v/>
      </c>
      <c r="I138" s="24" t="str">
        <f t="shared" si="340"/>
        <v/>
      </c>
      <c r="J138" s="24" t="str">
        <f t="shared" si="340"/>
        <v/>
      </c>
      <c r="K138" s="24" t="str">
        <f t="shared" si="340"/>
        <v/>
      </c>
      <c r="L138" s="24" t="str">
        <f t="shared" si="340"/>
        <v/>
      </c>
      <c r="M138" s="24" t="str">
        <f t="shared" si="340"/>
        <v/>
      </c>
      <c r="N138" s="24" t="str">
        <f t="shared" si="340"/>
        <v/>
      </c>
      <c r="O138" s="24" t="str">
        <f t="shared" si="340"/>
        <v/>
      </c>
      <c r="P138" s="24" t="str">
        <f t="shared" si="340"/>
        <v/>
      </c>
      <c r="Q138" s="24" t="str">
        <f t="shared" si="340"/>
        <v/>
      </c>
      <c r="R138" s="24" t="str">
        <f t="shared" si="340"/>
        <v/>
      </c>
      <c r="S138" s="24" t="str">
        <f t="shared" si="340"/>
        <v/>
      </c>
      <c r="T138" s="24" t="str">
        <f t="shared" si="340"/>
        <v/>
      </c>
      <c r="U138" s="24" t="str">
        <f t="shared" si="340"/>
        <v/>
      </c>
      <c r="V138" s="24" t="str">
        <f t="shared" si="340"/>
        <v/>
      </c>
      <c r="W138" s="24" t="str">
        <f t="shared" si="340"/>
        <v/>
      </c>
      <c r="X138" s="24" t="str">
        <f t="shared" si="340"/>
        <v/>
      </c>
      <c r="Y138" s="24" t="str">
        <f t="shared" si="340"/>
        <v/>
      </c>
      <c r="Z138" s="24" t="str">
        <f t="shared" si="340"/>
        <v/>
      </c>
      <c r="AA138" s="24" t="str">
        <f t="shared" si="340"/>
        <v/>
      </c>
      <c r="AB138" s="24" t="str">
        <f t="shared" si="340"/>
        <v/>
      </c>
      <c r="AC138" s="24" t="str">
        <f t="shared" si="340"/>
        <v/>
      </c>
      <c r="AD138" s="24" t="str">
        <f t="shared" si="340"/>
        <v/>
      </c>
      <c r="AE138" s="24" t="str">
        <f t="shared" si="340"/>
        <v/>
      </c>
      <c r="AF138" s="24" t="str">
        <f t="shared" si="340"/>
        <v/>
      </c>
      <c r="AG138" s="24" t="str">
        <f t="shared" si="340"/>
        <v/>
      </c>
      <c r="AH138" s="24" t="str">
        <f t="shared" si="340"/>
        <v/>
      </c>
      <c r="AI138" s="24" t="str">
        <f t="shared" si="340"/>
        <v/>
      </c>
      <c r="AJ138" s="24" t="str">
        <f t="shared" si="340"/>
        <v/>
      </c>
      <c r="AK138" s="24" t="str">
        <f t="shared" ref="AK138:BP138" si="341">IF(AK$126="j","NEP",IF(AK$126="n",AK74*AK128,IF(AK$126="","")))</f>
        <v/>
      </c>
      <c r="AL138" s="24" t="str">
        <f t="shared" si="341"/>
        <v/>
      </c>
      <c r="AM138" s="24" t="str">
        <f t="shared" si="341"/>
        <v/>
      </c>
      <c r="AN138" s="24" t="str">
        <f t="shared" si="341"/>
        <v/>
      </c>
      <c r="AO138" s="24" t="str">
        <f t="shared" si="341"/>
        <v/>
      </c>
      <c r="AP138" s="24" t="str">
        <f t="shared" si="341"/>
        <v/>
      </c>
      <c r="AQ138" s="24" t="str">
        <f t="shared" si="341"/>
        <v/>
      </c>
      <c r="AR138" s="24" t="str">
        <f t="shared" si="341"/>
        <v/>
      </c>
      <c r="AS138" s="24" t="str">
        <f t="shared" si="341"/>
        <v/>
      </c>
      <c r="AT138" s="24" t="str">
        <f t="shared" si="341"/>
        <v/>
      </c>
      <c r="AU138" s="24" t="str">
        <f t="shared" si="341"/>
        <v/>
      </c>
      <c r="AV138" s="24" t="str">
        <f t="shared" si="341"/>
        <v/>
      </c>
      <c r="AW138" s="24" t="str">
        <f t="shared" si="341"/>
        <v/>
      </c>
      <c r="AX138" s="24" t="str">
        <f t="shared" si="341"/>
        <v/>
      </c>
      <c r="AY138" s="24" t="str">
        <f t="shared" si="341"/>
        <v/>
      </c>
      <c r="AZ138" s="24" t="str">
        <f t="shared" si="341"/>
        <v/>
      </c>
      <c r="BA138" s="24" t="str">
        <f t="shared" si="341"/>
        <v/>
      </c>
      <c r="BB138" s="24" t="str">
        <f t="shared" si="341"/>
        <v/>
      </c>
      <c r="BC138" s="24" t="str">
        <f t="shared" si="341"/>
        <v/>
      </c>
      <c r="BD138" s="24" t="str">
        <f t="shared" si="341"/>
        <v/>
      </c>
      <c r="BE138" s="24" t="str">
        <f t="shared" si="341"/>
        <v/>
      </c>
      <c r="BF138" s="24" t="str">
        <f t="shared" si="341"/>
        <v/>
      </c>
      <c r="BG138" s="24" t="str">
        <f t="shared" si="341"/>
        <v/>
      </c>
      <c r="BH138" s="24" t="str">
        <f t="shared" si="341"/>
        <v/>
      </c>
      <c r="BI138" s="24" t="str">
        <f t="shared" si="341"/>
        <v/>
      </c>
      <c r="BJ138" s="24" t="str">
        <f t="shared" si="341"/>
        <v/>
      </c>
      <c r="BK138" s="24" t="str">
        <f t="shared" si="341"/>
        <v/>
      </c>
      <c r="BL138" s="24" t="str">
        <f t="shared" si="341"/>
        <v/>
      </c>
      <c r="BM138" s="24" t="str">
        <f t="shared" si="341"/>
        <v/>
      </c>
      <c r="BN138" s="24" t="str">
        <f t="shared" si="341"/>
        <v/>
      </c>
      <c r="BO138" s="24" t="str">
        <f t="shared" si="341"/>
        <v/>
      </c>
      <c r="BP138" s="24" t="str">
        <f t="shared" si="341"/>
        <v/>
      </c>
      <c r="BQ138" s="24" t="str">
        <f t="shared" ref="BQ138:CV138" si="342">IF(BQ$126="j","NEP",IF(BQ$126="n",BQ74*BQ128,IF(BQ$126="","")))</f>
        <v/>
      </c>
      <c r="BR138" s="24" t="str">
        <f t="shared" si="342"/>
        <v/>
      </c>
      <c r="BS138" s="24" t="str">
        <f t="shared" si="342"/>
        <v/>
      </c>
      <c r="BT138" s="24" t="str">
        <f t="shared" si="342"/>
        <v/>
      </c>
      <c r="BU138" s="24" t="str">
        <f t="shared" si="342"/>
        <v/>
      </c>
      <c r="BV138" s="24" t="str">
        <f t="shared" si="342"/>
        <v/>
      </c>
      <c r="BW138" s="24" t="str">
        <f t="shared" si="342"/>
        <v/>
      </c>
      <c r="BX138" s="24" t="str">
        <f t="shared" si="342"/>
        <v/>
      </c>
      <c r="BY138" s="24" t="str">
        <f t="shared" si="342"/>
        <v/>
      </c>
      <c r="BZ138" s="24" t="str">
        <f t="shared" si="342"/>
        <v/>
      </c>
      <c r="CA138" s="24" t="str">
        <f t="shared" si="342"/>
        <v/>
      </c>
      <c r="CB138" s="24" t="str">
        <f t="shared" si="342"/>
        <v/>
      </c>
      <c r="CC138" s="24" t="str">
        <f t="shared" si="342"/>
        <v/>
      </c>
      <c r="CD138" s="24" t="str">
        <f t="shared" si="342"/>
        <v/>
      </c>
      <c r="CE138" s="24" t="str">
        <f t="shared" si="342"/>
        <v/>
      </c>
      <c r="CF138" s="24" t="str">
        <f t="shared" si="342"/>
        <v/>
      </c>
      <c r="CG138" s="24" t="str">
        <f t="shared" si="342"/>
        <v/>
      </c>
      <c r="CH138" s="24" t="str">
        <f t="shared" si="342"/>
        <v/>
      </c>
      <c r="CI138" s="24" t="str">
        <f t="shared" si="342"/>
        <v/>
      </c>
      <c r="CJ138" s="24" t="str">
        <f t="shared" si="342"/>
        <v/>
      </c>
      <c r="CK138" s="24" t="str">
        <f t="shared" si="342"/>
        <v/>
      </c>
      <c r="CL138" s="24" t="str">
        <f t="shared" si="342"/>
        <v/>
      </c>
      <c r="CM138" s="24" t="str">
        <f t="shared" si="342"/>
        <v/>
      </c>
      <c r="CN138" s="24" t="str">
        <f t="shared" si="342"/>
        <v/>
      </c>
      <c r="CO138" s="24" t="str">
        <f t="shared" si="342"/>
        <v/>
      </c>
      <c r="CP138" s="24" t="str">
        <f t="shared" si="342"/>
        <v/>
      </c>
      <c r="CQ138" s="24" t="str">
        <f t="shared" si="342"/>
        <v/>
      </c>
      <c r="CR138" s="24" t="str">
        <f t="shared" si="342"/>
        <v/>
      </c>
      <c r="CS138" s="24" t="str">
        <f t="shared" si="342"/>
        <v/>
      </c>
      <c r="CT138" s="24" t="str">
        <f t="shared" si="342"/>
        <v/>
      </c>
      <c r="CU138" s="24" t="str">
        <f t="shared" si="342"/>
        <v/>
      </c>
      <c r="CV138" s="24" t="str">
        <f t="shared" si="342"/>
        <v/>
      </c>
      <c r="CW138" s="24" t="str">
        <f t="shared" ref="CW138:EB138" si="343">IF(CW$126="j","NEP",IF(CW$126="n",CW74*CW128,IF(CW$126="","")))</f>
        <v/>
      </c>
      <c r="CX138" s="24" t="str">
        <f t="shared" si="343"/>
        <v/>
      </c>
      <c r="CY138" s="24" t="str">
        <f t="shared" si="343"/>
        <v/>
      </c>
      <c r="CZ138" s="24" t="str">
        <f t="shared" si="343"/>
        <v/>
      </c>
      <c r="DA138" s="24" t="str">
        <f t="shared" si="343"/>
        <v/>
      </c>
      <c r="DB138" s="24" t="str">
        <f t="shared" si="343"/>
        <v/>
      </c>
      <c r="DC138" s="24" t="str">
        <f t="shared" si="343"/>
        <v/>
      </c>
      <c r="DD138" s="24" t="str">
        <f t="shared" si="343"/>
        <v/>
      </c>
      <c r="DE138" s="24" t="str">
        <f t="shared" si="343"/>
        <v/>
      </c>
      <c r="DF138" s="24" t="str">
        <f t="shared" si="343"/>
        <v/>
      </c>
      <c r="DG138" s="24" t="str">
        <f t="shared" si="343"/>
        <v/>
      </c>
      <c r="DH138" s="24" t="str">
        <f t="shared" si="343"/>
        <v/>
      </c>
      <c r="DI138" s="24" t="str">
        <f t="shared" si="343"/>
        <v/>
      </c>
      <c r="DJ138" s="24" t="str">
        <f t="shared" si="343"/>
        <v/>
      </c>
      <c r="DK138" s="24" t="str">
        <f t="shared" si="343"/>
        <v/>
      </c>
      <c r="DL138" s="24" t="str">
        <f t="shared" si="343"/>
        <v/>
      </c>
      <c r="DM138" s="24" t="str">
        <f t="shared" si="343"/>
        <v/>
      </c>
      <c r="DN138" s="24" t="str">
        <f t="shared" si="343"/>
        <v/>
      </c>
      <c r="DO138" s="24" t="str">
        <f t="shared" si="343"/>
        <v/>
      </c>
      <c r="DP138" s="24" t="str">
        <f t="shared" si="343"/>
        <v/>
      </c>
      <c r="DQ138" s="24" t="str">
        <f t="shared" si="343"/>
        <v/>
      </c>
      <c r="DR138" s="24" t="str">
        <f t="shared" si="343"/>
        <v/>
      </c>
      <c r="DS138" s="24" t="str">
        <f t="shared" si="343"/>
        <v/>
      </c>
      <c r="DT138" s="24" t="str">
        <f t="shared" si="343"/>
        <v/>
      </c>
      <c r="DU138" s="24" t="str">
        <f t="shared" si="343"/>
        <v/>
      </c>
      <c r="DV138" s="24" t="str">
        <f t="shared" si="343"/>
        <v/>
      </c>
      <c r="DW138" s="24" t="str">
        <f t="shared" si="343"/>
        <v/>
      </c>
      <c r="DX138" s="24" t="str">
        <f t="shared" si="343"/>
        <v/>
      </c>
      <c r="DY138" s="24" t="str">
        <f t="shared" si="343"/>
        <v/>
      </c>
      <c r="DZ138" s="24" t="str">
        <f t="shared" si="343"/>
        <v/>
      </c>
      <c r="EA138" s="24" t="str">
        <f t="shared" si="343"/>
        <v/>
      </c>
      <c r="EB138" s="24" t="str">
        <f t="shared" si="343"/>
        <v/>
      </c>
      <c r="EC138" s="24" t="str">
        <f t="shared" ref="EC138:FM138" si="344">IF(EC$126="j","NEP",IF(EC$126="n",EC74*EC128,IF(EC$126="","")))</f>
        <v/>
      </c>
      <c r="ED138" s="24" t="str">
        <f t="shared" si="344"/>
        <v/>
      </c>
      <c r="EE138" s="24" t="str">
        <f t="shared" si="344"/>
        <v/>
      </c>
      <c r="EF138" s="24" t="str">
        <f t="shared" si="344"/>
        <v/>
      </c>
      <c r="EG138" s="24" t="str">
        <f t="shared" si="344"/>
        <v/>
      </c>
      <c r="EH138" s="24" t="str">
        <f t="shared" si="344"/>
        <v/>
      </c>
      <c r="EI138" s="24" t="str">
        <f t="shared" si="344"/>
        <v/>
      </c>
      <c r="EJ138" s="24" t="str">
        <f t="shared" si="344"/>
        <v/>
      </c>
      <c r="EK138" s="24" t="str">
        <f t="shared" si="344"/>
        <v/>
      </c>
      <c r="EL138" s="24" t="str">
        <f t="shared" si="344"/>
        <v/>
      </c>
      <c r="EM138" s="24" t="str">
        <f t="shared" si="344"/>
        <v/>
      </c>
      <c r="EN138" s="24" t="str">
        <f t="shared" si="344"/>
        <v/>
      </c>
      <c r="EO138" s="24" t="str">
        <f t="shared" si="344"/>
        <v/>
      </c>
      <c r="EP138" s="24" t="str">
        <f t="shared" si="344"/>
        <v/>
      </c>
      <c r="EQ138" s="24" t="str">
        <f t="shared" si="344"/>
        <v/>
      </c>
      <c r="ER138" s="24" t="str">
        <f t="shared" si="344"/>
        <v/>
      </c>
      <c r="ES138" s="24" t="str">
        <f t="shared" si="344"/>
        <v/>
      </c>
      <c r="ET138" s="24" t="str">
        <f t="shared" si="344"/>
        <v/>
      </c>
      <c r="EU138" s="24" t="str">
        <f t="shared" si="344"/>
        <v/>
      </c>
      <c r="EV138" s="24" t="str">
        <f t="shared" si="344"/>
        <v/>
      </c>
      <c r="EW138" s="24" t="str">
        <f t="shared" si="344"/>
        <v/>
      </c>
      <c r="EX138" s="24" t="str">
        <f t="shared" si="344"/>
        <v/>
      </c>
      <c r="EY138" s="24" t="str">
        <f t="shared" si="344"/>
        <v/>
      </c>
      <c r="EZ138" s="24" t="str">
        <f t="shared" si="344"/>
        <v/>
      </c>
      <c r="FA138" s="24" t="str">
        <f t="shared" si="344"/>
        <v/>
      </c>
      <c r="FB138" s="24" t="str">
        <f t="shared" si="344"/>
        <v/>
      </c>
      <c r="FC138" s="24" t="str">
        <f t="shared" si="344"/>
        <v/>
      </c>
      <c r="FD138" s="24" t="str">
        <f t="shared" si="344"/>
        <v/>
      </c>
      <c r="FE138" s="24" t="str">
        <f t="shared" si="344"/>
        <v/>
      </c>
      <c r="FF138" s="24" t="str">
        <f t="shared" si="344"/>
        <v/>
      </c>
      <c r="FG138" s="24" t="str">
        <f t="shared" si="344"/>
        <v/>
      </c>
      <c r="FH138" s="24" t="str">
        <f t="shared" si="344"/>
        <v/>
      </c>
      <c r="FI138" s="24" t="str">
        <f t="shared" si="344"/>
        <v/>
      </c>
      <c r="FJ138" s="24" t="str">
        <f t="shared" si="344"/>
        <v/>
      </c>
      <c r="FK138" s="24" t="str">
        <f t="shared" si="344"/>
        <v/>
      </c>
      <c r="FL138" s="24" t="str">
        <f t="shared" si="344"/>
        <v/>
      </c>
      <c r="FM138" s="24" t="str">
        <f t="shared" si="344"/>
        <v/>
      </c>
      <c r="FN138" s="35">
        <f t="shared" si="322"/>
        <v>0</v>
      </c>
    </row>
    <row r="139" spans="1:170" ht="15" x14ac:dyDescent="0.25">
      <c r="A139" s="23"/>
      <c r="B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35"/>
    </row>
    <row r="140" spans="1:170" ht="15" x14ac:dyDescent="0.25">
      <c r="A140" s="23"/>
      <c r="B140" s="23" t="s">
        <v>216</v>
      </c>
      <c r="E140" s="24" t="str">
        <f t="shared" ref="E140:G140" si="345">IF(E$126="j","NEP",IF(E$126="n",E105*E128,IF(E$126="","")))</f>
        <v/>
      </c>
      <c r="F140" s="24" t="str">
        <f t="shared" si="345"/>
        <v/>
      </c>
      <c r="G140" s="24" t="str">
        <f t="shared" si="345"/>
        <v/>
      </c>
      <c r="H140" s="24" t="str">
        <f t="shared" ref="H140:AJ140" si="346">IF(H$126="j","NEP",IF(H$126="n",H105*H128,IF(H$126="","")))</f>
        <v/>
      </c>
      <c r="I140" s="24" t="str">
        <f t="shared" si="346"/>
        <v/>
      </c>
      <c r="J140" s="24" t="str">
        <f t="shared" si="346"/>
        <v/>
      </c>
      <c r="K140" s="24" t="str">
        <f t="shared" si="346"/>
        <v/>
      </c>
      <c r="L140" s="24" t="str">
        <f t="shared" si="346"/>
        <v/>
      </c>
      <c r="M140" s="24" t="str">
        <f t="shared" si="346"/>
        <v/>
      </c>
      <c r="N140" s="24" t="str">
        <f t="shared" si="346"/>
        <v/>
      </c>
      <c r="O140" s="24" t="str">
        <f t="shared" si="346"/>
        <v/>
      </c>
      <c r="P140" s="24" t="str">
        <f t="shared" si="346"/>
        <v/>
      </c>
      <c r="Q140" s="24" t="str">
        <f t="shared" si="346"/>
        <v/>
      </c>
      <c r="R140" s="24" t="str">
        <f t="shared" si="346"/>
        <v/>
      </c>
      <c r="S140" s="24" t="str">
        <f t="shared" si="346"/>
        <v/>
      </c>
      <c r="T140" s="24" t="str">
        <f t="shared" si="346"/>
        <v/>
      </c>
      <c r="U140" s="24" t="str">
        <f t="shared" si="346"/>
        <v/>
      </c>
      <c r="V140" s="24" t="str">
        <f t="shared" si="346"/>
        <v/>
      </c>
      <c r="W140" s="24" t="str">
        <f t="shared" si="346"/>
        <v/>
      </c>
      <c r="X140" s="24" t="str">
        <f t="shared" si="346"/>
        <v/>
      </c>
      <c r="Y140" s="24" t="str">
        <f t="shared" si="346"/>
        <v/>
      </c>
      <c r="Z140" s="24" t="str">
        <f t="shared" si="346"/>
        <v/>
      </c>
      <c r="AA140" s="24" t="str">
        <f t="shared" si="346"/>
        <v/>
      </c>
      <c r="AB140" s="24" t="str">
        <f t="shared" si="346"/>
        <v/>
      </c>
      <c r="AC140" s="24" t="str">
        <f t="shared" si="346"/>
        <v/>
      </c>
      <c r="AD140" s="24" t="str">
        <f t="shared" si="346"/>
        <v/>
      </c>
      <c r="AE140" s="24" t="str">
        <f t="shared" si="346"/>
        <v/>
      </c>
      <c r="AF140" s="24" t="str">
        <f t="shared" si="346"/>
        <v/>
      </c>
      <c r="AG140" s="24" t="str">
        <f t="shared" si="346"/>
        <v/>
      </c>
      <c r="AH140" s="24" t="str">
        <f t="shared" si="346"/>
        <v/>
      </c>
      <c r="AI140" s="24" t="str">
        <f t="shared" si="346"/>
        <v/>
      </c>
      <c r="AJ140" s="24" t="str">
        <f t="shared" si="346"/>
        <v/>
      </c>
      <c r="AK140" s="24" t="str">
        <f t="shared" ref="AK140:BP140" si="347">IF(AK$126="j","NEP",IF(AK$126="n",AK105*AK128,IF(AK$126="","")))</f>
        <v/>
      </c>
      <c r="AL140" s="24" t="str">
        <f t="shared" si="347"/>
        <v/>
      </c>
      <c r="AM140" s="24" t="str">
        <f t="shared" si="347"/>
        <v/>
      </c>
      <c r="AN140" s="24" t="str">
        <f t="shared" si="347"/>
        <v/>
      </c>
      <c r="AO140" s="24" t="str">
        <f t="shared" si="347"/>
        <v/>
      </c>
      <c r="AP140" s="24" t="str">
        <f t="shared" si="347"/>
        <v/>
      </c>
      <c r="AQ140" s="24" t="str">
        <f t="shared" si="347"/>
        <v/>
      </c>
      <c r="AR140" s="24" t="str">
        <f t="shared" si="347"/>
        <v/>
      </c>
      <c r="AS140" s="24" t="str">
        <f t="shared" si="347"/>
        <v/>
      </c>
      <c r="AT140" s="24" t="str">
        <f t="shared" si="347"/>
        <v/>
      </c>
      <c r="AU140" s="24" t="str">
        <f t="shared" si="347"/>
        <v/>
      </c>
      <c r="AV140" s="24" t="str">
        <f t="shared" si="347"/>
        <v/>
      </c>
      <c r="AW140" s="24" t="str">
        <f t="shared" si="347"/>
        <v/>
      </c>
      <c r="AX140" s="24" t="str">
        <f t="shared" si="347"/>
        <v/>
      </c>
      <c r="AY140" s="24" t="str">
        <f t="shared" si="347"/>
        <v/>
      </c>
      <c r="AZ140" s="24" t="str">
        <f t="shared" si="347"/>
        <v/>
      </c>
      <c r="BA140" s="24" t="str">
        <f t="shared" si="347"/>
        <v/>
      </c>
      <c r="BB140" s="24" t="str">
        <f t="shared" si="347"/>
        <v/>
      </c>
      <c r="BC140" s="24" t="str">
        <f t="shared" si="347"/>
        <v/>
      </c>
      <c r="BD140" s="24" t="str">
        <f t="shared" si="347"/>
        <v/>
      </c>
      <c r="BE140" s="24" t="str">
        <f t="shared" si="347"/>
        <v/>
      </c>
      <c r="BF140" s="24" t="str">
        <f t="shared" si="347"/>
        <v/>
      </c>
      <c r="BG140" s="24" t="str">
        <f t="shared" si="347"/>
        <v/>
      </c>
      <c r="BH140" s="24" t="str">
        <f t="shared" si="347"/>
        <v/>
      </c>
      <c r="BI140" s="24" t="str">
        <f t="shared" si="347"/>
        <v/>
      </c>
      <c r="BJ140" s="24" t="str">
        <f t="shared" si="347"/>
        <v/>
      </c>
      <c r="BK140" s="24" t="str">
        <f t="shared" si="347"/>
        <v/>
      </c>
      <c r="BL140" s="24" t="str">
        <f t="shared" si="347"/>
        <v/>
      </c>
      <c r="BM140" s="24" t="str">
        <f t="shared" si="347"/>
        <v/>
      </c>
      <c r="BN140" s="24" t="str">
        <f t="shared" si="347"/>
        <v/>
      </c>
      <c r="BO140" s="24" t="str">
        <f t="shared" si="347"/>
        <v/>
      </c>
      <c r="BP140" s="24" t="str">
        <f t="shared" si="347"/>
        <v/>
      </c>
      <c r="BQ140" s="24" t="str">
        <f t="shared" ref="BQ140:CV140" si="348">IF(BQ$126="j","NEP",IF(BQ$126="n",BQ105*BQ128,IF(BQ$126="","")))</f>
        <v/>
      </c>
      <c r="BR140" s="24" t="str">
        <f t="shared" si="348"/>
        <v/>
      </c>
      <c r="BS140" s="24" t="str">
        <f t="shared" si="348"/>
        <v/>
      </c>
      <c r="BT140" s="24" t="str">
        <f t="shared" si="348"/>
        <v/>
      </c>
      <c r="BU140" s="24" t="str">
        <f t="shared" si="348"/>
        <v/>
      </c>
      <c r="BV140" s="24" t="str">
        <f t="shared" si="348"/>
        <v/>
      </c>
      <c r="BW140" s="24" t="str">
        <f t="shared" si="348"/>
        <v/>
      </c>
      <c r="BX140" s="24" t="str">
        <f t="shared" si="348"/>
        <v/>
      </c>
      <c r="BY140" s="24" t="str">
        <f t="shared" si="348"/>
        <v/>
      </c>
      <c r="BZ140" s="24" t="str">
        <f t="shared" si="348"/>
        <v/>
      </c>
      <c r="CA140" s="24" t="str">
        <f t="shared" si="348"/>
        <v/>
      </c>
      <c r="CB140" s="24" t="str">
        <f t="shared" si="348"/>
        <v/>
      </c>
      <c r="CC140" s="24" t="str">
        <f t="shared" si="348"/>
        <v/>
      </c>
      <c r="CD140" s="24" t="str">
        <f t="shared" si="348"/>
        <v/>
      </c>
      <c r="CE140" s="24" t="str">
        <f t="shared" si="348"/>
        <v/>
      </c>
      <c r="CF140" s="24" t="str">
        <f t="shared" si="348"/>
        <v/>
      </c>
      <c r="CG140" s="24" t="str">
        <f t="shared" si="348"/>
        <v/>
      </c>
      <c r="CH140" s="24" t="str">
        <f t="shared" si="348"/>
        <v/>
      </c>
      <c r="CI140" s="24" t="str">
        <f t="shared" si="348"/>
        <v/>
      </c>
      <c r="CJ140" s="24" t="str">
        <f t="shared" si="348"/>
        <v/>
      </c>
      <c r="CK140" s="24" t="str">
        <f t="shared" si="348"/>
        <v/>
      </c>
      <c r="CL140" s="24" t="str">
        <f t="shared" si="348"/>
        <v/>
      </c>
      <c r="CM140" s="24" t="str">
        <f t="shared" si="348"/>
        <v/>
      </c>
      <c r="CN140" s="24" t="str">
        <f t="shared" si="348"/>
        <v/>
      </c>
      <c r="CO140" s="24" t="str">
        <f t="shared" si="348"/>
        <v/>
      </c>
      <c r="CP140" s="24" t="str">
        <f t="shared" si="348"/>
        <v/>
      </c>
      <c r="CQ140" s="24" t="str">
        <f t="shared" si="348"/>
        <v/>
      </c>
      <c r="CR140" s="24" t="str">
        <f t="shared" si="348"/>
        <v/>
      </c>
      <c r="CS140" s="24" t="str">
        <f t="shared" si="348"/>
        <v/>
      </c>
      <c r="CT140" s="24" t="str">
        <f t="shared" si="348"/>
        <v/>
      </c>
      <c r="CU140" s="24" t="str">
        <f t="shared" si="348"/>
        <v/>
      </c>
      <c r="CV140" s="24" t="str">
        <f t="shared" si="348"/>
        <v/>
      </c>
      <c r="CW140" s="24" t="str">
        <f t="shared" ref="CW140:EB140" si="349">IF(CW$126="j","NEP",IF(CW$126="n",CW105*CW128,IF(CW$126="","")))</f>
        <v/>
      </c>
      <c r="CX140" s="24" t="str">
        <f t="shared" si="349"/>
        <v/>
      </c>
      <c r="CY140" s="24" t="str">
        <f t="shared" si="349"/>
        <v/>
      </c>
      <c r="CZ140" s="24" t="str">
        <f t="shared" si="349"/>
        <v/>
      </c>
      <c r="DA140" s="24" t="str">
        <f t="shared" si="349"/>
        <v/>
      </c>
      <c r="DB140" s="24" t="str">
        <f t="shared" si="349"/>
        <v/>
      </c>
      <c r="DC140" s="24" t="str">
        <f t="shared" si="349"/>
        <v/>
      </c>
      <c r="DD140" s="24" t="str">
        <f t="shared" si="349"/>
        <v/>
      </c>
      <c r="DE140" s="24" t="str">
        <f t="shared" si="349"/>
        <v/>
      </c>
      <c r="DF140" s="24" t="str">
        <f t="shared" si="349"/>
        <v/>
      </c>
      <c r="DG140" s="24" t="str">
        <f t="shared" si="349"/>
        <v/>
      </c>
      <c r="DH140" s="24" t="str">
        <f t="shared" si="349"/>
        <v/>
      </c>
      <c r="DI140" s="24" t="str">
        <f t="shared" si="349"/>
        <v/>
      </c>
      <c r="DJ140" s="24" t="str">
        <f t="shared" si="349"/>
        <v/>
      </c>
      <c r="DK140" s="24" t="str">
        <f t="shared" si="349"/>
        <v/>
      </c>
      <c r="DL140" s="24" t="str">
        <f t="shared" si="349"/>
        <v/>
      </c>
      <c r="DM140" s="24" t="str">
        <f t="shared" si="349"/>
        <v/>
      </c>
      <c r="DN140" s="24" t="str">
        <f t="shared" si="349"/>
        <v/>
      </c>
      <c r="DO140" s="24" t="str">
        <f t="shared" si="349"/>
        <v/>
      </c>
      <c r="DP140" s="24" t="str">
        <f t="shared" si="349"/>
        <v/>
      </c>
      <c r="DQ140" s="24" t="str">
        <f t="shared" si="349"/>
        <v/>
      </c>
      <c r="DR140" s="24" t="str">
        <f t="shared" si="349"/>
        <v/>
      </c>
      <c r="DS140" s="24" t="str">
        <f t="shared" si="349"/>
        <v/>
      </c>
      <c r="DT140" s="24" t="str">
        <f t="shared" si="349"/>
        <v/>
      </c>
      <c r="DU140" s="24" t="str">
        <f t="shared" si="349"/>
        <v/>
      </c>
      <c r="DV140" s="24" t="str">
        <f t="shared" si="349"/>
        <v/>
      </c>
      <c r="DW140" s="24" t="str">
        <f t="shared" si="349"/>
        <v/>
      </c>
      <c r="DX140" s="24" t="str">
        <f t="shared" si="349"/>
        <v/>
      </c>
      <c r="DY140" s="24" t="str">
        <f t="shared" si="349"/>
        <v/>
      </c>
      <c r="DZ140" s="24" t="str">
        <f t="shared" si="349"/>
        <v/>
      </c>
      <c r="EA140" s="24" t="str">
        <f t="shared" si="349"/>
        <v/>
      </c>
      <c r="EB140" s="24" t="str">
        <f t="shared" si="349"/>
        <v/>
      </c>
      <c r="EC140" s="24" t="str">
        <f t="shared" ref="EC140:FM140" si="350">IF(EC$126="j","NEP",IF(EC$126="n",EC105*EC128,IF(EC$126="","")))</f>
        <v/>
      </c>
      <c r="ED140" s="24" t="str">
        <f t="shared" si="350"/>
        <v/>
      </c>
      <c r="EE140" s="24" t="str">
        <f t="shared" si="350"/>
        <v/>
      </c>
      <c r="EF140" s="24" t="str">
        <f t="shared" si="350"/>
        <v/>
      </c>
      <c r="EG140" s="24" t="str">
        <f t="shared" si="350"/>
        <v/>
      </c>
      <c r="EH140" s="24" t="str">
        <f t="shared" si="350"/>
        <v/>
      </c>
      <c r="EI140" s="24" t="str">
        <f t="shared" si="350"/>
        <v/>
      </c>
      <c r="EJ140" s="24" t="str">
        <f t="shared" si="350"/>
        <v/>
      </c>
      <c r="EK140" s="24" t="str">
        <f t="shared" si="350"/>
        <v/>
      </c>
      <c r="EL140" s="24" t="str">
        <f t="shared" si="350"/>
        <v/>
      </c>
      <c r="EM140" s="24" t="str">
        <f t="shared" si="350"/>
        <v/>
      </c>
      <c r="EN140" s="24" t="str">
        <f t="shared" si="350"/>
        <v/>
      </c>
      <c r="EO140" s="24" t="str">
        <f t="shared" si="350"/>
        <v/>
      </c>
      <c r="EP140" s="24" t="str">
        <f t="shared" si="350"/>
        <v/>
      </c>
      <c r="EQ140" s="24" t="str">
        <f t="shared" si="350"/>
        <v/>
      </c>
      <c r="ER140" s="24" t="str">
        <f t="shared" si="350"/>
        <v/>
      </c>
      <c r="ES140" s="24" t="str">
        <f t="shared" si="350"/>
        <v/>
      </c>
      <c r="ET140" s="24" t="str">
        <f t="shared" si="350"/>
        <v/>
      </c>
      <c r="EU140" s="24" t="str">
        <f t="shared" si="350"/>
        <v/>
      </c>
      <c r="EV140" s="24" t="str">
        <f t="shared" si="350"/>
        <v/>
      </c>
      <c r="EW140" s="24" t="str">
        <f t="shared" si="350"/>
        <v/>
      </c>
      <c r="EX140" s="24" t="str">
        <f t="shared" si="350"/>
        <v/>
      </c>
      <c r="EY140" s="24" t="str">
        <f t="shared" si="350"/>
        <v/>
      </c>
      <c r="EZ140" s="24" t="str">
        <f t="shared" si="350"/>
        <v/>
      </c>
      <c r="FA140" s="24" t="str">
        <f t="shared" si="350"/>
        <v/>
      </c>
      <c r="FB140" s="24" t="str">
        <f t="shared" si="350"/>
        <v/>
      </c>
      <c r="FC140" s="24" t="str">
        <f t="shared" si="350"/>
        <v/>
      </c>
      <c r="FD140" s="24" t="str">
        <f t="shared" si="350"/>
        <v/>
      </c>
      <c r="FE140" s="24" t="str">
        <f t="shared" si="350"/>
        <v/>
      </c>
      <c r="FF140" s="24" t="str">
        <f t="shared" si="350"/>
        <v/>
      </c>
      <c r="FG140" s="24" t="str">
        <f t="shared" si="350"/>
        <v/>
      </c>
      <c r="FH140" s="24" t="str">
        <f t="shared" si="350"/>
        <v/>
      </c>
      <c r="FI140" s="24" t="str">
        <f t="shared" si="350"/>
        <v/>
      </c>
      <c r="FJ140" s="24" t="str">
        <f t="shared" si="350"/>
        <v/>
      </c>
      <c r="FK140" s="24" t="str">
        <f t="shared" si="350"/>
        <v/>
      </c>
      <c r="FL140" s="24" t="str">
        <f t="shared" si="350"/>
        <v/>
      </c>
      <c r="FM140" s="24" t="str">
        <f t="shared" si="350"/>
        <v/>
      </c>
      <c r="FN140" s="35">
        <f>SUM(E140:FM140)</f>
        <v>0</v>
      </c>
    </row>
    <row r="141" spans="1:170" ht="15" x14ac:dyDescent="0.25">
      <c r="A141" s="23"/>
      <c r="B141" s="23" t="s">
        <v>21</v>
      </c>
      <c r="E141" s="24" t="str">
        <f t="shared" ref="E141:G141" si="351">IF(E$126="j","NEP",IF(E$126="n",E98*E128,IF(E$126="","")))</f>
        <v/>
      </c>
      <c r="F141" s="24" t="str">
        <f t="shared" si="351"/>
        <v/>
      </c>
      <c r="G141" s="24" t="str">
        <f t="shared" si="351"/>
        <v/>
      </c>
      <c r="H141" s="24" t="str">
        <f t="shared" ref="H141:AJ141" si="352">IF(H$126="j","NEP",IF(H$126="n",H98*H128,IF(H$126="","")))</f>
        <v/>
      </c>
      <c r="I141" s="24" t="str">
        <f t="shared" si="352"/>
        <v/>
      </c>
      <c r="J141" s="24" t="str">
        <f t="shared" si="352"/>
        <v/>
      </c>
      <c r="K141" s="24" t="str">
        <f t="shared" si="352"/>
        <v/>
      </c>
      <c r="L141" s="24" t="str">
        <f t="shared" si="352"/>
        <v/>
      </c>
      <c r="M141" s="24" t="str">
        <f t="shared" si="352"/>
        <v/>
      </c>
      <c r="N141" s="24" t="str">
        <f t="shared" si="352"/>
        <v/>
      </c>
      <c r="O141" s="24" t="str">
        <f t="shared" si="352"/>
        <v/>
      </c>
      <c r="P141" s="24" t="str">
        <f t="shared" si="352"/>
        <v/>
      </c>
      <c r="Q141" s="24" t="str">
        <f t="shared" si="352"/>
        <v/>
      </c>
      <c r="R141" s="24" t="str">
        <f t="shared" si="352"/>
        <v/>
      </c>
      <c r="S141" s="24" t="str">
        <f t="shared" si="352"/>
        <v/>
      </c>
      <c r="T141" s="24" t="str">
        <f t="shared" si="352"/>
        <v/>
      </c>
      <c r="U141" s="24" t="str">
        <f t="shared" si="352"/>
        <v/>
      </c>
      <c r="V141" s="24" t="str">
        <f t="shared" si="352"/>
        <v/>
      </c>
      <c r="W141" s="24" t="str">
        <f t="shared" si="352"/>
        <v/>
      </c>
      <c r="X141" s="24" t="str">
        <f t="shared" si="352"/>
        <v/>
      </c>
      <c r="Y141" s="24" t="str">
        <f t="shared" si="352"/>
        <v/>
      </c>
      <c r="Z141" s="24" t="str">
        <f t="shared" si="352"/>
        <v/>
      </c>
      <c r="AA141" s="24" t="str">
        <f t="shared" si="352"/>
        <v/>
      </c>
      <c r="AB141" s="24" t="str">
        <f t="shared" si="352"/>
        <v/>
      </c>
      <c r="AC141" s="24" t="str">
        <f t="shared" si="352"/>
        <v/>
      </c>
      <c r="AD141" s="24" t="str">
        <f t="shared" si="352"/>
        <v/>
      </c>
      <c r="AE141" s="24" t="str">
        <f t="shared" si="352"/>
        <v/>
      </c>
      <c r="AF141" s="24" t="str">
        <f t="shared" si="352"/>
        <v/>
      </c>
      <c r="AG141" s="24" t="str">
        <f t="shared" si="352"/>
        <v/>
      </c>
      <c r="AH141" s="24" t="str">
        <f t="shared" si="352"/>
        <v/>
      </c>
      <c r="AI141" s="24" t="str">
        <f t="shared" si="352"/>
        <v/>
      </c>
      <c r="AJ141" s="24" t="str">
        <f t="shared" si="352"/>
        <v/>
      </c>
      <c r="AK141" s="24" t="str">
        <f t="shared" ref="AK141:BP141" si="353">IF(AK$126="j","NEP",IF(AK$126="n",AK98*AK128,IF(AK$126="","")))</f>
        <v/>
      </c>
      <c r="AL141" s="24" t="str">
        <f t="shared" si="353"/>
        <v/>
      </c>
      <c r="AM141" s="24" t="str">
        <f t="shared" si="353"/>
        <v/>
      </c>
      <c r="AN141" s="24" t="str">
        <f t="shared" si="353"/>
        <v/>
      </c>
      <c r="AO141" s="24" t="str">
        <f t="shared" si="353"/>
        <v/>
      </c>
      <c r="AP141" s="24" t="str">
        <f t="shared" si="353"/>
        <v/>
      </c>
      <c r="AQ141" s="24" t="str">
        <f t="shared" si="353"/>
        <v/>
      </c>
      <c r="AR141" s="24" t="str">
        <f t="shared" si="353"/>
        <v/>
      </c>
      <c r="AS141" s="24" t="str">
        <f t="shared" si="353"/>
        <v/>
      </c>
      <c r="AT141" s="24" t="str">
        <f t="shared" si="353"/>
        <v/>
      </c>
      <c r="AU141" s="24" t="str">
        <f t="shared" si="353"/>
        <v/>
      </c>
      <c r="AV141" s="24" t="str">
        <f t="shared" si="353"/>
        <v/>
      </c>
      <c r="AW141" s="24" t="str">
        <f t="shared" si="353"/>
        <v/>
      </c>
      <c r="AX141" s="24" t="str">
        <f t="shared" si="353"/>
        <v/>
      </c>
      <c r="AY141" s="24" t="str">
        <f t="shared" si="353"/>
        <v/>
      </c>
      <c r="AZ141" s="24" t="str">
        <f t="shared" si="353"/>
        <v/>
      </c>
      <c r="BA141" s="24" t="str">
        <f t="shared" si="353"/>
        <v/>
      </c>
      <c r="BB141" s="24" t="str">
        <f t="shared" si="353"/>
        <v/>
      </c>
      <c r="BC141" s="24" t="str">
        <f t="shared" si="353"/>
        <v/>
      </c>
      <c r="BD141" s="24" t="str">
        <f t="shared" si="353"/>
        <v/>
      </c>
      <c r="BE141" s="24" t="str">
        <f t="shared" si="353"/>
        <v/>
      </c>
      <c r="BF141" s="24" t="str">
        <f t="shared" si="353"/>
        <v/>
      </c>
      <c r="BG141" s="24" t="str">
        <f t="shared" si="353"/>
        <v/>
      </c>
      <c r="BH141" s="24" t="str">
        <f t="shared" si="353"/>
        <v/>
      </c>
      <c r="BI141" s="24" t="str">
        <f t="shared" si="353"/>
        <v/>
      </c>
      <c r="BJ141" s="24" t="str">
        <f t="shared" si="353"/>
        <v/>
      </c>
      <c r="BK141" s="24" t="str">
        <f t="shared" si="353"/>
        <v/>
      </c>
      <c r="BL141" s="24" t="str">
        <f t="shared" si="353"/>
        <v/>
      </c>
      <c r="BM141" s="24" t="str">
        <f t="shared" si="353"/>
        <v/>
      </c>
      <c r="BN141" s="24" t="str">
        <f t="shared" si="353"/>
        <v/>
      </c>
      <c r="BO141" s="24" t="str">
        <f t="shared" si="353"/>
        <v/>
      </c>
      <c r="BP141" s="24" t="str">
        <f t="shared" si="353"/>
        <v/>
      </c>
      <c r="BQ141" s="24" t="str">
        <f t="shared" ref="BQ141:CV141" si="354">IF(BQ$126="j","NEP",IF(BQ$126="n",BQ98*BQ128,IF(BQ$126="","")))</f>
        <v/>
      </c>
      <c r="BR141" s="24" t="str">
        <f t="shared" si="354"/>
        <v/>
      </c>
      <c r="BS141" s="24" t="str">
        <f t="shared" si="354"/>
        <v/>
      </c>
      <c r="BT141" s="24" t="str">
        <f t="shared" si="354"/>
        <v/>
      </c>
      <c r="BU141" s="24" t="str">
        <f t="shared" si="354"/>
        <v/>
      </c>
      <c r="BV141" s="24" t="str">
        <f t="shared" si="354"/>
        <v/>
      </c>
      <c r="BW141" s="24" t="str">
        <f t="shared" si="354"/>
        <v/>
      </c>
      <c r="BX141" s="24" t="str">
        <f t="shared" si="354"/>
        <v/>
      </c>
      <c r="BY141" s="24" t="str">
        <f t="shared" si="354"/>
        <v/>
      </c>
      <c r="BZ141" s="24" t="str">
        <f t="shared" si="354"/>
        <v/>
      </c>
      <c r="CA141" s="24" t="str">
        <f t="shared" si="354"/>
        <v/>
      </c>
      <c r="CB141" s="24" t="str">
        <f t="shared" si="354"/>
        <v/>
      </c>
      <c r="CC141" s="24" t="str">
        <f t="shared" si="354"/>
        <v/>
      </c>
      <c r="CD141" s="24" t="str">
        <f t="shared" si="354"/>
        <v/>
      </c>
      <c r="CE141" s="24" t="str">
        <f t="shared" si="354"/>
        <v/>
      </c>
      <c r="CF141" s="24" t="str">
        <f t="shared" si="354"/>
        <v/>
      </c>
      <c r="CG141" s="24" t="str">
        <f t="shared" si="354"/>
        <v/>
      </c>
      <c r="CH141" s="24" t="str">
        <f t="shared" si="354"/>
        <v/>
      </c>
      <c r="CI141" s="24" t="str">
        <f t="shared" si="354"/>
        <v/>
      </c>
      <c r="CJ141" s="24" t="str">
        <f t="shared" si="354"/>
        <v/>
      </c>
      <c r="CK141" s="24" t="str">
        <f t="shared" si="354"/>
        <v/>
      </c>
      <c r="CL141" s="24" t="str">
        <f t="shared" si="354"/>
        <v/>
      </c>
      <c r="CM141" s="24" t="str">
        <f t="shared" si="354"/>
        <v/>
      </c>
      <c r="CN141" s="24" t="str">
        <f t="shared" si="354"/>
        <v/>
      </c>
      <c r="CO141" s="24" t="str">
        <f t="shared" si="354"/>
        <v/>
      </c>
      <c r="CP141" s="24" t="str">
        <f t="shared" si="354"/>
        <v/>
      </c>
      <c r="CQ141" s="24" t="str">
        <f t="shared" si="354"/>
        <v/>
      </c>
      <c r="CR141" s="24" t="str">
        <f t="shared" si="354"/>
        <v/>
      </c>
      <c r="CS141" s="24" t="str">
        <f t="shared" si="354"/>
        <v/>
      </c>
      <c r="CT141" s="24" t="str">
        <f t="shared" si="354"/>
        <v/>
      </c>
      <c r="CU141" s="24" t="str">
        <f t="shared" si="354"/>
        <v/>
      </c>
      <c r="CV141" s="24" t="str">
        <f t="shared" si="354"/>
        <v/>
      </c>
      <c r="CW141" s="24" t="str">
        <f t="shared" ref="CW141:EB141" si="355">IF(CW$126="j","NEP",IF(CW$126="n",CW98*CW128,IF(CW$126="","")))</f>
        <v/>
      </c>
      <c r="CX141" s="24" t="str">
        <f t="shared" si="355"/>
        <v/>
      </c>
      <c r="CY141" s="24" t="str">
        <f t="shared" si="355"/>
        <v/>
      </c>
      <c r="CZ141" s="24" t="str">
        <f t="shared" si="355"/>
        <v/>
      </c>
      <c r="DA141" s="24" t="str">
        <f t="shared" si="355"/>
        <v/>
      </c>
      <c r="DB141" s="24" t="str">
        <f t="shared" si="355"/>
        <v/>
      </c>
      <c r="DC141" s="24" t="str">
        <f t="shared" si="355"/>
        <v/>
      </c>
      <c r="DD141" s="24" t="str">
        <f t="shared" si="355"/>
        <v/>
      </c>
      <c r="DE141" s="24" t="str">
        <f t="shared" si="355"/>
        <v/>
      </c>
      <c r="DF141" s="24" t="str">
        <f t="shared" si="355"/>
        <v/>
      </c>
      <c r="DG141" s="24" t="str">
        <f t="shared" si="355"/>
        <v/>
      </c>
      <c r="DH141" s="24" t="str">
        <f t="shared" si="355"/>
        <v/>
      </c>
      <c r="DI141" s="24" t="str">
        <f t="shared" si="355"/>
        <v/>
      </c>
      <c r="DJ141" s="24" t="str">
        <f t="shared" si="355"/>
        <v/>
      </c>
      <c r="DK141" s="24" t="str">
        <f t="shared" si="355"/>
        <v/>
      </c>
      <c r="DL141" s="24" t="str">
        <f t="shared" si="355"/>
        <v/>
      </c>
      <c r="DM141" s="24" t="str">
        <f t="shared" si="355"/>
        <v/>
      </c>
      <c r="DN141" s="24" t="str">
        <f t="shared" si="355"/>
        <v/>
      </c>
      <c r="DO141" s="24" t="str">
        <f t="shared" si="355"/>
        <v/>
      </c>
      <c r="DP141" s="24" t="str">
        <f t="shared" si="355"/>
        <v/>
      </c>
      <c r="DQ141" s="24" t="str">
        <f t="shared" si="355"/>
        <v/>
      </c>
      <c r="DR141" s="24" t="str">
        <f t="shared" si="355"/>
        <v/>
      </c>
      <c r="DS141" s="24" t="str">
        <f t="shared" si="355"/>
        <v/>
      </c>
      <c r="DT141" s="24" t="str">
        <f t="shared" si="355"/>
        <v/>
      </c>
      <c r="DU141" s="24" t="str">
        <f t="shared" si="355"/>
        <v/>
      </c>
      <c r="DV141" s="24" t="str">
        <f t="shared" si="355"/>
        <v/>
      </c>
      <c r="DW141" s="24" t="str">
        <f t="shared" si="355"/>
        <v/>
      </c>
      <c r="DX141" s="24" t="str">
        <f t="shared" si="355"/>
        <v/>
      </c>
      <c r="DY141" s="24" t="str">
        <f t="shared" si="355"/>
        <v/>
      </c>
      <c r="DZ141" s="24" t="str">
        <f t="shared" si="355"/>
        <v/>
      </c>
      <c r="EA141" s="24" t="str">
        <f t="shared" si="355"/>
        <v/>
      </c>
      <c r="EB141" s="24" t="str">
        <f t="shared" si="355"/>
        <v/>
      </c>
      <c r="EC141" s="24" t="str">
        <f t="shared" ref="EC141:FM141" si="356">IF(EC$126="j","NEP",IF(EC$126="n",EC98*EC128,IF(EC$126="","")))</f>
        <v/>
      </c>
      <c r="ED141" s="24" t="str">
        <f t="shared" si="356"/>
        <v/>
      </c>
      <c r="EE141" s="24" t="str">
        <f t="shared" si="356"/>
        <v/>
      </c>
      <c r="EF141" s="24" t="str">
        <f t="shared" si="356"/>
        <v/>
      </c>
      <c r="EG141" s="24" t="str">
        <f t="shared" si="356"/>
        <v/>
      </c>
      <c r="EH141" s="24" t="str">
        <f t="shared" si="356"/>
        <v/>
      </c>
      <c r="EI141" s="24" t="str">
        <f t="shared" si="356"/>
        <v/>
      </c>
      <c r="EJ141" s="24" t="str">
        <f t="shared" si="356"/>
        <v/>
      </c>
      <c r="EK141" s="24" t="str">
        <f t="shared" si="356"/>
        <v/>
      </c>
      <c r="EL141" s="24" t="str">
        <f t="shared" si="356"/>
        <v/>
      </c>
      <c r="EM141" s="24" t="str">
        <f t="shared" si="356"/>
        <v/>
      </c>
      <c r="EN141" s="24" t="str">
        <f t="shared" si="356"/>
        <v/>
      </c>
      <c r="EO141" s="24" t="str">
        <f t="shared" si="356"/>
        <v/>
      </c>
      <c r="EP141" s="24" t="str">
        <f t="shared" si="356"/>
        <v/>
      </c>
      <c r="EQ141" s="24" t="str">
        <f t="shared" si="356"/>
        <v/>
      </c>
      <c r="ER141" s="24" t="str">
        <f t="shared" si="356"/>
        <v/>
      </c>
      <c r="ES141" s="24" t="str">
        <f t="shared" si="356"/>
        <v/>
      </c>
      <c r="ET141" s="24" t="str">
        <f t="shared" si="356"/>
        <v/>
      </c>
      <c r="EU141" s="24" t="str">
        <f t="shared" si="356"/>
        <v/>
      </c>
      <c r="EV141" s="24" t="str">
        <f t="shared" si="356"/>
        <v/>
      </c>
      <c r="EW141" s="24" t="str">
        <f t="shared" si="356"/>
        <v/>
      </c>
      <c r="EX141" s="24" t="str">
        <f t="shared" si="356"/>
        <v/>
      </c>
      <c r="EY141" s="24" t="str">
        <f t="shared" si="356"/>
        <v/>
      </c>
      <c r="EZ141" s="24" t="str">
        <f t="shared" si="356"/>
        <v/>
      </c>
      <c r="FA141" s="24" t="str">
        <f t="shared" si="356"/>
        <v/>
      </c>
      <c r="FB141" s="24" t="str">
        <f t="shared" si="356"/>
        <v/>
      </c>
      <c r="FC141" s="24" t="str">
        <f t="shared" si="356"/>
        <v/>
      </c>
      <c r="FD141" s="24" t="str">
        <f t="shared" si="356"/>
        <v/>
      </c>
      <c r="FE141" s="24" t="str">
        <f t="shared" si="356"/>
        <v/>
      </c>
      <c r="FF141" s="24" t="str">
        <f t="shared" si="356"/>
        <v/>
      </c>
      <c r="FG141" s="24" t="str">
        <f t="shared" si="356"/>
        <v/>
      </c>
      <c r="FH141" s="24" t="str">
        <f t="shared" si="356"/>
        <v/>
      </c>
      <c r="FI141" s="24" t="str">
        <f t="shared" si="356"/>
        <v/>
      </c>
      <c r="FJ141" s="24" t="str">
        <f t="shared" si="356"/>
        <v/>
      </c>
      <c r="FK141" s="24" t="str">
        <f t="shared" si="356"/>
        <v/>
      </c>
      <c r="FL141" s="24" t="str">
        <f t="shared" si="356"/>
        <v/>
      </c>
      <c r="FM141" s="24" t="str">
        <f t="shared" si="356"/>
        <v/>
      </c>
      <c r="FN141" s="35">
        <f>SUM(E141:FM141)</f>
        <v>0</v>
      </c>
    </row>
    <row r="142" spans="1:170" ht="15" x14ac:dyDescent="0.25">
      <c r="A142" s="23"/>
      <c r="B142" s="23" t="s">
        <v>201</v>
      </c>
      <c r="E142" s="24" t="str">
        <f t="shared" ref="E142:G142" si="357">IF(E$126="j","NEP",IF(E$126="n",E100*E128,IF(E$126="","")))</f>
        <v/>
      </c>
      <c r="F142" s="24" t="str">
        <f t="shared" si="357"/>
        <v/>
      </c>
      <c r="G142" s="24" t="str">
        <f t="shared" si="357"/>
        <v/>
      </c>
      <c r="H142" s="24" t="str">
        <f t="shared" ref="H142:AJ142" si="358">IF(H$126="j","NEP",IF(H$126="n",H100*H128,IF(H$126="","")))</f>
        <v/>
      </c>
      <c r="I142" s="24" t="str">
        <f t="shared" si="358"/>
        <v/>
      </c>
      <c r="J142" s="24" t="str">
        <f t="shared" si="358"/>
        <v/>
      </c>
      <c r="K142" s="24" t="str">
        <f t="shared" si="358"/>
        <v/>
      </c>
      <c r="L142" s="24" t="str">
        <f t="shared" si="358"/>
        <v/>
      </c>
      <c r="M142" s="24" t="str">
        <f t="shared" si="358"/>
        <v/>
      </c>
      <c r="N142" s="24" t="str">
        <f t="shared" si="358"/>
        <v/>
      </c>
      <c r="O142" s="24" t="str">
        <f t="shared" si="358"/>
        <v/>
      </c>
      <c r="P142" s="24" t="str">
        <f t="shared" si="358"/>
        <v/>
      </c>
      <c r="Q142" s="24" t="str">
        <f t="shared" si="358"/>
        <v/>
      </c>
      <c r="R142" s="24" t="str">
        <f t="shared" si="358"/>
        <v/>
      </c>
      <c r="S142" s="24" t="str">
        <f t="shared" si="358"/>
        <v/>
      </c>
      <c r="T142" s="24" t="str">
        <f t="shared" si="358"/>
        <v/>
      </c>
      <c r="U142" s="24" t="str">
        <f t="shared" si="358"/>
        <v/>
      </c>
      <c r="V142" s="24" t="str">
        <f t="shared" si="358"/>
        <v/>
      </c>
      <c r="W142" s="24" t="str">
        <f t="shared" si="358"/>
        <v/>
      </c>
      <c r="X142" s="24" t="str">
        <f t="shared" si="358"/>
        <v/>
      </c>
      <c r="Y142" s="24" t="str">
        <f t="shared" si="358"/>
        <v/>
      </c>
      <c r="Z142" s="24" t="str">
        <f t="shared" si="358"/>
        <v/>
      </c>
      <c r="AA142" s="24" t="str">
        <f t="shared" si="358"/>
        <v/>
      </c>
      <c r="AB142" s="24" t="str">
        <f t="shared" si="358"/>
        <v/>
      </c>
      <c r="AC142" s="24" t="str">
        <f t="shared" si="358"/>
        <v/>
      </c>
      <c r="AD142" s="24" t="str">
        <f t="shared" si="358"/>
        <v/>
      </c>
      <c r="AE142" s="24" t="str">
        <f t="shared" si="358"/>
        <v/>
      </c>
      <c r="AF142" s="24" t="str">
        <f t="shared" si="358"/>
        <v/>
      </c>
      <c r="AG142" s="24" t="str">
        <f t="shared" si="358"/>
        <v/>
      </c>
      <c r="AH142" s="24" t="str">
        <f t="shared" si="358"/>
        <v/>
      </c>
      <c r="AI142" s="24" t="str">
        <f t="shared" si="358"/>
        <v/>
      </c>
      <c r="AJ142" s="24" t="str">
        <f t="shared" si="358"/>
        <v/>
      </c>
      <c r="AK142" s="24" t="str">
        <f t="shared" ref="AK142:BP142" si="359">IF(AK$126="j","NEP",IF(AK$126="n",AK100*AK128,IF(AK$126="","")))</f>
        <v/>
      </c>
      <c r="AL142" s="24" t="str">
        <f t="shared" si="359"/>
        <v/>
      </c>
      <c r="AM142" s="24" t="str">
        <f t="shared" si="359"/>
        <v/>
      </c>
      <c r="AN142" s="24" t="str">
        <f t="shared" si="359"/>
        <v/>
      </c>
      <c r="AO142" s="24" t="str">
        <f t="shared" si="359"/>
        <v/>
      </c>
      <c r="AP142" s="24" t="str">
        <f t="shared" si="359"/>
        <v/>
      </c>
      <c r="AQ142" s="24" t="str">
        <f t="shared" si="359"/>
        <v/>
      </c>
      <c r="AR142" s="24" t="str">
        <f t="shared" si="359"/>
        <v/>
      </c>
      <c r="AS142" s="24" t="str">
        <f t="shared" si="359"/>
        <v/>
      </c>
      <c r="AT142" s="24" t="str">
        <f t="shared" si="359"/>
        <v/>
      </c>
      <c r="AU142" s="24" t="str">
        <f t="shared" si="359"/>
        <v/>
      </c>
      <c r="AV142" s="24" t="str">
        <f t="shared" si="359"/>
        <v/>
      </c>
      <c r="AW142" s="24" t="str">
        <f t="shared" si="359"/>
        <v/>
      </c>
      <c r="AX142" s="24" t="str">
        <f t="shared" si="359"/>
        <v/>
      </c>
      <c r="AY142" s="24" t="str">
        <f t="shared" si="359"/>
        <v/>
      </c>
      <c r="AZ142" s="24" t="str">
        <f t="shared" si="359"/>
        <v/>
      </c>
      <c r="BA142" s="24" t="str">
        <f t="shared" si="359"/>
        <v/>
      </c>
      <c r="BB142" s="24" t="str">
        <f t="shared" si="359"/>
        <v/>
      </c>
      <c r="BC142" s="24" t="str">
        <f t="shared" si="359"/>
        <v/>
      </c>
      <c r="BD142" s="24" t="str">
        <f t="shared" si="359"/>
        <v/>
      </c>
      <c r="BE142" s="24" t="str">
        <f t="shared" si="359"/>
        <v/>
      </c>
      <c r="BF142" s="24" t="str">
        <f t="shared" si="359"/>
        <v/>
      </c>
      <c r="BG142" s="24" t="str">
        <f t="shared" si="359"/>
        <v/>
      </c>
      <c r="BH142" s="24" t="str">
        <f t="shared" si="359"/>
        <v/>
      </c>
      <c r="BI142" s="24" t="str">
        <f t="shared" si="359"/>
        <v/>
      </c>
      <c r="BJ142" s="24" t="str">
        <f t="shared" si="359"/>
        <v/>
      </c>
      <c r="BK142" s="24" t="str">
        <f t="shared" si="359"/>
        <v/>
      </c>
      <c r="BL142" s="24" t="str">
        <f t="shared" si="359"/>
        <v/>
      </c>
      <c r="BM142" s="24" t="str">
        <f t="shared" si="359"/>
        <v/>
      </c>
      <c r="BN142" s="24" t="str">
        <f t="shared" si="359"/>
        <v/>
      </c>
      <c r="BO142" s="24" t="str">
        <f t="shared" si="359"/>
        <v/>
      </c>
      <c r="BP142" s="24" t="str">
        <f t="shared" si="359"/>
        <v/>
      </c>
      <c r="BQ142" s="24" t="str">
        <f t="shared" ref="BQ142:CV142" si="360">IF(BQ$126="j","NEP",IF(BQ$126="n",BQ100*BQ128,IF(BQ$126="","")))</f>
        <v/>
      </c>
      <c r="BR142" s="24" t="str">
        <f t="shared" si="360"/>
        <v/>
      </c>
      <c r="BS142" s="24" t="str">
        <f t="shared" si="360"/>
        <v/>
      </c>
      <c r="BT142" s="24" t="str">
        <f t="shared" si="360"/>
        <v/>
      </c>
      <c r="BU142" s="24" t="str">
        <f t="shared" si="360"/>
        <v/>
      </c>
      <c r="BV142" s="24" t="str">
        <f t="shared" si="360"/>
        <v/>
      </c>
      <c r="BW142" s="24" t="str">
        <f t="shared" si="360"/>
        <v/>
      </c>
      <c r="BX142" s="24" t="str">
        <f t="shared" si="360"/>
        <v/>
      </c>
      <c r="BY142" s="24" t="str">
        <f t="shared" si="360"/>
        <v/>
      </c>
      <c r="BZ142" s="24" t="str">
        <f t="shared" si="360"/>
        <v/>
      </c>
      <c r="CA142" s="24" t="str">
        <f t="shared" si="360"/>
        <v/>
      </c>
      <c r="CB142" s="24" t="str">
        <f t="shared" si="360"/>
        <v/>
      </c>
      <c r="CC142" s="24" t="str">
        <f t="shared" si="360"/>
        <v/>
      </c>
      <c r="CD142" s="24" t="str">
        <f t="shared" si="360"/>
        <v/>
      </c>
      <c r="CE142" s="24" t="str">
        <f t="shared" si="360"/>
        <v/>
      </c>
      <c r="CF142" s="24" t="str">
        <f t="shared" si="360"/>
        <v/>
      </c>
      <c r="CG142" s="24" t="str">
        <f t="shared" si="360"/>
        <v/>
      </c>
      <c r="CH142" s="24" t="str">
        <f t="shared" si="360"/>
        <v/>
      </c>
      <c r="CI142" s="24" t="str">
        <f t="shared" si="360"/>
        <v/>
      </c>
      <c r="CJ142" s="24" t="str">
        <f t="shared" si="360"/>
        <v/>
      </c>
      <c r="CK142" s="24" t="str">
        <f t="shared" si="360"/>
        <v/>
      </c>
      <c r="CL142" s="24" t="str">
        <f t="shared" si="360"/>
        <v/>
      </c>
      <c r="CM142" s="24" t="str">
        <f t="shared" si="360"/>
        <v/>
      </c>
      <c r="CN142" s="24" t="str">
        <f t="shared" si="360"/>
        <v/>
      </c>
      <c r="CO142" s="24" t="str">
        <f t="shared" si="360"/>
        <v/>
      </c>
      <c r="CP142" s="24" t="str">
        <f t="shared" si="360"/>
        <v/>
      </c>
      <c r="CQ142" s="24" t="str">
        <f t="shared" si="360"/>
        <v/>
      </c>
      <c r="CR142" s="24" t="str">
        <f t="shared" si="360"/>
        <v/>
      </c>
      <c r="CS142" s="24" t="str">
        <f t="shared" si="360"/>
        <v/>
      </c>
      <c r="CT142" s="24" t="str">
        <f t="shared" si="360"/>
        <v/>
      </c>
      <c r="CU142" s="24" t="str">
        <f t="shared" si="360"/>
        <v/>
      </c>
      <c r="CV142" s="24" t="str">
        <f t="shared" si="360"/>
        <v/>
      </c>
      <c r="CW142" s="24" t="str">
        <f t="shared" ref="CW142:EB142" si="361">IF(CW$126="j","NEP",IF(CW$126="n",CW100*CW128,IF(CW$126="","")))</f>
        <v/>
      </c>
      <c r="CX142" s="24" t="str">
        <f t="shared" si="361"/>
        <v/>
      </c>
      <c r="CY142" s="24" t="str">
        <f t="shared" si="361"/>
        <v/>
      </c>
      <c r="CZ142" s="24" t="str">
        <f t="shared" si="361"/>
        <v/>
      </c>
      <c r="DA142" s="24" t="str">
        <f t="shared" si="361"/>
        <v/>
      </c>
      <c r="DB142" s="24" t="str">
        <f t="shared" si="361"/>
        <v/>
      </c>
      <c r="DC142" s="24" t="str">
        <f t="shared" si="361"/>
        <v/>
      </c>
      <c r="DD142" s="24" t="str">
        <f t="shared" si="361"/>
        <v/>
      </c>
      <c r="DE142" s="24" t="str">
        <f t="shared" si="361"/>
        <v/>
      </c>
      <c r="DF142" s="24" t="str">
        <f t="shared" si="361"/>
        <v/>
      </c>
      <c r="DG142" s="24" t="str">
        <f t="shared" si="361"/>
        <v/>
      </c>
      <c r="DH142" s="24" t="str">
        <f t="shared" si="361"/>
        <v/>
      </c>
      <c r="DI142" s="24" t="str">
        <f t="shared" si="361"/>
        <v/>
      </c>
      <c r="DJ142" s="24" t="str">
        <f t="shared" si="361"/>
        <v/>
      </c>
      <c r="DK142" s="24" t="str">
        <f t="shared" si="361"/>
        <v/>
      </c>
      <c r="DL142" s="24" t="str">
        <f t="shared" si="361"/>
        <v/>
      </c>
      <c r="DM142" s="24" t="str">
        <f t="shared" si="361"/>
        <v/>
      </c>
      <c r="DN142" s="24" t="str">
        <f t="shared" si="361"/>
        <v/>
      </c>
      <c r="DO142" s="24" t="str">
        <f t="shared" si="361"/>
        <v/>
      </c>
      <c r="DP142" s="24" t="str">
        <f t="shared" si="361"/>
        <v/>
      </c>
      <c r="DQ142" s="24" t="str">
        <f t="shared" si="361"/>
        <v/>
      </c>
      <c r="DR142" s="24" t="str">
        <f t="shared" si="361"/>
        <v/>
      </c>
      <c r="DS142" s="24" t="str">
        <f t="shared" si="361"/>
        <v/>
      </c>
      <c r="DT142" s="24" t="str">
        <f t="shared" si="361"/>
        <v/>
      </c>
      <c r="DU142" s="24" t="str">
        <f t="shared" si="361"/>
        <v/>
      </c>
      <c r="DV142" s="24" t="str">
        <f t="shared" si="361"/>
        <v/>
      </c>
      <c r="DW142" s="24" t="str">
        <f t="shared" si="361"/>
        <v/>
      </c>
      <c r="DX142" s="24" t="str">
        <f t="shared" si="361"/>
        <v/>
      </c>
      <c r="DY142" s="24" t="str">
        <f t="shared" si="361"/>
        <v/>
      </c>
      <c r="DZ142" s="24" t="str">
        <f t="shared" si="361"/>
        <v/>
      </c>
      <c r="EA142" s="24" t="str">
        <f t="shared" si="361"/>
        <v/>
      </c>
      <c r="EB142" s="24" t="str">
        <f t="shared" si="361"/>
        <v/>
      </c>
      <c r="EC142" s="24" t="str">
        <f t="shared" ref="EC142:FM142" si="362">IF(EC$126="j","NEP",IF(EC$126="n",EC100*EC128,IF(EC$126="","")))</f>
        <v/>
      </c>
      <c r="ED142" s="24" t="str">
        <f t="shared" si="362"/>
        <v/>
      </c>
      <c r="EE142" s="24" t="str">
        <f t="shared" si="362"/>
        <v/>
      </c>
      <c r="EF142" s="24" t="str">
        <f t="shared" si="362"/>
        <v/>
      </c>
      <c r="EG142" s="24" t="str">
        <f t="shared" si="362"/>
        <v/>
      </c>
      <c r="EH142" s="24" t="str">
        <f t="shared" si="362"/>
        <v/>
      </c>
      <c r="EI142" s="24" t="str">
        <f t="shared" si="362"/>
        <v/>
      </c>
      <c r="EJ142" s="24" t="str">
        <f t="shared" si="362"/>
        <v/>
      </c>
      <c r="EK142" s="24" t="str">
        <f t="shared" si="362"/>
        <v/>
      </c>
      <c r="EL142" s="24" t="str">
        <f t="shared" si="362"/>
        <v/>
      </c>
      <c r="EM142" s="24" t="str">
        <f t="shared" si="362"/>
        <v/>
      </c>
      <c r="EN142" s="24" t="str">
        <f t="shared" si="362"/>
        <v/>
      </c>
      <c r="EO142" s="24" t="str">
        <f t="shared" si="362"/>
        <v/>
      </c>
      <c r="EP142" s="24" t="str">
        <f t="shared" si="362"/>
        <v/>
      </c>
      <c r="EQ142" s="24" t="str">
        <f t="shared" si="362"/>
        <v/>
      </c>
      <c r="ER142" s="24" t="str">
        <f t="shared" si="362"/>
        <v/>
      </c>
      <c r="ES142" s="24" t="str">
        <f t="shared" si="362"/>
        <v/>
      </c>
      <c r="ET142" s="24" t="str">
        <f t="shared" si="362"/>
        <v/>
      </c>
      <c r="EU142" s="24" t="str">
        <f t="shared" si="362"/>
        <v/>
      </c>
      <c r="EV142" s="24" t="str">
        <f t="shared" si="362"/>
        <v/>
      </c>
      <c r="EW142" s="24" t="str">
        <f t="shared" si="362"/>
        <v/>
      </c>
      <c r="EX142" s="24" t="str">
        <f t="shared" si="362"/>
        <v/>
      </c>
      <c r="EY142" s="24" t="str">
        <f t="shared" si="362"/>
        <v/>
      </c>
      <c r="EZ142" s="24" t="str">
        <f t="shared" si="362"/>
        <v/>
      </c>
      <c r="FA142" s="24" t="str">
        <f t="shared" si="362"/>
        <v/>
      </c>
      <c r="FB142" s="24" t="str">
        <f t="shared" si="362"/>
        <v/>
      </c>
      <c r="FC142" s="24" t="str">
        <f t="shared" si="362"/>
        <v/>
      </c>
      <c r="FD142" s="24" t="str">
        <f t="shared" si="362"/>
        <v/>
      </c>
      <c r="FE142" s="24" t="str">
        <f t="shared" si="362"/>
        <v/>
      </c>
      <c r="FF142" s="24" t="str">
        <f t="shared" si="362"/>
        <v/>
      </c>
      <c r="FG142" s="24" t="str">
        <f t="shared" si="362"/>
        <v/>
      </c>
      <c r="FH142" s="24" t="str">
        <f t="shared" si="362"/>
        <v/>
      </c>
      <c r="FI142" s="24" t="str">
        <f t="shared" si="362"/>
        <v/>
      </c>
      <c r="FJ142" s="24" t="str">
        <f t="shared" si="362"/>
        <v/>
      </c>
      <c r="FK142" s="24" t="str">
        <f t="shared" si="362"/>
        <v/>
      </c>
      <c r="FL142" s="24" t="str">
        <f t="shared" si="362"/>
        <v/>
      </c>
      <c r="FM142" s="24" t="str">
        <f t="shared" si="362"/>
        <v/>
      </c>
      <c r="FN142" s="35">
        <f>SUM(E142:FM142)</f>
        <v>0</v>
      </c>
    </row>
    <row r="143" spans="1:170" ht="15" x14ac:dyDescent="0.25">
      <c r="A143" s="23"/>
      <c r="B143" s="23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35"/>
    </row>
    <row r="144" spans="1:170" ht="15" x14ac:dyDescent="0.25">
      <c r="A144" s="23"/>
      <c r="B144" s="23" t="s">
        <v>218</v>
      </c>
      <c r="E144" s="24" t="str">
        <f t="shared" ref="E144:G144" si="363">IF(E$126="j","NEP",IF(E$126="n",E113*E128,IF(E$126="","")))</f>
        <v/>
      </c>
      <c r="F144" s="24" t="str">
        <f t="shared" si="363"/>
        <v/>
      </c>
      <c r="G144" s="24" t="str">
        <f t="shared" si="363"/>
        <v/>
      </c>
      <c r="H144" s="24" t="str">
        <f t="shared" ref="H144:AJ144" si="364">IF(H$126="j","NEP",IF(H$126="n",H113*H128,IF(H$126="","")))</f>
        <v/>
      </c>
      <c r="I144" s="24" t="str">
        <f t="shared" si="364"/>
        <v/>
      </c>
      <c r="J144" s="24" t="str">
        <f t="shared" si="364"/>
        <v/>
      </c>
      <c r="K144" s="24" t="str">
        <f t="shared" si="364"/>
        <v/>
      </c>
      <c r="L144" s="24" t="str">
        <f t="shared" si="364"/>
        <v/>
      </c>
      <c r="M144" s="24" t="str">
        <f t="shared" si="364"/>
        <v/>
      </c>
      <c r="N144" s="24" t="str">
        <f t="shared" si="364"/>
        <v/>
      </c>
      <c r="O144" s="24" t="str">
        <f t="shared" si="364"/>
        <v/>
      </c>
      <c r="P144" s="24" t="str">
        <f t="shared" si="364"/>
        <v/>
      </c>
      <c r="Q144" s="24" t="str">
        <f t="shared" si="364"/>
        <v/>
      </c>
      <c r="R144" s="24" t="str">
        <f t="shared" si="364"/>
        <v/>
      </c>
      <c r="S144" s="24" t="str">
        <f t="shared" si="364"/>
        <v/>
      </c>
      <c r="T144" s="24" t="str">
        <f t="shared" si="364"/>
        <v/>
      </c>
      <c r="U144" s="24" t="str">
        <f t="shared" si="364"/>
        <v/>
      </c>
      <c r="V144" s="24" t="str">
        <f t="shared" si="364"/>
        <v/>
      </c>
      <c r="W144" s="24" t="str">
        <f t="shared" si="364"/>
        <v/>
      </c>
      <c r="X144" s="24" t="str">
        <f t="shared" si="364"/>
        <v/>
      </c>
      <c r="Y144" s="24" t="str">
        <f t="shared" si="364"/>
        <v/>
      </c>
      <c r="Z144" s="24" t="str">
        <f t="shared" si="364"/>
        <v/>
      </c>
      <c r="AA144" s="24" t="str">
        <f t="shared" si="364"/>
        <v/>
      </c>
      <c r="AB144" s="24" t="str">
        <f t="shared" si="364"/>
        <v/>
      </c>
      <c r="AC144" s="24" t="str">
        <f t="shared" si="364"/>
        <v/>
      </c>
      <c r="AD144" s="24" t="str">
        <f t="shared" si="364"/>
        <v/>
      </c>
      <c r="AE144" s="24" t="str">
        <f t="shared" si="364"/>
        <v/>
      </c>
      <c r="AF144" s="24" t="str">
        <f t="shared" si="364"/>
        <v/>
      </c>
      <c r="AG144" s="24" t="str">
        <f t="shared" si="364"/>
        <v/>
      </c>
      <c r="AH144" s="24" t="str">
        <f t="shared" si="364"/>
        <v/>
      </c>
      <c r="AI144" s="24" t="str">
        <f t="shared" si="364"/>
        <v/>
      </c>
      <c r="AJ144" s="24" t="str">
        <f t="shared" si="364"/>
        <v/>
      </c>
      <c r="AK144" s="24" t="str">
        <f t="shared" ref="AK144:BP144" si="365">IF(AK$126="j","NEP",IF(AK$126="n",AK113*AK128,IF(AK$126="","")))</f>
        <v/>
      </c>
      <c r="AL144" s="24" t="str">
        <f t="shared" si="365"/>
        <v/>
      </c>
      <c r="AM144" s="24" t="str">
        <f t="shared" si="365"/>
        <v/>
      </c>
      <c r="AN144" s="24" t="str">
        <f t="shared" si="365"/>
        <v/>
      </c>
      <c r="AO144" s="24" t="str">
        <f t="shared" si="365"/>
        <v/>
      </c>
      <c r="AP144" s="24" t="str">
        <f t="shared" si="365"/>
        <v/>
      </c>
      <c r="AQ144" s="24" t="str">
        <f t="shared" si="365"/>
        <v/>
      </c>
      <c r="AR144" s="24" t="str">
        <f t="shared" si="365"/>
        <v/>
      </c>
      <c r="AS144" s="24" t="str">
        <f t="shared" si="365"/>
        <v/>
      </c>
      <c r="AT144" s="24" t="str">
        <f t="shared" si="365"/>
        <v/>
      </c>
      <c r="AU144" s="24" t="str">
        <f t="shared" si="365"/>
        <v/>
      </c>
      <c r="AV144" s="24" t="str">
        <f t="shared" si="365"/>
        <v/>
      </c>
      <c r="AW144" s="24" t="str">
        <f t="shared" si="365"/>
        <v/>
      </c>
      <c r="AX144" s="24" t="str">
        <f t="shared" si="365"/>
        <v/>
      </c>
      <c r="AY144" s="24" t="str">
        <f t="shared" si="365"/>
        <v/>
      </c>
      <c r="AZ144" s="24" t="str">
        <f t="shared" si="365"/>
        <v/>
      </c>
      <c r="BA144" s="24" t="str">
        <f t="shared" si="365"/>
        <v/>
      </c>
      <c r="BB144" s="24" t="str">
        <f t="shared" si="365"/>
        <v/>
      </c>
      <c r="BC144" s="24" t="str">
        <f t="shared" si="365"/>
        <v/>
      </c>
      <c r="BD144" s="24" t="str">
        <f t="shared" si="365"/>
        <v/>
      </c>
      <c r="BE144" s="24" t="str">
        <f t="shared" si="365"/>
        <v/>
      </c>
      <c r="BF144" s="24" t="str">
        <f t="shared" si="365"/>
        <v/>
      </c>
      <c r="BG144" s="24" t="str">
        <f t="shared" si="365"/>
        <v/>
      </c>
      <c r="BH144" s="24" t="str">
        <f t="shared" si="365"/>
        <v/>
      </c>
      <c r="BI144" s="24" t="str">
        <f t="shared" si="365"/>
        <v/>
      </c>
      <c r="BJ144" s="24" t="str">
        <f t="shared" si="365"/>
        <v/>
      </c>
      <c r="BK144" s="24" t="str">
        <f t="shared" si="365"/>
        <v/>
      </c>
      <c r="BL144" s="24" t="str">
        <f t="shared" si="365"/>
        <v/>
      </c>
      <c r="BM144" s="24" t="str">
        <f t="shared" si="365"/>
        <v/>
      </c>
      <c r="BN144" s="24" t="str">
        <f t="shared" si="365"/>
        <v/>
      </c>
      <c r="BO144" s="24" t="str">
        <f t="shared" si="365"/>
        <v/>
      </c>
      <c r="BP144" s="24" t="str">
        <f t="shared" si="365"/>
        <v/>
      </c>
      <c r="BQ144" s="24" t="str">
        <f t="shared" ref="BQ144:CV144" si="366">IF(BQ$126="j","NEP",IF(BQ$126="n",BQ113*BQ128,IF(BQ$126="","")))</f>
        <v/>
      </c>
      <c r="BR144" s="24" t="str">
        <f t="shared" si="366"/>
        <v/>
      </c>
      <c r="BS144" s="24" t="str">
        <f t="shared" si="366"/>
        <v/>
      </c>
      <c r="BT144" s="24" t="str">
        <f t="shared" si="366"/>
        <v/>
      </c>
      <c r="BU144" s="24" t="str">
        <f t="shared" si="366"/>
        <v/>
      </c>
      <c r="BV144" s="24" t="str">
        <f t="shared" si="366"/>
        <v/>
      </c>
      <c r="BW144" s="24" t="str">
        <f t="shared" si="366"/>
        <v/>
      </c>
      <c r="BX144" s="24" t="str">
        <f t="shared" si="366"/>
        <v/>
      </c>
      <c r="BY144" s="24" t="str">
        <f t="shared" si="366"/>
        <v/>
      </c>
      <c r="BZ144" s="24" t="str">
        <f t="shared" si="366"/>
        <v/>
      </c>
      <c r="CA144" s="24" t="str">
        <f t="shared" si="366"/>
        <v/>
      </c>
      <c r="CB144" s="24" t="str">
        <f t="shared" si="366"/>
        <v/>
      </c>
      <c r="CC144" s="24" t="str">
        <f t="shared" si="366"/>
        <v/>
      </c>
      <c r="CD144" s="24" t="str">
        <f t="shared" si="366"/>
        <v/>
      </c>
      <c r="CE144" s="24" t="str">
        <f t="shared" si="366"/>
        <v/>
      </c>
      <c r="CF144" s="24" t="str">
        <f t="shared" si="366"/>
        <v/>
      </c>
      <c r="CG144" s="24" t="str">
        <f t="shared" si="366"/>
        <v/>
      </c>
      <c r="CH144" s="24" t="str">
        <f t="shared" si="366"/>
        <v/>
      </c>
      <c r="CI144" s="24" t="str">
        <f t="shared" si="366"/>
        <v/>
      </c>
      <c r="CJ144" s="24" t="str">
        <f t="shared" si="366"/>
        <v/>
      </c>
      <c r="CK144" s="24" t="str">
        <f t="shared" si="366"/>
        <v/>
      </c>
      <c r="CL144" s="24" t="str">
        <f t="shared" si="366"/>
        <v/>
      </c>
      <c r="CM144" s="24" t="str">
        <f t="shared" si="366"/>
        <v/>
      </c>
      <c r="CN144" s="24" t="str">
        <f t="shared" si="366"/>
        <v/>
      </c>
      <c r="CO144" s="24" t="str">
        <f t="shared" si="366"/>
        <v/>
      </c>
      <c r="CP144" s="24" t="str">
        <f t="shared" si="366"/>
        <v/>
      </c>
      <c r="CQ144" s="24" t="str">
        <f t="shared" si="366"/>
        <v/>
      </c>
      <c r="CR144" s="24" t="str">
        <f t="shared" si="366"/>
        <v/>
      </c>
      <c r="CS144" s="24" t="str">
        <f t="shared" si="366"/>
        <v/>
      </c>
      <c r="CT144" s="24" t="str">
        <f t="shared" si="366"/>
        <v/>
      </c>
      <c r="CU144" s="24" t="str">
        <f t="shared" si="366"/>
        <v/>
      </c>
      <c r="CV144" s="24" t="str">
        <f t="shared" si="366"/>
        <v/>
      </c>
      <c r="CW144" s="24" t="str">
        <f t="shared" ref="CW144:EB144" si="367">IF(CW$126="j","NEP",IF(CW$126="n",CW113*CW128,IF(CW$126="","")))</f>
        <v/>
      </c>
      <c r="CX144" s="24" t="str">
        <f t="shared" si="367"/>
        <v/>
      </c>
      <c r="CY144" s="24" t="str">
        <f t="shared" si="367"/>
        <v/>
      </c>
      <c r="CZ144" s="24" t="str">
        <f t="shared" si="367"/>
        <v/>
      </c>
      <c r="DA144" s="24" t="str">
        <f t="shared" si="367"/>
        <v/>
      </c>
      <c r="DB144" s="24" t="str">
        <f t="shared" si="367"/>
        <v/>
      </c>
      <c r="DC144" s="24" t="str">
        <f t="shared" si="367"/>
        <v/>
      </c>
      <c r="DD144" s="24" t="str">
        <f t="shared" si="367"/>
        <v/>
      </c>
      <c r="DE144" s="24" t="str">
        <f t="shared" si="367"/>
        <v/>
      </c>
      <c r="DF144" s="24" t="str">
        <f t="shared" si="367"/>
        <v/>
      </c>
      <c r="DG144" s="24" t="str">
        <f t="shared" si="367"/>
        <v/>
      </c>
      <c r="DH144" s="24" t="str">
        <f t="shared" si="367"/>
        <v/>
      </c>
      <c r="DI144" s="24" t="str">
        <f t="shared" si="367"/>
        <v/>
      </c>
      <c r="DJ144" s="24" t="str">
        <f t="shared" si="367"/>
        <v/>
      </c>
      <c r="DK144" s="24" t="str">
        <f t="shared" si="367"/>
        <v/>
      </c>
      <c r="DL144" s="24" t="str">
        <f t="shared" si="367"/>
        <v/>
      </c>
      <c r="DM144" s="24" t="str">
        <f t="shared" si="367"/>
        <v/>
      </c>
      <c r="DN144" s="24" t="str">
        <f t="shared" si="367"/>
        <v/>
      </c>
      <c r="DO144" s="24" t="str">
        <f t="shared" si="367"/>
        <v/>
      </c>
      <c r="DP144" s="24" t="str">
        <f t="shared" si="367"/>
        <v/>
      </c>
      <c r="DQ144" s="24" t="str">
        <f t="shared" si="367"/>
        <v/>
      </c>
      <c r="DR144" s="24" t="str">
        <f t="shared" si="367"/>
        <v/>
      </c>
      <c r="DS144" s="24" t="str">
        <f t="shared" si="367"/>
        <v/>
      </c>
      <c r="DT144" s="24" t="str">
        <f t="shared" si="367"/>
        <v/>
      </c>
      <c r="DU144" s="24" t="str">
        <f t="shared" si="367"/>
        <v/>
      </c>
      <c r="DV144" s="24" t="str">
        <f t="shared" si="367"/>
        <v/>
      </c>
      <c r="DW144" s="24" t="str">
        <f t="shared" si="367"/>
        <v/>
      </c>
      <c r="DX144" s="24" t="str">
        <f t="shared" si="367"/>
        <v/>
      </c>
      <c r="DY144" s="24" t="str">
        <f t="shared" si="367"/>
        <v/>
      </c>
      <c r="DZ144" s="24" t="str">
        <f t="shared" si="367"/>
        <v/>
      </c>
      <c r="EA144" s="24" t="str">
        <f t="shared" si="367"/>
        <v/>
      </c>
      <c r="EB144" s="24" t="str">
        <f t="shared" si="367"/>
        <v/>
      </c>
      <c r="EC144" s="24" t="str">
        <f t="shared" ref="EC144:FM144" si="368">IF(EC$126="j","NEP",IF(EC$126="n",EC113*EC128,IF(EC$126="","")))</f>
        <v/>
      </c>
      <c r="ED144" s="24" t="str">
        <f t="shared" si="368"/>
        <v/>
      </c>
      <c r="EE144" s="24" t="str">
        <f t="shared" si="368"/>
        <v/>
      </c>
      <c r="EF144" s="24" t="str">
        <f t="shared" si="368"/>
        <v/>
      </c>
      <c r="EG144" s="24" t="str">
        <f t="shared" si="368"/>
        <v/>
      </c>
      <c r="EH144" s="24" t="str">
        <f t="shared" si="368"/>
        <v/>
      </c>
      <c r="EI144" s="24" t="str">
        <f t="shared" si="368"/>
        <v/>
      </c>
      <c r="EJ144" s="24" t="str">
        <f t="shared" si="368"/>
        <v/>
      </c>
      <c r="EK144" s="24" t="str">
        <f t="shared" si="368"/>
        <v/>
      </c>
      <c r="EL144" s="24" t="str">
        <f t="shared" si="368"/>
        <v/>
      </c>
      <c r="EM144" s="24" t="str">
        <f t="shared" si="368"/>
        <v/>
      </c>
      <c r="EN144" s="24" t="str">
        <f t="shared" si="368"/>
        <v/>
      </c>
      <c r="EO144" s="24" t="str">
        <f t="shared" si="368"/>
        <v/>
      </c>
      <c r="EP144" s="24" t="str">
        <f t="shared" si="368"/>
        <v/>
      </c>
      <c r="EQ144" s="24" t="str">
        <f t="shared" si="368"/>
        <v/>
      </c>
      <c r="ER144" s="24" t="str">
        <f t="shared" si="368"/>
        <v/>
      </c>
      <c r="ES144" s="24" t="str">
        <f t="shared" si="368"/>
        <v/>
      </c>
      <c r="ET144" s="24" t="str">
        <f t="shared" si="368"/>
        <v/>
      </c>
      <c r="EU144" s="24" t="str">
        <f t="shared" si="368"/>
        <v/>
      </c>
      <c r="EV144" s="24" t="str">
        <f t="shared" si="368"/>
        <v/>
      </c>
      <c r="EW144" s="24" t="str">
        <f t="shared" si="368"/>
        <v/>
      </c>
      <c r="EX144" s="24" t="str">
        <f t="shared" si="368"/>
        <v/>
      </c>
      <c r="EY144" s="24" t="str">
        <f t="shared" si="368"/>
        <v/>
      </c>
      <c r="EZ144" s="24" t="str">
        <f t="shared" si="368"/>
        <v/>
      </c>
      <c r="FA144" s="24" t="str">
        <f t="shared" si="368"/>
        <v/>
      </c>
      <c r="FB144" s="24" t="str">
        <f t="shared" si="368"/>
        <v/>
      </c>
      <c r="FC144" s="24" t="str">
        <f t="shared" si="368"/>
        <v/>
      </c>
      <c r="FD144" s="24" t="str">
        <f t="shared" si="368"/>
        <v/>
      </c>
      <c r="FE144" s="24" t="str">
        <f t="shared" si="368"/>
        <v/>
      </c>
      <c r="FF144" s="24" t="str">
        <f t="shared" si="368"/>
        <v/>
      </c>
      <c r="FG144" s="24" t="str">
        <f t="shared" si="368"/>
        <v/>
      </c>
      <c r="FH144" s="24" t="str">
        <f t="shared" si="368"/>
        <v/>
      </c>
      <c r="FI144" s="24" t="str">
        <f t="shared" si="368"/>
        <v/>
      </c>
      <c r="FJ144" s="24" t="str">
        <f t="shared" si="368"/>
        <v/>
      </c>
      <c r="FK144" s="24" t="str">
        <f t="shared" si="368"/>
        <v/>
      </c>
      <c r="FL144" s="24" t="str">
        <f t="shared" si="368"/>
        <v/>
      </c>
      <c r="FM144" s="24" t="str">
        <f t="shared" si="368"/>
        <v/>
      </c>
      <c r="FN144" s="35">
        <f>SUM(E144:FM144)</f>
        <v>0</v>
      </c>
    </row>
    <row r="145" spans="1:172" ht="15" x14ac:dyDescent="0.25">
      <c r="A145" s="23"/>
      <c r="B145" s="23" t="s">
        <v>10</v>
      </c>
      <c r="E145" s="141" t="str">
        <f t="shared" ref="E145:G145" si="369">IF(E$126="j","NEP",IF(E$126="n",E111*E128+E110*E128,IF(E$126="","")))</f>
        <v/>
      </c>
      <c r="F145" s="141" t="str">
        <f t="shared" si="369"/>
        <v/>
      </c>
      <c r="G145" s="141" t="str">
        <f t="shared" si="369"/>
        <v/>
      </c>
      <c r="H145" s="141" t="str">
        <f t="shared" ref="H145:AJ145" si="370">IF(H$126="j","NEP",IF(H$126="n",H111*H128+H110*H128,IF(H$126="","")))</f>
        <v/>
      </c>
      <c r="I145" s="141" t="str">
        <f t="shared" si="370"/>
        <v/>
      </c>
      <c r="J145" s="141" t="str">
        <f t="shared" si="370"/>
        <v/>
      </c>
      <c r="K145" s="141" t="str">
        <f t="shared" si="370"/>
        <v/>
      </c>
      <c r="L145" s="141" t="str">
        <f t="shared" si="370"/>
        <v/>
      </c>
      <c r="M145" s="141" t="str">
        <f t="shared" si="370"/>
        <v/>
      </c>
      <c r="N145" s="141" t="str">
        <f t="shared" si="370"/>
        <v/>
      </c>
      <c r="O145" s="141" t="str">
        <f t="shared" si="370"/>
        <v/>
      </c>
      <c r="P145" s="141" t="str">
        <f t="shared" si="370"/>
        <v/>
      </c>
      <c r="Q145" s="141" t="str">
        <f t="shared" si="370"/>
        <v/>
      </c>
      <c r="R145" s="141" t="str">
        <f t="shared" si="370"/>
        <v/>
      </c>
      <c r="S145" s="141" t="str">
        <f t="shared" si="370"/>
        <v/>
      </c>
      <c r="T145" s="141" t="str">
        <f t="shared" si="370"/>
        <v/>
      </c>
      <c r="U145" s="141" t="str">
        <f t="shared" si="370"/>
        <v/>
      </c>
      <c r="V145" s="141" t="str">
        <f t="shared" si="370"/>
        <v/>
      </c>
      <c r="W145" s="141" t="str">
        <f t="shared" si="370"/>
        <v/>
      </c>
      <c r="X145" s="141" t="str">
        <f t="shared" si="370"/>
        <v/>
      </c>
      <c r="Y145" s="141" t="str">
        <f t="shared" si="370"/>
        <v/>
      </c>
      <c r="Z145" s="141" t="str">
        <f t="shared" si="370"/>
        <v/>
      </c>
      <c r="AA145" s="141" t="str">
        <f t="shared" si="370"/>
        <v/>
      </c>
      <c r="AB145" s="141" t="str">
        <f t="shared" si="370"/>
        <v/>
      </c>
      <c r="AC145" s="141" t="str">
        <f t="shared" si="370"/>
        <v/>
      </c>
      <c r="AD145" s="141" t="str">
        <f t="shared" si="370"/>
        <v/>
      </c>
      <c r="AE145" s="141" t="str">
        <f t="shared" si="370"/>
        <v/>
      </c>
      <c r="AF145" s="141" t="str">
        <f t="shared" si="370"/>
        <v/>
      </c>
      <c r="AG145" s="141" t="str">
        <f t="shared" si="370"/>
        <v/>
      </c>
      <c r="AH145" s="141" t="str">
        <f t="shared" si="370"/>
        <v/>
      </c>
      <c r="AI145" s="141" t="str">
        <f t="shared" si="370"/>
        <v/>
      </c>
      <c r="AJ145" s="141" t="str">
        <f t="shared" si="370"/>
        <v/>
      </c>
      <c r="AK145" s="141" t="str">
        <f t="shared" ref="AK145:BP145" si="371">IF(AK$126="j","NEP",IF(AK$126="n",AK111*AK128+AK110*AK128,IF(AK$126="","")))</f>
        <v/>
      </c>
      <c r="AL145" s="141" t="str">
        <f t="shared" si="371"/>
        <v/>
      </c>
      <c r="AM145" s="141" t="str">
        <f t="shared" si="371"/>
        <v/>
      </c>
      <c r="AN145" s="141" t="str">
        <f t="shared" si="371"/>
        <v/>
      </c>
      <c r="AO145" s="141" t="str">
        <f t="shared" si="371"/>
        <v/>
      </c>
      <c r="AP145" s="141" t="str">
        <f t="shared" si="371"/>
        <v/>
      </c>
      <c r="AQ145" s="141" t="str">
        <f t="shared" si="371"/>
        <v/>
      </c>
      <c r="AR145" s="141" t="str">
        <f t="shared" si="371"/>
        <v/>
      </c>
      <c r="AS145" s="141" t="str">
        <f t="shared" si="371"/>
        <v/>
      </c>
      <c r="AT145" s="141" t="str">
        <f t="shared" si="371"/>
        <v/>
      </c>
      <c r="AU145" s="141" t="str">
        <f t="shared" si="371"/>
        <v/>
      </c>
      <c r="AV145" s="141" t="str">
        <f t="shared" si="371"/>
        <v/>
      </c>
      <c r="AW145" s="141" t="str">
        <f t="shared" si="371"/>
        <v/>
      </c>
      <c r="AX145" s="141" t="str">
        <f t="shared" si="371"/>
        <v/>
      </c>
      <c r="AY145" s="141" t="str">
        <f t="shared" si="371"/>
        <v/>
      </c>
      <c r="AZ145" s="141" t="str">
        <f t="shared" si="371"/>
        <v/>
      </c>
      <c r="BA145" s="141" t="str">
        <f t="shared" si="371"/>
        <v/>
      </c>
      <c r="BB145" s="141" t="str">
        <f t="shared" si="371"/>
        <v/>
      </c>
      <c r="BC145" s="141" t="str">
        <f t="shared" si="371"/>
        <v/>
      </c>
      <c r="BD145" s="141" t="str">
        <f t="shared" si="371"/>
        <v/>
      </c>
      <c r="BE145" s="141" t="str">
        <f t="shared" si="371"/>
        <v/>
      </c>
      <c r="BF145" s="141" t="str">
        <f t="shared" si="371"/>
        <v/>
      </c>
      <c r="BG145" s="141" t="str">
        <f t="shared" si="371"/>
        <v/>
      </c>
      <c r="BH145" s="141" t="str">
        <f t="shared" si="371"/>
        <v/>
      </c>
      <c r="BI145" s="141" t="str">
        <f t="shared" si="371"/>
        <v/>
      </c>
      <c r="BJ145" s="141" t="str">
        <f t="shared" si="371"/>
        <v/>
      </c>
      <c r="BK145" s="141" t="str">
        <f t="shared" si="371"/>
        <v/>
      </c>
      <c r="BL145" s="141" t="str">
        <f t="shared" si="371"/>
        <v/>
      </c>
      <c r="BM145" s="141" t="str">
        <f t="shared" si="371"/>
        <v/>
      </c>
      <c r="BN145" s="141" t="str">
        <f t="shared" si="371"/>
        <v/>
      </c>
      <c r="BO145" s="141" t="str">
        <f t="shared" si="371"/>
        <v/>
      </c>
      <c r="BP145" s="141" t="str">
        <f t="shared" si="371"/>
        <v/>
      </c>
      <c r="BQ145" s="141" t="str">
        <f t="shared" ref="BQ145:CV145" si="372">IF(BQ$126="j","NEP",IF(BQ$126="n",BQ111*BQ128+BQ110*BQ128,IF(BQ$126="","")))</f>
        <v/>
      </c>
      <c r="BR145" s="141" t="str">
        <f t="shared" si="372"/>
        <v/>
      </c>
      <c r="BS145" s="141" t="str">
        <f t="shared" si="372"/>
        <v/>
      </c>
      <c r="BT145" s="141" t="str">
        <f t="shared" si="372"/>
        <v/>
      </c>
      <c r="BU145" s="141" t="str">
        <f t="shared" si="372"/>
        <v/>
      </c>
      <c r="BV145" s="141" t="str">
        <f t="shared" si="372"/>
        <v/>
      </c>
      <c r="BW145" s="141" t="str">
        <f t="shared" si="372"/>
        <v/>
      </c>
      <c r="BX145" s="141" t="str">
        <f t="shared" si="372"/>
        <v/>
      </c>
      <c r="BY145" s="141" t="str">
        <f t="shared" si="372"/>
        <v/>
      </c>
      <c r="BZ145" s="141" t="str">
        <f t="shared" si="372"/>
        <v/>
      </c>
      <c r="CA145" s="141" t="str">
        <f t="shared" si="372"/>
        <v/>
      </c>
      <c r="CB145" s="141" t="str">
        <f t="shared" si="372"/>
        <v/>
      </c>
      <c r="CC145" s="141" t="str">
        <f t="shared" si="372"/>
        <v/>
      </c>
      <c r="CD145" s="141" t="str">
        <f t="shared" si="372"/>
        <v/>
      </c>
      <c r="CE145" s="141" t="str">
        <f t="shared" si="372"/>
        <v/>
      </c>
      <c r="CF145" s="141" t="str">
        <f t="shared" si="372"/>
        <v/>
      </c>
      <c r="CG145" s="141" t="str">
        <f t="shared" si="372"/>
        <v/>
      </c>
      <c r="CH145" s="141" t="str">
        <f t="shared" si="372"/>
        <v/>
      </c>
      <c r="CI145" s="141" t="str">
        <f t="shared" si="372"/>
        <v/>
      </c>
      <c r="CJ145" s="141" t="str">
        <f t="shared" si="372"/>
        <v/>
      </c>
      <c r="CK145" s="141" t="str">
        <f t="shared" si="372"/>
        <v/>
      </c>
      <c r="CL145" s="141" t="str">
        <f t="shared" si="372"/>
        <v/>
      </c>
      <c r="CM145" s="141" t="str">
        <f t="shared" si="372"/>
        <v/>
      </c>
      <c r="CN145" s="141" t="str">
        <f t="shared" si="372"/>
        <v/>
      </c>
      <c r="CO145" s="141" t="str">
        <f t="shared" si="372"/>
        <v/>
      </c>
      <c r="CP145" s="141" t="str">
        <f t="shared" si="372"/>
        <v/>
      </c>
      <c r="CQ145" s="141" t="str">
        <f t="shared" si="372"/>
        <v/>
      </c>
      <c r="CR145" s="141" t="str">
        <f t="shared" si="372"/>
        <v/>
      </c>
      <c r="CS145" s="141" t="str">
        <f t="shared" si="372"/>
        <v/>
      </c>
      <c r="CT145" s="141" t="str">
        <f t="shared" si="372"/>
        <v/>
      </c>
      <c r="CU145" s="141" t="str">
        <f t="shared" si="372"/>
        <v/>
      </c>
      <c r="CV145" s="141" t="str">
        <f t="shared" si="372"/>
        <v/>
      </c>
      <c r="CW145" s="141" t="str">
        <f t="shared" ref="CW145:EB145" si="373">IF(CW$126="j","NEP",IF(CW$126="n",CW111*CW128+CW110*CW128,IF(CW$126="","")))</f>
        <v/>
      </c>
      <c r="CX145" s="141" t="str">
        <f t="shared" si="373"/>
        <v/>
      </c>
      <c r="CY145" s="141" t="str">
        <f t="shared" si="373"/>
        <v/>
      </c>
      <c r="CZ145" s="141" t="str">
        <f t="shared" si="373"/>
        <v/>
      </c>
      <c r="DA145" s="141" t="str">
        <f t="shared" si="373"/>
        <v/>
      </c>
      <c r="DB145" s="141" t="str">
        <f t="shared" si="373"/>
        <v/>
      </c>
      <c r="DC145" s="141" t="str">
        <f t="shared" si="373"/>
        <v/>
      </c>
      <c r="DD145" s="141" t="str">
        <f t="shared" si="373"/>
        <v/>
      </c>
      <c r="DE145" s="141" t="str">
        <f t="shared" si="373"/>
        <v/>
      </c>
      <c r="DF145" s="141" t="str">
        <f t="shared" si="373"/>
        <v/>
      </c>
      <c r="DG145" s="141" t="str">
        <f t="shared" si="373"/>
        <v/>
      </c>
      <c r="DH145" s="141" t="str">
        <f t="shared" si="373"/>
        <v/>
      </c>
      <c r="DI145" s="141" t="str">
        <f t="shared" si="373"/>
        <v/>
      </c>
      <c r="DJ145" s="141" t="str">
        <f t="shared" si="373"/>
        <v/>
      </c>
      <c r="DK145" s="141" t="str">
        <f t="shared" si="373"/>
        <v/>
      </c>
      <c r="DL145" s="141" t="str">
        <f t="shared" si="373"/>
        <v/>
      </c>
      <c r="DM145" s="141" t="str">
        <f t="shared" si="373"/>
        <v/>
      </c>
      <c r="DN145" s="141" t="str">
        <f t="shared" si="373"/>
        <v/>
      </c>
      <c r="DO145" s="141" t="str">
        <f t="shared" si="373"/>
        <v/>
      </c>
      <c r="DP145" s="141" t="str">
        <f t="shared" si="373"/>
        <v/>
      </c>
      <c r="DQ145" s="141" t="str">
        <f t="shared" si="373"/>
        <v/>
      </c>
      <c r="DR145" s="141" t="str">
        <f t="shared" si="373"/>
        <v/>
      </c>
      <c r="DS145" s="141" t="str">
        <f t="shared" si="373"/>
        <v/>
      </c>
      <c r="DT145" s="141" t="str">
        <f t="shared" si="373"/>
        <v/>
      </c>
      <c r="DU145" s="141" t="str">
        <f t="shared" si="373"/>
        <v/>
      </c>
      <c r="DV145" s="141" t="str">
        <f t="shared" si="373"/>
        <v/>
      </c>
      <c r="DW145" s="141" t="str">
        <f t="shared" si="373"/>
        <v/>
      </c>
      <c r="DX145" s="141" t="str">
        <f t="shared" si="373"/>
        <v/>
      </c>
      <c r="DY145" s="141" t="str">
        <f t="shared" si="373"/>
        <v/>
      </c>
      <c r="DZ145" s="141" t="str">
        <f t="shared" si="373"/>
        <v/>
      </c>
      <c r="EA145" s="141" t="str">
        <f t="shared" si="373"/>
        <v/>
      </c>
      <c r="EB145" s="141" t="str">
        <f t="shared" si="373"/>
        <v/>
      </c>
      <c r="EC145" s="141" t="str">
        <f t="shared" ref="EC145:FM145" si="374">IF(EC$126="j","NEP",IF(EC$126="n",EC111*EC128+EC110*EC128,IF(EC$126="","")))</f>
        <v/>
      </c>
      <c r="ED145" s="141" t="str">
        <f t="shared" si="374"/>
        <v/>
      </c>
      <c r="EE145" s="141" t="str">
        <f t="shared" si="374"/>
        <v/>
      </c>
      <c r="EF145" s="141" t="str">
        <f t="shared" si="374"/>
        <v/>
      </c>
      <c r="EG145" s="141" t="str">
        <f t="shared" si="374"/>
        <v/>
      </c>
      <c r="EH145" s="141" t="str">
        <f t="shared" si="374"/>
        <v/>
      </c>
      <c r="EI145" s="141" t="str">
        <f t="shared" si="374"/>
        <v/>
      </c>
      <c r="EJ145" s="141" t="str">
        <f t="shared" si="374"/>
        <v/>
      </c>
      <c r="EK145" s="141" t="str">
        <f t="shared" si="374"/>
        <v/>
      </c>
      <c r="EL145" s="141" t="str">
        <f t="shared" si="374"/>
        <v/>
      </c>
      <c r="EM145" s="141" t="str">
        <f t="shared" si="374"/>
        <v/>
      </c>
      <c r="EN145" s="141" t="str">
        <f t="shared" si="374"/>
        <v/>
      </c>
      <c r="EO145" s="141" t="str">
        <f t="shared" si="374"/>
        <v/>
      </c>
      <c r="EP145" s="141" t="str">
        <f t="shared" si="374"/>
        <v/>
      </c>
      <c r="EQ145" s="141" t="str">
        <f t="shared" si="374"/>
        <v/>
      </c>
      <c r="ER145" s="141" t="str">
        <f t="shared" si="374"/>
        <v/>
      </c>
      <c r="ES145" s="141" t="str">
        <f t="shared" si="374"/>
        <v/>
      </c>
      <c r="ET145" s="141" t="str">
        <f t="shared" si="374"/>
        <v/>
      </c>
      <c r="EU145" s="141" t="str">
        <f t="shared" si="374"/>
        <v/>
      </c>
      <c r="EV145" s="141" t="str">
        <f t="shared" si="374"/>
        <v/>
      </c>
      <c r="EW145" s="141" t="str">
        <f t="shared" si="374"/>
        <v/>
      </c>
      <c r="EX145" s="141" t="str">
        <f t="shared" si="374"/>
        <v/>
      </c>
      <c r="EY145" s="141" t="str">
        <f t="shared" si="374"/>
        <v/>
      </c>
      <c r="EZ145" s="141" t="str">
        <f t="shared" si="374"/>
        <v/>
      </c>
      <c r="FA145" s="141" t="str">
        <f t="shared" si="374"/>
        <v/>
      </c>
      <c r="FB145" s="141" t="str">
        <f t="shared" si="374"/>
        <v/>
      </c>
      <c r="FC145" s="141" t="str">
        <f t="shared" si="374"/>
        <v/>
      </c>
      <c r="FD145" s="141" t="str">
        <f t="shared" si="374"/>
        <v/>
      </c>
      <c r="FE145" s="141" t="str">
        <f t="shared" si="374"/>
        <v/>
      </c>
      <c r="FF145" s="141" t="str">
        <f t="shared" si="374"/>
        <v/>
      </c>
      <c r="FG145" s="141" t="str">
        <f t="shared" si="374"/>
        <v/>
      </c>
      <c r="FH145" s="141" t="str">
        <f t="shared" si="374"/>
        <v/>
      </c>
      <c r="FI145" s="141" t="str">
        <f t="shared" si="374"/>
        <v/>
      </c>
      <c r="FJ145" s="141" t="str">
        <f t="shared" si="374"/>
        <v/>
      </c>
      <c r="FK145" s="141" t="str">
        <f t="shared" si="374"/>
        <v/>
      </c>
      <c r="FL145" s="141" t="str">
        <f t="shared" si="374"/>
        <v/>
      </c>
      <c r="FM145" s="141" t="str">
        <f t="shared" si="374"/>
        <v/>
      </c>
      <c r="FN145" s="217">
        <f>SUM(E145:FM145)</f>
        <v>0</v>
      </c>
    </row>
    <row r="146" spans="1:172" ht="15" x14ac:dyDescent="0.25">
      <c r="A146" s="23"/>
      <c r="B146" s="23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69"/>
    </row>
    <row r="147" spans="1:172" ht="15" x14ac:dyDescent="0.25">
      <c r="A147" s="23"/>
      <c r="B147" s="23" t="s">
        <v>220</v>
      </c>
      <c r="E147" s="24" t="str">
        <f t="shared" ref="E147:G147" si="375">IF(E$126="j","NEP",IF(E$126="n",E122*E128,IF(E$126="","")))</f>
        <v/>
      </c>
      <c r="F147" s="24" t="str">
        <f t="shared" si="375"/>
        <v/>
      </c>
      <c r="G147" s="24" t="str">
        <f t="shared" si="375"/>
        <v/>
      </c>
      <c r="H147" s="24" t="str">
        <f t="shared" ref="H147:AJ147" si="376">IF(H$126="j","NEP",IF(H$126="n",H122*H128,IF(H$126="","")))</f>
        <v/>
      </c>
      <c r="I147" s="24" t="str">
        <f t="shared" si="376"/>
        <v/>
      </c>
      <c r="J147" s="24" t="str">
        <f t="shared" si="376"/>
        <v/>
      </c>
      <c r="K147" s="24" t="str">
        <f t="shared" si="376"/>
        <v/>
      </c>
      <c r="L147" s="24" t="str">
        <f t="shared" si="376"/>
        <v/>
      </c>
      <c r="M147" s="24" t="str">
        <f t="shared" si="376"/>
        <v/>
      </c>
      <c r="N147" s="24" t="str">
        <f t="shared" si="376"/>
        <v/>
      </c>
      <c r="O147" s="24" t="str">
        <f t="shared" si="376"/>
        <v/>
      </c>
      <c r="P147" s="24" t="str">
        <f t="shared" si="376"/>
        <v/>
      </c>
      <c r="Q147" s="24" t="str">
        <f t="shared" si="376"/>
        <v/>
      </c>
      <c r="R147" s="24" t="str">
        <f t="shared" si="376"/>
        <v/>
      </c>
      <c r="S147" s="24" t="str">
        <f t="shared" si="376"/>
        <v/>
      </c>
      <c r="T147" s="24" t="str">
        <f t="shared" si="376"/>
        <v/>
      </c>
      <c r="U147" s="24" t="str">
        <f t="shared" si="376"/>
        <v/>
      </c>
      <c r="V147" s="24" t="str">
        <f t="shared" si="376"/>
        <v/>
      </c>
      <c r="W147" s="24" t="str">
        <f t="shared" si="376"/>
        <v/>
      </c>
      <c r="X147" s="24" t="str">
        <f t="shared" si="376"/>
        <v/>
      </c>
      <c r="Y147" s="24" t="str">
        <f t="shared" si="376"/>
        <v/>
      </c>
      <c r="Z147" s="24" t="str">
        <f t="shared" si="376"/>
        <v/>
      </c>
      <c r="AA147" s="24" t="str">
        <f t="shared" si="376"/>
        <v/>
      </c>
      <c r="AB147" s="24" t="str">
        <f t="shared" si="376"/>
        <v/>
      </c>
      <c r="AC147" s="24" t="str">
        <f t="shared" si="376"/>
        <v/>
      </c>
      <c r="AD147" s="24" t="str">
        <f t="shared" si="376"/>
        <v/>
      </c>
      <c r="AE147" s="24" t="str">
        <f t="shared" si="376"/>
        <v/>
      </c>
      <c r="AF147" s="24" t="str">
        <f t="shared" si="376"/>
        <v/>
      </c>
      <c r="AG147" s="24" t="str">
        <f t="shared" si="376"/>
        <v/>
      </c>
      <c r="AH147" s="24" t="str">
        <f t="shared" si="376"/>
        <v/>
      </c>
      <c r="AI147" s="24" t="str">
        <f t="shared" si="376"/>
        <v/>
      </c>
      <c r="AJ147" s="24" t="str">
        <f t="shared" si="376"/>
        <v/>
      </c>
      <c r="AK147" s="24" t="str">
        <f t="shared" ref="AK147:BP147" si="377">IF(AK$126="j","NEP",IF(AK$126="n",AK122*AK128,IF(AK$126="","")))</f>
        <v/>
      </c>
      <c r="AL147" s="24" t="str">
        <f t="shared" si="377"/>
        <v/>
      </c>
      <c r="AM147" s="24" t="str">
        <f t="shared" si="377"/>
        <v/>
      </c>
      <c r="AN147" s="24" t="str">
        <f t="shared" si="377"/>
        <v/>
      </c>
      <c r="AO147" s="24" t="str">
        <f t="shared" si="377"/>
        <v/>
      </c>
      <c r="AP147" s="24" t="str">
        <f t="shared" si="377"/>
        <v/>
      </c>
      <c r="AQ147" s="24" t="str">
        <f t="shared" si="377"/>
        <v/>
      </c>
      <c r="AR147" s="24" t="str">
        <f t="shared" si="377"/>
        <v/>
      </c>
      <c r="AS147" s="24" t="str">
        <f t="shared" si="377"/>
        <v/>
      </c>
      <c r="AT147" s="24" t="str">
        <f t="shared" si="377"/>
        <v/>
      </c>
      <c r="AU147" s="24" t="str">
        <f t="shared" si="377"/>
        <v/>
      </c>
      <c r="AV147" s="24" t="str">
        <f t="shared" si="377"/>
        <v/>
      </c>
      <c r="AW147" s="24" t="str">
        <f t="shared" si="377"/>
        <v/>
      </c>
      <c r="AX147" s="24" t="str">
        <f t="shared" si="377"/>
        <v/>
      </c>
      <c r="AY147" s="24" t="str">
        <f t="shared" si="377"/>
        <v/>
      </c>
      <c r="AZ147" s="24" t="str">
        <f t="shared" si="377"/>
        <v/>
      </c>
      <c r="BA147" s="24" t="str">
        <f t="shared" si="377"/>
        <v/>
      </c>
      <c r="BB147" s="24" t="str">
        <f t="shared" si="377"/>
        <v/>
      </c>
      <c r="BC147" s="24" t="str">
        <f t="shared" si="377"/>
        <v/>
      </c>
      <c r="BD147" s="24" t="str">
        <f t="shared" si="377"/>
        <v/>
      </c>
      <c r="BE147" s="24" t="str">
        <f t="shared" si="377"/>
        <v/>
      </c>
      <c r="BF147" s="24" t="str">
        <f t="shared" si="377"/>
        <v/>
      </c>
      <c r="BG147" s="24" t="str">
        <f t="shared" si="377"/>
        <v/>
      </c>
      <c r="BH147" s="24" t="str">
        <f t="shared" si="377"/>
        <v/>
      </c>
      <c r="BI147" s="24" t="str">
        <f t="shared" si="377"/>
        <v/>
      </c>
      <c r="BJ147" s="24" t="str">
        <f t="shared" si="377"/>
        <v/>
      </c>
      <c r="BK147" s="24" t="str">
        <f t="shared" si="377"/>
        <v/>
      </c>
      <c r="BL147" s="24" t="str">
        <f t="shared" si="377"/>
        <v/>
      </c>
      <c r="BM147" s="24" t="str">
        <f t="shared" si="377"/>
        <v/>
      </c>
      <c r="BN147" s="24" t="str">
        <f t="shared" si="377"/>
        <v/>
      </c>
      <c r="BO147" s="24" t="str">
        <f t="shared" si="377"/>
        <v/>
      </c>
      <c r="BP147" s="24" t="str">
        <f t="shared" si="377"/>
        <v/>
      </c>
      <c r="BQ147" s="24" t="str">
        <f t="shared" ref="BQ147:CV147" si="378">IF(BQ$126="j","NEP",IF(BQ$126="n",BQ122*BQ128,IF(BQ$126="","")))</f>
        <v/>
      </c>
      <c r="BR147" s="24" t="str">
        <f t="shared" si="378"/>
        <v/>
      </c>
      <c r="BS147" s="24" t="str">
        <f t="shared" si="378"/>
        <v/>
      </c>
      <c r="BT147" s="24" t="str">
        <f t="shared" si="378"/>
        <v/>
      </c>
      <c r="BU147" s="24" t="str">
        <f t="shared" si="378"/>
        <v/>
      </c>
      <c r="BV147" s="24" t="str">
        <f t="shared" si="378"/>
        <v/>
      </c>
      <c r="BW147" s="24" t="str">
        <f t="shared" si="378"/>
        <v/>
      </c>
      <c r="BX147" s="24" t="str">
        <f t="shared" si="378"/>
        <v/>
      </c>
      <c r="BY147" s="24" t="str">
        <f t="shared" si="378"/>
        <v/>
      </c>
      <c r="BZ147" s="24" t="str">
        <f t="shared" si="378"/>
        <v/>
      </c>
      <c r="CA147" s="24" t="str">
        <f t="shared" si="378"/>
        <v/>
      </c>
      <c r="CB147" s="24" t="str">
        <f t="shared" si="378"/>
        <v/>
      </c>
      <c r="CC147" s="24" t="str">
        <f t="shared" si="378"/>
        <v/>
      </c>
      <c r="CD147" s="24" t="str">
        <f t="shared" si="378"/>
        <v/>
      </c>
      <c r="CE147" s="24" t="str">
        <f t="shared" si="378"/>
        <v/>
      </c>
      <c r="CF147" s="24" t="str">
        <f t="shared" si="378"/>
        <v/>
      </c>
      <c r="CG147" s="24" t="str">
        <f t="shared" si="378"/>
        <v/>
      </c>
      <c r="CH147" s="24" t="str">
        <f t="shared" si="378"/>
        <v/>
      </c>
      <c r="CI147" s="24" t="str">
        <f t="shared" si="378"/>
        <v/>
      </c>
      <c r="CJ147" s="24" t="str">
        <f t="shared" si="378"/>
        <v/>
      </c>
      <c r="CK147" s="24" t="str">
        <f t="shared" si="378"/>
        <v/>
      </c>
      <c r="CL147" s="24" t="str">
        <f t="shared" si="378"/>
        <v/>
      </c>
      <c r="CM147" s="24" t="str">
        <f t="shared" si="378"/>
        <v/>
      </c>
      <c r="CN147" s="24" t="str">
        <f t="shared" si="378"/>
        <v/>
      </c>
      <c r="CO147" s="24" t="str">
        <f t="shared" si="378"/>
        <v/>
      </c>
      <c r="CP147" s="24" t="str">
        <f t="shared" si="378"/>
        <v/>
      </c>
      <c r="CQ147" s="24" t="str">
        <f t="shared" si="378"/>
        <v/>
      </c>
      <c r="CR147" s="24" t="str">
        <f t="shared" si="378"/>
        <v/>
      </c>
      <c r="CS147" s="24" t="str">
        <f t="shared" si="378"/>
        <v/>
      </c>
      <c r="CT147" s="24" t="str">
        <f t="shared" si="378"/>
        <v/>
      </c>
      <c r="CU147" s="24" t="str">
        <f t="shared" si="378"/>
        <v/>
      </c>
      <c r="CV147" s="24" t="str">
        <f t="shared" si="378"/>
        <v/>
      </c>
      <c r="CW147" s="24" t="str">
        <f t="shared" ref="CW147:EB147" si="379">IF(CW$126="j","NEP",IF(CW$126="n",CW122*CW128,IF(CW$126="","")))</f>
        <v/>
      </c>
      <c r="CX147" s="24" t="str">
        <f t="shared" si="379"/>
        <v/>
      </c>
      <c r="CY147" s="24" t="str">
        <f t="shared" si="379"/>
        <v/>
      </c>
      <c r="CZ147" s="24" t="str">
        <f t="shared" si="379"/>
        <v/>
      </c>
      <c r="DA147" s="24" t="str">
        <f t="shared" si="379"/>
        <v/>
      </c>
      <c r="DB147" s="24" t="str">
        <f t="shared" si="379"/>
        <v/>
      </c>
      <c r="DC147" s="24" t="str">
        <f t="shared" si="379"/>
        <v/>
      </c>
      <c r="DD147" s="24" t="str">
        <f t="shared" si="379"/>
        <v/>
      </c>
      <c r="DE147" s="24" t="str">
        <f t="shared" si="379"/>
        <v/>
      </c>
      <c r="DF147" s="24" t="str">
        <f t="shared" si="379"/>
        <v/>
      </c>
      <c r="DG147" s="24" t="str">
        <f t="shared" si="379"/>
        <v/>
      </c>
      <c r="DH147" s="24" t="str">
        <f t="shared" si="379"/>
        <v/>
      </c>
      <c r="DI147" s="24" t="str">
        <f t="shared" si="379"/>
        <v/>
      </c>
      <c r="DJ147" s="24" t="str">
        <f t="shared" si="379"/>
        <v/>
      </c>
      <c r="DK147" s="24" t="str">
        <f t="shared" si="379"/>
        <v/>
      </c>
      <c r="DL147" s="24" t="str">
        <f t="shared" si="379"/>
        <v/>
      </c>
      <c r="DM147" s="24" t="str">
        <f t="shared" si="379"/>
        <v/>
      </c>
      <c r="DN147" s="24" t="str">
        <f t="shared" si="379"/>
        <v/>
      </c>
      <c r="DO147" s="24" t="str">
        <f t="shared" si="379"/>
        <v/>
      </c>
      <c r="DP147" s="24" t="str">
        <f t="shared" si="379"/>
        <v/>
      </c>
      <c r="DQ147" s="24" t="str">
        <f t="shared" si="379"/>
        <v/>
      </c>
      <c r="DR147" s="24" t="str">
        <f t="shared" si="379"/>
        <v/>
      </c>
      <c r="DS147" s="24" t="str">
        <f t="shared" si="379"/>
        <v/>
      </c>
      <c r="DT147" s="24" t="str">
        <f t="shared" si="379"/>
        <v/>
      </c>
      <c r="DU147" s="24" t="str">
        <f t="shared" si="379"/>
        <v/>
      </c>
      <c r="DV147" s="24" t="str">
        <f t="shared" si="379"/>
        <v/>
      </c>
      <c r="DW147" s="24" t="str">
        <f t="shared" si="379"/>
        <v/>
      </c>
      <c r="DX147" s="24" t="str">
        <f t="shared" si="379"/>
        <v/>
      </c>
      <c r="DY147" s="24" t="str">
        <f t="shared" si="379"/>
        <v/>
      </c>
      <c r="DZ147" s="24" t="str">
        <f t="shared" si="379"/>
        <v/>
      </c>
      <c r="EA147" s="24" t="str">
        <f t="shared" si="379"/>
        <v/>
      </c>
      <c r="EB147" s="24" t="str">
        <f t="shared" si="379"/>
        <v/>
      </c>
      <c r="EC147" s="24" t="str">
        <f t="shared" ref="EC147:FM147" si="380">IF(EC$126="j","NEP",IF(EC$126="n",EC122*EC128,IF(EC$126="","")))</f>
        <v/>
      </c>
      <c r="ED147" s="24" t="str">
        <f t="shared" si="380"/>
        <v/>
      </c>
      <c r="EE147" s="24" t="str">
        <f t="shared" si="380"/>
        <v/>
      </c>
      <c r="EF147" s="24" t="str">
        <f t="shared" si="380"/>
        <v/>
      </c>
      <c r="EG147" s="24" t="str">
        <f t="shared" si="380"/>
        <v/>
      </c>
      <c r="EH147" s="24" t="str">
        <f t="shared" si="380"/>
        <v/>
      </c>
      <c r="EI147" s="24" t="str">
        <f t="shared" si="380"/>
        <v/>
      </c>
      <c r="EJ147" s="24" t="str">
        <f t="shared" si="380"/>
        <v/>
      </c>
      <c r="EK147" s="24" t="str">
        <f t="shared" si="380"/>
        <v/>
      </c>
      <c r="EL147" s="24" t="str">
        <f t="shared" si="380"/>
        <v/>
      </c>
      <c r="EM147" s="24" t="str">
        <f t="shared" si="380"/>
        <v/>
      </c>
      <c r="EN147" s="24" t="str">
        <f t="shared" si="380"/>
        <v/>
      </c>
      <c r="EO147" s="24" t="str">
        <f t="shared" si="380"/>
        <v/>
      </c>
      <c r="EP147" s="24" t="str">
        <f t="shared" si="380"/>
        <v/>
      </c>
      <c r="EQ147" s="24" t="str">
        <f t="shared" si="380"/>
        <v/>
      </c>
      <c r="ER147" s="24" t="str">
        <f t="shared" si="380"/>
        <v/>
      </c>
      <c r="ES147" s="24" t="str">
        <f t="shared" si="380"/>
        <v/>
      </c>
      <c r="ET147" s="24" t="str">
        <f t="shared" si="380"/>
        <v/>
      </c>
      <c r="EU147" s="24" t="str">
        <f t="shared" si="380"/>
        <v/>
      </c>
      <c r="EV147" s="24" t="str">
        <f t="shared" si="380"/>
        <v/>
      </c>
      <c r="EW147" s="24" t="str">
        <f t="shared" si="380"/>
        <v/>
      </c>
      <c r="EX147" s="24" t="str">
        <f t="shared" si="380"/>
        <v/>
      </c>
      <c r="EY147" s="24" t="str">
        <f t="shared" si="380"/>
        <v/>
      </c>
      <c r="EZ147" s="24" t="str">
        <f t="shared" si="380"/>
        <v/>
      </c>
      <c r="FA147" s="24" t="str">
        <f t="shared" si="380"/>
        <v/>
      </c>
      <c r="FB147" s="24" t="str">
        <f t="shared" si="380"/>
        <v/>
      </c>
      <c r="FC147" s="24" t="str">
        <f t="shared" si="380"/>
        <v/>
      </c>
      <c r="FD147" s="24" t="str">
        <f t="shared" si="380"/>
        <v/>
      </c>
      <c r="FE147" s="24" t="str">
        <f t="shared" si="380"/>
        <v/>
      </c>
      <c r="FF147" s="24" t="str">
        <f t="shared" si="380"/>
        <v/>
      </c>
      <c r="FG147" s="24" t="str">
        <f t="shared" si="380"/>
        <v/>
      </c>
      <c r="FH147" s="24" t="str">
        <f t="shared" si="380"/>
        <v/>
      </c>
      <c r="FI147" s="24" t="str">
        <f t="shared" si="380"/>
        <v/>
      </c>
      <c r="FJ147" s="24" t="str">
        <f t="shared" si="380"/>
        <v/>
      </c>
      <c r="FK147" s="24" t="str">
        <f t="shared" si="380"/>
        <v/>
      </c>
      <c r="FL147" s="24" t="str">
        <f t="shared" si="380"/>
        <v/>
      </c>
      <c r="FM147" s="24" t="str">
        <f t="shared" si="380"/>
        <v/>
      </c>
      <c r="FN147" s="35">
        <f>SUM(E147:FM147)</f>
        <v>0</v>
      </c>
    </row>
    <row r="148" spans="1:172" ht="15" x14ac:dyDescent="0.25">
      <c r="A148" s="23"/>
      <c r="B148" s="23" t="s">
        <v>251</v>
      </c>
      <c r="E148" s="141" t="str">
        <f t="shared" ref="E148:G148" si="381">IF(E$126="j","NEP",IF(E$126="n",E120*E128,IF(E$126="","")))</f>
        <v/>
      </c>
      <c r="F148" s="141" t="str">
        <f t="shared" si="381"/>
        <v/>
      </c>
      <c r="G148" s="141" t="str">
        <f t="shared" si="381"/>
        <v/>
      </c>
      <c r="H148" s="141" t="str">
        <f t="shared" ref="H148:AJ148" si="382">IF(H$126="j","NEP",IF(H$126="n",H120*H128,IF(H$126="","")))</f>
        <v/>
      </c>
      <c r="I148" s="141" t="str">
        <f t="shared" si="382"/>
        <v/>
      </c>
      <c r="J148" s="141" t="str">
        <f t="shared" si="382"/>
        <v/>
      </c>
      <c r="K148" s="141" t="str">
        <f t="shared" si="382"/>
        <v/>
      </c>
      <c r="L148" s="141" t="str">
        <f t="shared" si="382"/>
        <v/>
      </c>
      <c r="M148" s="141" t="str">
        <f t="shared" si="382"/>
        <v/>
      </c>
      <c r="N148" s="141" t="str">
        <f t="shared" si="382"/>
        <v/>
      </c>
      <c r="O148" s="141" t="str">
        <f t="shared" si="382"/>
        <v/>
      </c>
      <c r="P148" s="141" t="str">
        <f t="shared" si="382"/>
        <v/>
      </c>
      <c r="Q148" s="141" t="str">
        <f t="shared" si="382"/>
        <v/>
      </c>
      <c r="R148" s="141" t="str">
        <f t="shared" si="382"/>
        <v/>
      </c>
      <c r="S148" s="141" t="str">
        <f t="shared" si="382"/>
        <v/>
      </c>
      <c r="T148" s="141" t="str">
        <f t="shared" si="382"/>
        <v/>
      </c>
      <c r="U148" s="141" t="str">
        <f t="shared" si="382"/>
        <v/>
      </c>
      <c r="V148" s="141" t="str">
        <f t="shared" si="382"/>
        <v/>
      </c>
      <c r="W148" s="141" t="str">
        <f t="shared" si="382"/>
        <v/>
      </c>
      <c r="X148" s="141" t="str">
        <f t="shared" si="382"/>
        <v/>
      </c>
      <c r="Y148" s="141" t="str">
        <f t="shared" si="382"/>
        <v/>
      </c>
      <c r="Z148" s="141" t="str">
        <f t="shared" si="382"/>
        <v/>
      </c>
      <c r="AA148" s="141" t="str">
        <f t="shared" si="382"/>
        <v/>
      </c>
      <c r="AB148" s="141" t="str">
        <f t="shared" si="382"/>
        <v/>
      </c>
      <c r="AC148" s="141" t="str">
        <f t="shared" si="382"/>
        <v/>
      </c>
      <c r="AD148" s="141" t="str">
        <f t="shared" si="382"/>
        <v/>
      </c>
      <c r="AE148" s="141" t="str">
        <f t="shared" si="382"/>
        <v/>
      </c>
      <c r="AF148" s="141" t="str">
        <f t="shared" si="382"/>
        <v/>
      </c>
      <c r="AG148" s="141" t="str">
        <f t="shared" si="382"/>
        <v/>
      </c>
      <c r="AH148" s="141" t="str">
        <f t="shared" si="382"/>
        <v/>
      </c>
      <c r="AI148" s="141" t="str">
        <f t="shared" si="382"/>
        <v/>
      </c>
      <c r="AJ148" s="141" t="str">
        <f t="shared" si="382"/>
        <v/>
      </c>
      <c r="AK148" s="141" t="str">
        <f t="shared" ref="AK148:BP148" si="383">IF(AK$126="j","NEP",IF(AK$126="n",AK120*AK128,IF(AK$126="","")))</f>
        <v/>
      </c>
      <c r="AL148" s="141" t="str">
        <f t="shared" si="383"/>
        <v/>
      </c>
      <c r="AM148" s="141" t="str">
        <f t="shared" si="383"/>
        <v/>
      </c>
      <c r="AN148" s="141" t="str">
        <f t="shared" si="383"/>
        <v/>
      </c>
      <c r="AO148" s="141" t="str">
        <f t="shared" si="383"/>
        <v/>
      </c>
      <c r="AP148" s="141" t="str">
        <f t="shared" si="383"/>
        <v/>
      </c>
      <c r="AQ148" s="141" t="str">
        <f t="shared" si="383"/>
        <v/>
      </c>
      <c r="AR148" s="141" t="str">
        <f t="shared" si="383"/>
        <v/>
      </c>
      <c r="AS148" s="141" t="str">
        <f t="shared" si="383"/>
        <v/>
      </c>
      <c r="AT148" s="141" t="str">
        <f t="shared" si="383"/>
        <v/>
      </c>
      <c r="AU148" s="141" t="str">
        <f t="shared" si="383"/>
        <v/>
      </c>
      <c r="AV148" s="141" t="str">
        <f t="shared" si="383"/>
        <v/>
      </c>
      <c r="AW148" s="141" t="str">
        <f t="shared" si="383"/>
        <v/>
      </c>
      <c r="AX148" s="141" t="str">
        <f t="shared" si="383"/>
        <v/>
      </c>
      <c r="AY148" s="141" t="str">
        <f t="shared" si="383"/>
        <v/>
      </c>
      <c r="AZ148" s="141" t="str">
        <f t="shared" si="383"/>
        <v/>
      </c>
      <c r="BA148" s="141" t="str">
        <f t="shared" si="383"/>
        <v/>
      </c>
      <c r="BB148" s="141" t="str">
        <f t="shared" si="383"/>
        <v/>
      </c>
      <c r="BC148" s="141" t="str">
        <f t="shared" si="383"/>
        <v/>
      </c>
      <c r="BD148" s="141" t="str">
        <f t="shared" si="383"/>
        <v/>
      </c>
      <c r="BE148" s="141" t="str">
        <f t="shared" si="383"/>
        <v/>
      </c>
      <c r="BF148" s="141" t="str">
        <f t="shared" si="383"/>
        <v/>
      </c>
      <c r="BG148" s="141" t="str">
        <f t="shared" si="383"/>
        <v/>
      </c>
      <c r="BH148" s="141" t="str">
        <f t="shared" si="383"/>
        <v/>
      </c>
      <c r="BI148" s="141" t="str">
        <f t="shared" si="383"/>
        <v/>
      </c>
      <c r="BJ148" s="141" t="str">
        <f t="shared" si="383"/>
        <v/>
      </c>
      <c r="BK148" s="141" t="str">
        <f t="shared" si="383"/>
        <v/>
      </c>
      <c r="BL148" s="141" t="str">
        <f t="shared" si="383"/>
        <v/>
      </c>
      <c r="BM148" s="141" t="str">
        <f t="shared" si="383"/>
        <v/>
      </c>
      <c r="BN148" s="141" t="str">
        <f t="shared" si="383"/>
        <v/>
      </c>
      <c r="BO148" s="141" t="str">
        <f t="shared" si="383"/>
        <v/>
      </c>
      <c r="BP148" s="141" t="str">
        <f t="shared" si="383"/>
        <v/>
      </c>
      <c r="BQ148" s="141" t="str">
        <f t="shared" ref="BQ148:CV148" si="384">IF(BQ$126="j","NEP",IF(BQ$126="n",BQ120*BQ128,IF(BQ$126="","")))</f>
        <v/>
      </c>
      <c r="BR148" s="141" t="str">
        <f t="shared" si="384"/>
        <v/>
      </c>
      <c r="BS148" s="141" t="str">
        <f t="shared" si="384"/>
        <v/>
      </c>
      <c r="BT148" s="141" t="str">
        <f t="shared" si="384"/>
        <v/>
      </c>
      <c r="BU148" s="141" t="str">
        <f t="shared" si="384"/>
        <v/>
      </c>
      <c r="BV148" s="141" t="str">
        <f t="shared" si="384"/>
        <v/>
      </c>
      <c r="BW148" s="141" t="str">
        <f t="shared" si="384"/>
        <v/>
      </c>
      <c r="BX148" s="141" t="str">
        <f t="shared" si="384"/>
        <v/>
      </c>
      <c r="BY148" s="141" t="str">
        <f t="shared" si="384"/>
        <v/>
      </c>
      <c r="BZ148" s="141" t="str">
        <f t="shared" si="384"/>
        <v/>
      </c>
      <c r="CA148" s="141" t="str">
        <f t="shared" si="384"/>
        <v/>
      </c>
      <c r="CB148" s="141" t="str">
        <f t="shared" si="384"/>
        <v/>
      </c>
      <c r="CC148" s="141" t="str">
        <f t="shared" si="384"/>
        <v/>
      </c>
      <c r="CD148" s="141" t="str">
        <f t="shared" si="384"/>
        <v/>
      </c>
      <c r="CE148" s="141" t="str">
        <f t="shared" si="384"/>
        <v/>
      </c>
      <c r="CF148" s="141" t="str">
        <f t="shared" si="384"/>
        <v/>
      </c>
      <c r="CG148" s="141" t="str">
        <f t="shared" si="384"/>
        <v/>
      </c>
      <c r="CH148" s="141" t="str">
        <f t="shared" si="384"/>
        <v/>
      </c>
      <c r="CI148" s="141" t="str">
        <f t="shared" si="384"/>
        <v/>
      </c>
      <c r="CJ148" s="141" t="str">
        <f t="shared" si="384"/>
        <v/>
      </c>
      <c r="CK148" s="141" t="str">
        <f t="shared" si="384"/>
        <v/>
      </c>
      <c r="CL148" s="141" t="str">
        <f t="shared" si="384"/>
        <v/>
      </c>
      <c r="CM148" s="141" t="str">
        <f t="shared" si="384"/>
        <v/>
      </c>
      <c r="CN148" s="141" t="str">
        <f t="shared" si="384"/>
        <v/>
      </c>
      <c r="CO148" s="141" t="str">
        <f t="shared" si="384"/>
        <v/>
      </c>
      <c r="CP148" s="141" t="str">
        <f t="shared" si="384"/>
        <v/>
      </c>
      <c r="CQ148" s="141" t="str">
        <f t="shared" si="384"/>
        <v/>
      </c>
      <c r="CR148" s="141" t="str">
        <f t="shared" si="384"/>
        <v/>
      </c>
      <c r="CS148" s="141" t="str">
        <f t="shared" si="384"/>
        <v/>
      </c>
      <c r="CT148" s="141" t="str">
        <f t="shared" si="384"/>
        <v/>
      </c>
      <c r="CU148" s="141" t="str">
        <f t="shared" si="384"/>
        <v/>
      </c>
      <c r="CV148" s="141" t="str">
        <f t="shared" si="384"/>
        <v/>
      </c>
      <c r="CW148" s="141" t="str">
        <f t="shared" ref="CW148:EB148" si="385">IF(CW$126="j","NEP",IF(CW$126="n",CW120*CW128,IF(CW$126="","")))</f>
        <v/>
      </c>
      <c r="CX148" s="141" t="str">
        <f t="shared" si="385"/>
        <v/>
      </c>
      <c r="CY148" s="141" t="str">
        <f t="shared" si="385"/>
        <v/>
      </c>
      <c r="CZ148" s="141" t="str">
        <f t="shared" si="385"/>
        <v/>
      </c>
      <c r="DA148" s="141" t="str">
        <f t="shared" si="385"/>
        <v/>
      </c>
      <c r="DB148" s="141" t="str">
        <f t="shared" si="385"/>
        <v/>
      </c>
      <c r="DC148" s="141" t="str">
        <f t="shared" si="385"/>
        <v/>
      </c>
      <c r="DD148" s="141" t="str">
        <f t="shared" si="385"/>
        <v/>
      </c>
      <c r="DE148" s="141" t="str">
        <f t="shared" si="385"/>
        <v/>
      </c>
      <c r="DF148" s="141" t="str">
        <f t="shared" si="385"/>
        <v/>
      </c>
      <c r="DG148" s="141" t="str">
        <f t="shared" si="385"/>
        <v/>
      </c>
      <c r="DH148" s="141" t="str">
        <f t="shared" si="385"/>
        <v/>
      </c>
      <c r="DI148" s="141" t="str">
        <f t="shared" si="385"/>
        <v/>
      </c>
      <c r="DJ148" s="141" t="str">
        <f t="shared" si="385"/>
        <v/>
      </c>
      <c r="DK148" s="141" t="str">
        <f t="shared" si="385"/>
        <v/>
      </c>
      <c r="DL148" s="141" t="str">
        <f t="shared" si="385"/>
        <v/>
      </c>
      <c r="DM148" s="141" t="str">
        <f t="shared" si="385"/>
        <v/>
      </c>
      <c r="DN148" s="141" t="str">
        <f t="shared" si="385"/>
        <v/>
      </c>
      <c r="DO148" s="141" t="str">
        <f t="shared" si="385"/>
        <v/>
      </c>
      <c r="DP148" s="141" t="str">
        <f t="shared" si="385"/>
        <v/>
      </c>
      <c r="DQ148" s="141" t="str">
        <f t="shared" si="385"/>
        <v/>
      </c>
      <c r="DR148" s="141" t="str">
        <f t="shared" si="385"/>
        <v/>
      </c>
      <c r="DS148" s="141" t="str">
        <f t="shared" si="385"/>
        <v/>
      </c>
      <c r="DT148" s="141" t="str">
        <f t="shared" si="385"/>
        <v/>
      </c>
      <c r="DU148" s="141" t="str">
        <f t="shared" si="385"/>
        <v/>
      </c>
      <c r="DV148" s="141" t="str">
        <f t="shared" si="385"/>
        <v/>
      </c>
      <c r="DW148" s="141" t="str">
        <f t="shared" si="385"/>
        <v/>
      </c>
      <c r="DX148" s="141" t="str">
        <f t="shared" si="385"/>
        <v/>
      </c>
      <c r="DY148" s="141" t="str">
        <f t="shared" si="385"/>
        <v/>
      </c>
      <c r="DZ148" s="141" t="str">
        <f t="shared" si="385"/>
        <v/>
      </c>
      <c r="EA148" s="141" t="str">
        <f t="shared" si="385"/>
        <v/>
      </c>
      <c r="EB148" s="141" t="str">
        <f t="shared" si="385"/>
        <v/>
      </c>
      <c r="EC148" s="141" t="str">
        <f t="shared" ref="EC148:FM148" si="386">IF(EC$126="j","NEP",IF(EC$126="n",EC120*EC128,IF(EC$126="","")))</f>
        <v/>
      </c>
      <c r="ED148" s="141" t="str">
        <f t="shared" si="386"/>
        <v/>
      </c>
      <c r="EE148" s="141" t="str">
        <f t="shared" si="386"/>
        <v/>
      </c>
      <c r="EF148" s="141" t="str">
        <f t="shared" si="386"/>
        <v/>
      </c>
      <c r="EG148" s="141" t="str">
        <f t="shared" si="386"/>
        <v/>
      </c>
      <c r="EH148" s="141" t="str">
        <f t="shared" si="386"/>
        <v/>
      </c>
      <c r="EI148" s="141" t="str">
        <f t="shared" si="386"/>
        <v/>
      </c>
      <c r="EJ148" s="141" t="str">
        <f t="shared" si="386"/>
        <v/>
      </c>
      <c r="EK148" s="141" t="str">
        <f t="shared" si="386"/>
        <v/>
      </c>
      <c r="EL148" s="141" t="str">
        <f t="shared" si="386"/>
        <v/>
      </c>
      <c r="EM148" s="141" t="str">
        <f t="shared" si="386"/>
        <v/>
      </c>
      <c r="EN148" s="141" t="str">
        <f t="shared" si="386"/>
        <v/>
      </c>
      <c r="EO148" s="141" t="str">
        <f t="shared" si="386"/>
        <v/>
      </c>
      <c r="EP148" s="141" t="str">
        <f t="shared" si="386"/>
        <v/>
      </c>
      <c r="EQ148" s="141" t="str">
        <f t="shared" si="386"/>
        <v/>
      </c>
      <c r="ER148" s="141" t="str">
        <f t="shared" si="386"/>
        <v/>
      </c>
      <c r="ES148" s="141" t="str">
        <f t="shared" si="386"/>
        <v/>
      </c>
      <c r="ET148" s="141" t="str">
        <f t="shared" si="386"/>
        <v/>
      </c>
      <c r="EU148" s="141" t="str">
        <f t="shared" si="386"/>
        <v/>
      </c>
      <c r="EV148" s="141" t="str">
        <f t="shared" si="386"/>
        <v/>
      </c>
      <c r="EW148" s="141" t="str">
        <f t="shared" si="386"/>
        <v/>
      </c>
      <c r="EX148" s="141" t="str">
        <f t="shared" si="386"/>
        <v/>
      </c>
      <c r="EY148" s="141" t="str">
        <f t="shared" si="386"/>
        <v/>
      </c>
      <c r="EZ148" s="141" t="str">
        <f t="shared" si="386"/>
        <v/>
      </c>
      <c r="FA148" s="141" t="str">
        <f t="shared" si="386"/>
        <v/>
      </c>
      <c r="FB148" s="141" t="str">
        <f t="shared" si="386"/>
        <v/>
      </c>
      <c r="FC148" s="141" t="str">
        <f t="shared" si="386"/>
        <v/>
      </c>
      <c r="FD148" s="141" t="str">
        <f t="shared" si="386"/>
        <v/>
      </c>
      <c r="FE148" s="141" t="str">
        <f t="shared" si="386"/>
        <v/>
      </c>
      <c r="FF148" s="141" t="str">
        <f t="shared" si="386"/>
        <v/>
      </c>
      <c r="FG148" s="141" t="str">
        <f t="shared" si="386"/>
        <v/>
      </c>
      <c r="FH148" s="141" t="str">
        <f t="shared" si="386"/>
        <v/>
      </c>
      <c r="FI148" s="141" t="str">
        <f t="shared" si="386"/>
        <v/>
      </c>
      <c r="FJ148" s="141" t="str">
        <f t="shared" si="386"/>
        <v/>
      </c>
      <c r="FK148" s="141" t="str">
        <f t="shared" si="386"/>
        <v/>
      </c>
      <c r="FL148" s="141" t="str">
        <f t="shared" si="386"/>
        <v/>
      </c>
      <c r="FM148" s="141" t="str">
        <f t="shared" si="386"/>
        <v/>
      </c>
      <c r="FN148" s="217">
        <f>SUM(E148:FM148)</f>
        <v>0</v>
      </c>
    </row>
    <row r="149" spans="1:172" x14ac:dyDescent="0.2">
      <c r="A149" s="20"/>
      <c r="B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</row>
    <row r="150" spans="1:172" s="42" customFormat="1" ht="20.25" x14ac:dyDescent="0.3">
      <c r="A150" s="34" t="s">
        <v>22</v>
      </c>
      <c r="B150" s="39" t="e">
        <f>(FN155-FN133-FN134-FN135-FN136-FN137)/(FN145+FN148)/51</f>
        <v>#DIV/0!</v>
      </c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H150" s="43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N150" s="43"/>
      <c r="FN150" s="43">
        <f>FN130</f>
        <v>0</v>
      </c>
    </row>
    <row r="151" spans="1:172" x14ac:dyDescent="0.2">
      <c r="FN151" s="20">
        <f>FN150*FO151</f>
        <v>0</v>
      </c>
      <c r="FO151" s="37">
        <v>0</v>
      </c>
      <c r="FP151" s="36" t="s">
        <v>23</v>
      </c>
    </row>
    <row r="152" spans="1:172" x14ac:dyDescent="0.2">
      <c r="FN152" s="20"/>
      <c r="FO152" s="20"/>
      <c r="FP152" s="20"/>
    </row>
    <row r="153" spans="1:172" x14ac:dyDescent="0.2">
      <c r="FN153" s="20">
        <f>SUM(FN150:FN151)</f>
        <v>0</v>
      </c>
      <c r="FO153" s="20"/>
      <c r="FP153" s="20"/>
    </row>
    <row r="154" spans="1:172" ht="13.5" thickBot="1" x14ac:dyDescent="0.25">
      <c r="FN154" s="38">
        <f>FN153*FO154</f>
        <v>0</v>
      </c>
      <c r="FO154" s="37">
        <v>0</v>
      </c>
      <c r="FP154" s="36" t="s">
        <v>24</v>
      </c>
    </row>
    <row r="155" spans="1:172" ht="15.75" x14ac:dyDescent="0.25">
      <c r="AG155" s="20"/>
      <c r="AH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EM155" s="20"/>
      <c r="EN155" s="20"/>
      <c r="FN155" s="216">
        <f>SUM(FN153:FN154)</f>
        <v>0</v>
      </c>
    </row>
  </sheetData>
  <phoneticPr fontId="0" type="noConversion"/>
  <pageMargins left="0.78740157499999996" right="0.78740157499999996" top="0.2" bottom="0.22" header="0.17" footer="0.17"/>
  <pageSetup paperSize="9" scale="10" orientation="portrait" r:id="rId1"/>
  <headerFooter alignWithMargins="0"/>
  <ignoredErrors>
    <ignoredError sqref="B150 H3:FM3" evalError="1"/>
    <ignoredError sqref="FK11 FL11:FM11 H11:FJ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F258"/>
  <sheetViews>
    <sheetView view="pageBreakPreview" zoomScale="70" zoomScaleNormal="70" workbookViewId="0">
      <pane xSplit="1" ySplit="14" topLeftCell="B15" activePane="bottomRight" state="frozen"/>
      <selection activeCell="C10" sqref="C10"/>
      <selection pane="topRight" activeCell="C10" sqref="C10"/>
      <selection pane="bottomLeft" activeCell="C10" sqref="C10"/>
      <selection pane="bottomRight" activeCell="C15" sqref="C15"/>
    </sheetView>
  </sheetViews>
  <sheetFormatPr baseColWidth="10" defaultRowHeight="12.75" outlineLevelRow="6" x14ac:dyDescent="0.2"/>
  <cols>
    <col min="1" max="1" width="14.7109375" style="59" customWidth="1"/>
    <col min="2" max="2" width="12.85546875" style="59" customWidth="1"/>
    <col min="3" max="3" width="41.42578125" style="337" customWidth="1"/>
    <col min="4" max="4" width="6.7109375" style="59" customWidth="1"/>
    <col min="5" max="5" width="21.28515625" style="59" customWidth="1"/>
    <col min="6" max="6" width="18" style="59" bestFit="1" customWidth="1"/>
    <col min="7" max="16384" width="11.42578125" style="59"/>
  </cols>
  <sheetData>
    <row r="6" spans="1:6" ht="18" x14ac:dyDescent="0.2">
      <c r="A6" s="53" t="s">
        <v>199</v>
      </c>
      <c r="B6" s="147"/>
      <c r="C6" s="331"/>
      <c r="D6" s="86"/>
      <c r="E6" s="148"/>
      <c r="F6" s="149"/>
    </row>
    <row r="7" spans="1:6" ht="15" x14ac:dyDescent="0.2">
      <c r="A7" s="86" t="str">
        <f>Grundkalkulation!A2</f>
        <v>Angebot-Nr.:</v>
      </c>
      <c r="B7" s="147">
        <f>Grundkalkulation!B2</f>
        <v>0</v>
      </c>
      <c r="C7" s="331"/>
      <c r="D7" s="86"/>
      <c r="E7" s="148"/>
      <c r="F7" s="149"/>
    </row>
    <row r="8" spans="1:6" ht="15" x14ac:dyDescent="0.2">
      <c r="A8" s="147" t="str">
        <f>Grundkalkulation!A4</f>
        <v>Projektname:</v>
      </c>
      <c r="B8" s="147" t="str">
        <f>Grundkalkulation!B4</f>
        <v>Dose, BV. Dammtorstraße 14, HH</v>
      </c>
      <c r="C8" s="331"/>
      <c r="D8" s="86"/>
      <c r="E8" s="148"/>
      <c r="F8" s="149"/>
    </row>
    <row r="9" spans="1:6" ht="15" x14ac:dyDescent="0.2">
      <c r="A9" s="147" t="str">
        <f>Grundkalkulation!A5</f>
        <v>Gewerk:</v>
      </c>
      <c r="B9" s="147" t="str">
        <f>Grundkalkulation!B5</f>
        <v>Wartung</v>
      </c>
      <c r="C9" s="331"/>
      <c r="D9" s="86"/>
    </row>
    <row r="10" spans="1:6" ht="15.75" x14ac:dyDescent="0.2">
      <c r="A10" s="150"/>
      <c r="B10" s="150"/>
      <c r="C10" s="331"/>
    </row>
    <row r="11" spans="1:6" ht="15" x14ac:dyDescent="0.2">
      <c r="A11" s="147"/>
      <c r="B11" s="147"/>
      <c r="C11" s="331"/>
      <c r="E11" s="330" t="s">
        <v>202</v>
      </c>
      <c r="F11" s="201">
        <f>Grundkalkulation!B7</f>
        <v>45098</v>
      </c>
    </row>
    <row r="12" spans="1:6" ht="15.75" x14ac:dyDescent="0.2">
      <c r="A12" s="151"/>
      <c r="B12" s="152"/>
      <c r="C12" s="331"/>
      <c r="E12" s="330" t="s">
        <v>328</v>
      </c>
      <c r="F12" s="200" t="str">
        <f>Grundkalkulation!B8</f>
        <v>M.Wolter</v>
      </c>
    </row>
    <row r="13" spans="1:6" ht="15" x14ac:dyDescent="0.2">
      <c r="A13" s="153"/>
      <c r="B13" s="153"/>
      <c r="C13" s="332"/>
      <c r="D13" s="86"/>
      <c r="E13" s="154"/>
      <c r="F13" s="155"/>
    </row>
    <row r="14" spans="1:6" ht="33.75" customHeight="1" x14ac:dyDescent="0.2">
      <c r="A14" s="156" t="s">
        <v>17</v>
      </c>
      <c r="B14" s="340" t="s">
        <v>243</v>
      </c>
      <c r="C14" s="157" t="s">
        <v>18</v>
      </c>
      <c r="D14" s="157"/>
      <c r="E14" s="196" t="s">
        <v>261</v>
      </c>
      <c r="F14" s="196" t="s">
        <v>262</v>
      </c>
    </row>
    <row r="15" spans="1:6" ht="15" outlineLevel="1" x14ac:dyDescent="0.2">
      <c r="A15" s="162" t="str">
        <f>Grundkalkulation!E11</f>
        <v>1.1</v>
      </c>
      <c r="B15" s="159">
        <f>Grundkalkulation!E128</f>
        <v>160</v>
      </c>
      <c r="C15" s="334" t="str">
        <f>Grundkalkulation!E$6</f>
        <v>Wartung Ventotherm-Lüfter</v>
      </c>
      <c r="D15" s="160"/>
      <c r="E15" s="161">
        <f>Grundkalkulation!E$124</f>
        <v>59.300000000000004</v>
      </c>
      <c r="F15" s="161">
        <f>Grundkalkulation!E$130</f>
        <v>9488</v>
      </c>
    </row>
    <row r="16" spans="1:6" ht="15" outlineLevel="1" x14ac:dyDescent="0.2">
      <c r="A16" s="162" t="str">
        <f>Grundkalkulation!F11</f>
        <v>2</v>
      </c>
      <c r="B16" s="159">
        <f>Grundkalkulation!F128</f>
        <v>0</v>
      </c>
      <c r="C16" s="334">
        <f>Grundkalkulation!F$6</f>
        <v>0</v>
      </c>
      <c r="D16" s="160"/>
      <c r="E16" s="161" t="e">
        <f>Grundkalkulation!F$124</f>
        <v>#VALUE!</v>
      </c>
      <c r="F16" s="369" t="str">
        <f>Grundkalkulation!F$130</f>
        <v/>
      </c>
    </row>
    <row r="17" spans="1:6" ht="15" outlineLevel="1" x14ac:dyDescent="0.2">
      <c r="A17" s="162" t="str">
        <f>Grundkalkulation!G11</f>
        <v>3</v>
      </c>
      <c r="B17" s="159">
        <f>Grundkalkulation!G128</f>
        <v>0</v>
      </c>
      <c r="C17" s="334">
        <f>Grundkalkulation!G$6</f>
        <v>0</v>
      </c>
      <c r="D17" s="160"/>
      <c r="E17" s="161" t="e">
        <f>Grundkalkulation!G$124</f>
        <v>#VALUE!</v>
      </c>
      <c r="F17" s="369" t="str">
        <f>Grundkalkulation!G$130</f>
        <v/>
      </c>
    </row>
    <row r="18" spans="1:6" ht="15" outlineLevel="1" x14ac:dyDescent="0.2">
      <c r="A18" s="162" t="str">
        <f>Grundkalkulation!H11</f>
        <v>4</v>
      </c>
      <c r="B18" s="159">
        <f>Grundkalkulation!H128</f>
        <v>0</v>
      </c>
      <c r="C18" s="334">
        <f>Grundkalkulation!H$6</f>
        <v>0</v>
      </c>
      <c r="D18" s="160"/>
      <c r="E18" s="161" t="e">
        <f>Grundkalkulation!H$124</f>
        <v>#VALUE!</v>
      </c>
      <c r="F18" s="161" t="str">
        <f>Grundkalkulation!H$130</f>
        <v/>
      </c>
    </row>
    <row r="19" spans="1:6" ht="15" outlineLevel="1" x14ac:dyDescent="0.2">
      <c r="A19" s="162" t="str">
        <f>Grundkalkulation!I11</f>
        <v>5</v>
      </c>
      <c r="B19" s="159">
        <f>Grundkalkulation!I128</f>
        <v>0</v>
      </c>
      <c r="C19" s="334">
        <f>Grundkalkulation!I$6</f>
        <v>0</v>
      </c>
      <c r="D19" s="160"/>
      <c r="E19" s="161" t="e">
        <f>Grundkalkulation!I$124</f>
        <v>#VALUE!</v>
      </c>
      <c r="F19" s="161" t="str">
        <f>Grundkalkulation!I$130</f>
        <v/>
      </c>
    </row>
    <row r="20" spans="1:6" ht="15" outlineLevel="1" x14ac:dyDescent="0.2">
      <c r="A20" s="162" t="str">
        <f>Grundkalkulation!J11</f>
        <v>6</v>
      </c>
      <c r="B20" s="159">
        <f>Grundkalkulation!J128</f>
        <v>0</v>
      </c>
      <c r="C20" s="334">
        <f>Grundkalkulation!J$6</f>
        <v>0</v>
      </c>
      <c r="D20" s="160"/>
      <c r="E20" s="161" t="e">
        <f>Grundkalkulation!J$124</f>
        <v>#VALUE!</v>
      </c>
      <c r="F20" s="161" t="str">
        <f>Grundkalkulation!J$130</f>
        <v/>
      </c>
    </row>
    <row r="21" spans="1:6" ht="15" outlineLevel="1" x14ac:dyDescent="0.2">
      <c r="A21" s="162" t="str">
        <f>Grundkalkulation!K11</f>
        <v>7</v>
      </c>
      <c r="B21" s="159">
        <f>Grundkalkulation!K128</f>
        <v>0</v>
      </c>
      <c r="C21" s="334">
        <f>Grundkalkulation!K$6</f>
        <v>0</v>
      </c>
      <c r="D21" s="160"/>
      <c r="E21" s="161" t="e">
        <f>Grundkalkulation!K$124</f>
        <v>#VALUE!</v>
      </c>
      <c r="F21" s="161" t="str">
        <f>Grundkalkulation!K$130</f>
        <v/>
      </c>
    </row>
    <row r="22" spans="1:6" ht="15" outlineLevel="1" x14ac:dyDescent="0.2">
      <c r="A22" s="162" t="str">
        <f>Grundkalkulation!L11</f>
        <v>8</v>
      </c>
      <c r="B22" s="159">
        <f>Grundkalkulation!L128</f>
        <v>0</v>
      </c>
      <c r="C22" s="334">
        <f>Grundkalkulation!L$6</f>
        <v>0</v>
      </c>
      <c r="D22" s="160"/>
      <c r="E22" s="161" t="e">
        <f>Grundkalkulation!L$124</f>
        <v>#VALUE!</v>
      </c>
      <c r="F22" s="161" t="str">
        <f>Grundkalkulation!L$130</f>
        <v/>
      </c>
    </row>
    <row r="23" spans="1:6" ht="15" outlineLevel="1" x14ac:dyDescent="0.2">
      <c r="A23" s="162" t="str">
        <f>Grundkalkulation!M11</f>
        <v>9</v>
      </c>
      <c r="B23" s="159">
        <f>Grundkalkulation!M128</f>
        <v>0</v>
      </c>
      <c r="C23" s="334">
        <f>Grundkalkulation!M$6</f>
        <v>0</v>
      </c>
      <c r="D23" s="160"/>
      <c r="E23" s="161" t="e">
        <f>Grundkalkulation!M$124</f>
        <v>#VALUE!</v>
      </c>
      <c r="F23" s="161" t="str">
        <f>Grundkalkulation!M$130</f>
        <v/>
      </c>
    </row>
    <row r="24" spans="1:6" ht="15" outlineLevel="1" x14ac:dyDescent="0.2">
      <c r="A24" s="162" t="str">
        <f>Grundkalkulation!N11</f>
        <v>10</v>
      </c>
      <c r="B24" s="159">
        <f>Grundkalkulation!N128</f>
        <v>0</v>
      </c>
      <c r="C24" s="334">
        <f>Grundkalkulation!N$6</f>
        <v>0</v>
      </c>
      <c r="D24" s="160"/>
      <c r="E24" s="161" t="e">
        <f>Grundkalkulation!N$124</f>
        <v>#VALUE!</v>
      </c>
      <c r="F24" s="161" t="str">
        <f>Grundkalkulation!N$130</f>
        <v/>
      </c>
    </row>
    <row r="25" spans="1:6" ht="15" outlineLevel="1" x14ac:dyDescent="0.2">
      <c r="A25" s="162" t="str">
        <f>Grundkalkulation!O11</f>
        <v>11</v>
      </c>
      <c r="B25" s="159">
        <f>Grundkalkulation!O128</f>
        <v>0</v>
      </c>
      <c r="C25" s="334">
        <f>Grundkalkulation!O$6</f>
        <v>0</v>
      </c>
      <c r="D25" s="160"/>
      <c r="E25" s="161" t="e">
        <f>Grundkalkulation!O$124</f>
        <v>#VALUE!</v>
      </c>
      <c r="F25" s="161" t="str">
        <f>Grundkalkulation!O$130</f>
        <v/>
      </c>
    </row>
    <row r="26" spans="1:6" ht="15" outlineLevel="1" x14ac:dyDescent="0.2">
      <c r="A26" s="162" t="str">
        <f>Grundkalkulation!P11</f>
        <v>12</v>
      </c>
      <c r="B26" s="159">
        <f>Grundkalkulation!P128</f>
        <v>0</v>
      </c>
      <c r="C26" s="334">
        <f>Grundkalkulation!P$6</f>
        <v>0</v>
      </c>
      <c r="D26" s="160"/>
      <c r="E26" s="161" t="e">
        <f>Grundkalkulation!P$124</f>
        <v>#VALUE!</v>
      </c>
      <c r="F26" s="161" t="str">
        <f>Grundkalkulation!P$130</f>
        <v/>
      </c>
    </row>
    <row r="27" spans="1:6" ht="15" outlineLevel="1" x14ac:dyDescent="0.2">
      <c r="A27" s="162" t="str">
        <f>Grundkalkulation!Q11</f>
        <v>13</v>
      </c>
      <c r="B27" s="159">
        <f>Grundkalkulation!Q128</f>
        <v>0</v>
      </c>
      <c r="C27" s="334">
        <f>Grundkalkulation!Q$6</f>
        <v>0</v>
      </c>
      <c r="D27" s="160"/>
      <c r="E27" s="161" t="e">
        <f>Grundkalkulation!Q$124</f>
        <v>#VALUE!</v>
      </c>
      <c r="F27" s="161" t="str">
        <f>Grundkalkulation!Q$130</f>
        <v/>
      </c>
    </row>
    <row r="28" spans="1:6" ht="15" outlineLevel="1" x14ac:dyDescent="0.2">
      <c r="A28" s="162" t="str">
        <f>Grundkalkulation!R11</f>
        <v>14</v>
      </c>
      <c r="B28" s="159">
        <f>Grundkalkulation!R128</f>
        <v>0</v>
      </c>
      <c r="C28" s="334">
        <f>Grundkalkulation!R$6</f>
        <v>0</v>
      </c>
      <c r="D28" s="160"/>
      <c r="E28" s="161" t="e">
        <f>Grundkalkulation!R$124</f>
        <v>#VALUE!</v>
      </c>
      <c r="F28" s="161" t="str">
        <f>Grundkalkulation!R$130</f>
        <v/>
      </c>
    </row>
    <row r="29" spans="1:6" ht="15" outlineLevel="1" x14ac:dyDescent="0.2">
      <c r="A29" s="162" t="str">
        <f>Grundkalkulation!S11</f>
        <v>15</v>
      </c>
      <c r="B29" s="159">
        <f>Grundkalkulation!S128</f>
        <v>0</v>
      </c>
      <c r="C29" s="334">
        <f>Grundkalkulation!S$6</f>
        <v>0</v>
      </c>
      <c r="D29" s="160"/>
      <c r="E29" s="161" t="e">
        <f>Grundkalkulation!S$124</f>
        <v>#VALUE!</v>
      </c>
      <c r="F29" s="161" t="str">
        <f>Grundkalkulation!S$130</f>
        <v/>
      </c>
    </row>
    <row r="30" spans="1:6" ht="15" outlineLevel="1" x14ac:dyDescent="0.2">
      <c r="A30" s="162" t="str">
        <f>Grundkalkulation!T11</f>
        <v>16</v>
      </c>
      <c r="B30" s="159">
        <f>Grundkalkulation!T128</f>
        <v>0</v>
      </c>
      <c r="C30" s="334">
        <f>Grundkalkulation!T$6</f>
        <v>0</v>
      </c>
      <c r="D30" s="160"/>
      <c r="E30" s="161" t="e">
        <f>Grundkalkulation!T$124</f>
        <v>#VALUE!</v>
      </c>
      <c r="F30" s="161" t="str">
        <f>Grundkalkulation!T$130</f>
        <v/>
      </c>
    </row>
    <row r="31" spans="1:6" ht="15" customHeight="1" outlineLevel="1" x14ac:dyDescent="0.2">
      <c r="A31" s="162" t="str">
        <f>Grundkalkulation!U11</f>
        <v>17</v>
      </c>
      <c r="B31" s="159">
        <f>Grundkalkulation!U128</f>
        <v>0</v>
      </c>
      <c r="C31" s="334">
        <f>Grundkalkulation!U$6</f>
        <v>0</v>
      </c>
      <c r="D31" s="160"/>
      <c r="E31" s="161" t="e">
        <f>Grundkalkulation!U$124</f>
        <v>#VALUE!</v>
      </c>
      <c r="F31" s="161" t="str">
        <f>Grundkalkulation!U$130</f>
        <v/>
      </c>
    </row>
    <row r="32" spans="1:6" ht="15" customHeight="1" outlineLevel="1" x14ac:dyDescent="0.2">
      <c r="A32" s="162" t="str">
        <f>Grundkalkulation!V11</f>
        <v>18</v>
      </c>
      <c r="B32" s="159">
        <f>Grundkalkulation!V128</f>
        <v>0</v>
      </c>
      <c r="C32" s="334">
        <f>Grundkalkulation!V$6</f>
        <v>0</v>
      </c>
      <c r="D32" s="160"/>
      <c r="E32" s="161" t="e">
        <f>Grundkalkulation!V$124</f>
        <v>#VALUE!</v>
      </c>
      <c r="F32" s="161" t="str">
        <f>Grundkalkulation!V$130</f>
        <v/>
      </c>
    </row>
    <row r="33" spans="1:6" ht="15" customHeight="1" outlineLevel="1" x14ac:dyDescent="0.2">
      <c r="A33" s="162" t="str">
        <f>Grundkalkulation!W11</f>
        <v>19</v>
      </c>
      <c r="B33" s="159">
        <f>Grundkalkulation!W128</f>
        <v>0</v>
      </c>
      <c r="C33" s="334">
        <f>Grundkalkulation!W$6</f>
        <v>0</v>
      </c>
      <c r="D33" s="160"/>
      <c r="E33" s="161" t="e">
        <f>Grundkalkulation!W$124</f>
        <v>#VALUE!</v>
      </c>
      <c r="F33" s="161" t="str">
        <f>Grundkalkulation!W$130</f>
        <v/>
      </c>
    </row>
    <row r="34" spans="1:6" ht="15" customHeight="1" outlineLevel="1" x14ac:dyDescent="0.2">
      <c r="A34" s="162" t="str">
        <f>Grundkalkulation!X11</f>
        <v>20</v>
      </c>
      <c r="B34" s="159">
        <f>Grundkalkulation!X128</f>
        <v>0</v>
      </c>
      <c r="C34" s="334">
        <f>Grundkalkulation!X$6</f>
        <v>0</v>
      </c>
      <c r="D34" s="160"/>
      <c r="E34" s="161" t="e">
        <f>Grundkalkulation!X$124</f>
        <v>#VALUE!</v>
      </c>
      <c r="F34" s="161" t="str">
        <f>Grundkalkulation!X$130</f>
        <v/>
      </c>
    </row>
    <row r="35" spans="1:6" ht="15" customHeight="1" outlineLevel="1" x14ac:dyDescent="0.2">
      <c r="A35" s="162" t="str">
        <f>Grundkalkulation!Y11</f>
        <v>21</v>
      </c>
      <c r="B35" s="159">
        <f>Grundkalkulation!Y128</f>
        <v>0</v>
      </c>
      <c r="C35" s="334">
        <f>Grundkalkulation!Y$6</f>
        <v>0</v>
      </c>
      <c r="D35" s="160"/>
      <c r="E35" s="161" t="e">
        <f>Grundkalkulation!Y$124</f>
        <v>#VALUE!</v>
      </c>
      <c r="F35" s="161" t="str">
        <f>Grundkalkulation!Y$130</f>
        <v/>
      </c>
    </row>
    <row r="36" spans="1:6" ht="15" customHeight="1" outlineLevel="1" x14ac:dyDescent="0.2">
      <c r="A36" s="162" t="str">
        <f>Grundkalkulation!Z11</f>
        <v>22</v>
      </c>
      <c r="B36" s="159">
        <f>Grundkalkulation!Z128</f>
        <v>0</v>
      </c>
      <c r="C36" s="334">
        <f>Grundkalkulation!Z$6</f>
        <v>0</v>
      </c>
      <c r="D36" s="160"/>
      <c r="E36" s="161" t="e">
        <f>Grundkalkulation!Z$124</f>
        <v>#VALUE!</v>
      </c>
      <c r="F36" s="161" t="str">
        <f>Grundkalkulation!Z$130</f>
        <v/>
      </c>
    </row>
    <row r="37" spans="1:6" ht="15" customHeight="1" outlineLevel="1" x14ac:dyDescent="0.2">
      <c r="A37" s="162" t="str">
        <f>Grundkalkulation!AA11</f>
        <v>23</v>
      </c>
      <c r="B37" s="159">
        <f>Grundkalkulation!AA128</f>
        <v>0</v>
      </c>
      <c r="C37" s="334">
        <f>Grundkalkulation!AA$6</f>
        <v>0</v>
      </c>
      <c r="D37" s="160"/>
      <c r="E37" s="161" t="e">
        <f>Grundkalkulation!AA$124</f>
        <v>#VALUE!</v>
      </c>
      <c r="F37" s="161" t="str">
        <f>Grundkalkulation!AA$130</f>
        <v/>
      </c>
    </row>
    <row r="38" spans="1:6" ht="15" customHeight="1" outlineLevel="2" x14ac:dyDescent="0.2">
      <c r="A38" s="162" t="str">
        <f>Grundkalkulation!AB$11</f>
        <v>24</v>
      </c>
      <c r="B38" s="159">
        <f>Grundkalkulation!AB$128</f>
        <v>0</v>
      </c>
      <c r="C38" s="334">
        <f>Grundkalkulation!AB$6</f>
        <v>0</v>
      </c>
      <c r="D38" s="160"/>
      <c r="E38" s="161" t="e">
        <f>Grundkalkulation!AB$124</f>
        <v>#VALUE!</v>
      </c>
      <c r="F38" s="161" t="str">
        <f>Grundkalkulation!AB$130</f>
        <v/>
      </c>
    </row>
    <row r="39" spans="1:6" ht="15" customHeight="1" outlineLevel="2" x14ac:dyDescent="0.2">
      <c r="A39" s="162" t="str">
        <f>Grundkalkulation!AC$11</f>
        <v>25</v>
      </c>
      <c r="B39" s="159">
        <f>Grundkalkulation!AC$128</f>
        <v>0</v>
      </c>
      <c r="C39" s="334">
        <f>Grundkalkulation!AC$6</f>
        <v>0</v>
      </c>
      <c r="D39" s="160"/>
      <c r="E39" s="161" t="e">
        <f>Grundkalkulation!AC$124</f>
        <v>#VALUE!</v>
      </c>
      <c r="F39" s="161" t="str">
        <f>Grundkalkulation!AC$130</f>
        <v/>
      </c>
    </row>
    <row r="40" spans="1:6" ht="15" customHeight="1" outlineLevel="2" x14ac:dyDescent="0.2">
      <c r="A40" s="162" t="str">
        <f>Grundkalkulation!AD$11</f>
        <v>26</v>
      </c>
      <c r="B40" s="159">
        <f>Grundkalkulation!AD$128</f>
        <v>0</v>
      </c>
      <c r="C40" s="334">
        <f>Grundkalkulation!AD$6</f>
        <v>0</v>
      </c>
      <c r="D40" s="160"/>
      <c r="E40" s="161" t="e">
        <f>Grundkalkulation!AD$124</f>
        <v>#VALUE!</v>
      </c>
      <c r="F40" s="161" t="str">
        <f>Grundkalkulation!AD$130</f>
        <v/>
      </c>
    </row>
    <row r="41" spans="1:6" ht="15" customHeight="1" outlineLevel="2" x14ac:dyDescent="0.2">
      <c r="A41" s="162" t="str">
        <f>Grundkalkulation!AE$11</f>
        <v>27</v>
      </c>
      <c r="B41" s="159">
        <f>Grundkalkulation!AE$128</f>
        <v>0</v>
      </c>
      <c r="C41" s="334">
        <f>Grundkalkulation!AE$6</f>
        <v>0</v>
      </c>
      <c r="D41" s="160"/>
      <c r="E41" s="161" t="e">
        <f>Grundkalkulation!AE$124</f>
        <v>#VALUE!</v>
      </c>
      <c r="F41" s="161" t="str">
        <f>Grundkalkulation!AE$130</f>
        <v/>
      </c>
    </row>
    <row r="42" spans="1:6" ht="15" customHeight="1" outlineLevel="2" x14ac:dyDescent="0.2">
      <c r="A42" s="162" t="str">
        <f>Grundkalkulation!AF$11</f>
        <v>28</v>
      </c>
      <c r="B42" s="159">
        <f>Grundkalkulation!AF$128</f>
        <v>0</v>
      </c>
      <c r="C42" s="334">
        <f>Grundkalkulation!AF$6</f>
        <v>0</v>
      </c>
      <c r="D42" s="160"/>
      <c r="E42" s="161" t="e">
        <f>Grundkalkulation!AF$124</f>
        <v>#VALUE!</v>
      </c>
      <c r="F42" s="161" t="str">
        <f>Grundkalkulation!AF$130</f>
        <v/>
      </c>
    </row>
    <row r="43" spans="1:6" ht="15" customHeight="1" outlineLevel="2" x14ac:dyDescent="0.2">
      <c r="A43" s="162" t="str">
        <f>Grundkalkulation!AG$11</f>
        <v>29</v>
      </c>
      <c r="B43" s="159">
        <f>Grundkalkulation!AG$128</f>
        <v>0</v>
      </c>
      <c r="C43" s="334">
        <f>Grundkalkulation!AG$6</f>
        <v>0</v>
      </c>
      <c r="D43" s="160"/>
      <c r="E43" s="161" t="e">
        <f>Grundkalkulation!AG$124</f>
        <v>#VALUE!</v>
      </c>
      <c r="F43" s="161" t="str">
        <f>Grundkalkulation!AG$130</f>
        <v/>
      </c>
    </row>
    <row r="44" spans="1:6" ht="15" customHeight="1" outlineLevel="2" x14ac:dyDescent="0.2">
      <c r="A44" s="162" t="str">
        <f>Grundkalkulation!AH$11</f>
        <v>30</v>
      </c>
      <c r="B44" s="159">
        <f>Grundkalkulation!AH$128</f>
        <v>0</v>
      </c>
      <c r="C44" s="334">
        <f>Grundkalkulation!AH$6</f>
        <v>0</v>
      </c>
      <c r="D44" s="160"/>
      <c r="E44" s="161" t="e">
        <f>Grundkalkulation!AH$124</f>
        <v>#VALUE!</v>
      </c>
      <c r="F44" s="161" t="str">
        <f>Grundkalkulation!AH$130</f>
        <v/>
      </c>
    </row>
    <row r="45" spans="1:6" ht="15" customHeight="1" outlineLevel="2" x14ac:dyDescent="0.2">
      <c r="A45" s="162" t="str">
        <f>Grundkalkulation!AI$11</f>
        <v>31</v>
      </c>
      <c r="B45" s="159">
        <f>Grundkalkulation!AI$128</f>
        <v>0</v>
      </c>
      <c r="C45" s="334">
        <f>Grundkalkulation!AI$6</f>
        <v>0</v>
      </c>
      <c r="D45" s="160"/>
      <c r="E45" s="161" t="e">
        <f>Grundkalkulation!AI$124</f>
        <v>#VALUE!</v>
      </c>
      <c r="F45" s="161" t="str">
        <f>Grundkalkulation!AI$130</f>
        <v/>
      </c>
    </row>
    <row r="46" spans="1:6" ht="15" customHeight="1" outlineLevel="2" x14ac:dyDescent="0.2">
      <c r="A46" s="162" t="str">
        <f>Grundkalkulation!AJ$11</f>
        <v>32</v>
      </c>
      <c r="B46" s="159">
        <f>Grundkalkulation!AJ$128</f>
        <v>0</v>
      </c>
      <c r="C46" s="334">
        <f>Grundkalkulation!AJ$6</f>
        <v>0</v>
      </c>
      <c r="D46" s="160"/>
      <c r="E46" s="161" t="e">
        <f>Grundkalkulation!AJ$124</f>
        <v>#VALUE!</v>
      </c>
      <c r="F46" s="161" t="str">
        <f>Grundkalkulation!AJ$130</f>
        <v/>
      </c>
    </row>
    <row r="47" spans="1:6" ht="15" customHeight="1" outlineLevel="2" x14ac:dyDescent="0.2">
      <c r="A47" s="162" t="str">
        <f>Grundkalkulation!AK$11</f>
        <v>33</v>
      </c>
      <c r="B47" s="159">
        <f>Grundkalkulation!AK$128</f>
        <v>0</v>
      </c>
      <c r="C47" s="334">
        <f>Grundkalkulation!AK$6</f>
        <v>0</v>
      </c>
      <c r="D47" s="160"/>
      <c r="E47" s="161" t="e">
        <f>Grundkalkulation!AK$124</f>
        <v>#VALUE!</v>
      </c>
      <c r="F47" s="161" t="str">
        <f>Grundkalkulation!AK$130</f>
        <v/>
      </c>
    </row>
    <row r="48" spans="1:6" ht="15" customHeight="1" outlineLevel="2" x14ac:dyDescent="0.2">
      <c r="A48" s="163" t="str">
        <f>Grundkalkulation!$AL$11</f>
        <v>34</v>
      </c>
      <c r="B48" s="163">
        <f>Grundkalkulation!AL$128</f>
        <v>0</v>
      </c>
      <c r="C48" s="334">
        <f>Grundkalkulation!AL$6</f>
        <v>0</v>
      </c>
      <c r="D48" s="160"/>
      <c r="E48" s="161" t="e">
        <f>Grundkalkulation!AL$124</f>
        <v>#VALUE!</v>
      </c>
      <c r="F48" s="161" t="str">
        <f>Grundkalkulation!AL$130</f>
        <v/>
      </c>
    </row>
    <row r="49" spans="1:6" ht="15" customHeight="1" outlineLevel="2" x14ac:dyDescent="0.2">
      <c r="A49" s="163" t="str">
        <f>Grundkalkulation!AM$11</f>
        <v>35</v>
      </c>
      <c r="B49" s="163">
        <f>Grundkalkulation!AM$128</f>
        <v>0</v>
      </c>
      <c r="C49" s="334">
        <f>Grundkalkulation!AM$6</f>
        <v>0</v>
      </c>
      <c r="D49" s="160"/>
      <c r="E49" s="161" t="e">
        <f>Grundkalkulation!AM$124</f>
        <v>#VALUE!</v>
      </c>
      <c r="F49" s="161" t="str">
        <f>Grundkalkulation!AM$130</f>
        <v/>
      </c>
    </row>
    <row r="50" spans="1:6" ht="15" customHeight="1" outlineLevel="2" x14ac:dyDescent="0.2">
      <c r="A50" s="163" t="str">
        <f>Grundkalkulation!AN$11</f>
        <v>36</v>
      </c>
      <c r="B50" s="163">
        <f>Grundkalkulation!AN$128</f>
        <v>0</v>
      </c>
      <c r="C50" s="334">
        <f>Grundkalkulation!AN$6</f>
        <v>0</v>
      </c>
      <c r="D50" s="160"/>
      <c r="E50" s="161" t="e">
        <f>Grundkalkulation!AN$124</f>
        <v>#VALUE!</v>
      </c>
      <c r="F50" s="161" t="str">
        <f>Grundkalkulation!AN$130</f>
        <v/>
      </c>
    </row>
    <row r="51" spans="1:6" ht="15" customHeight="1" outlineLevel="2" x14ac:dyDescent="0.2">
      <c r="A51" s="163" t="str">
        <f>Grundkalkulation!AO$11</f>
        <v>37</v>
      </c>
      <c r="B51" s="163">
        <f>Grundkalkulation!AO$128</f>
        <v>0</v>
      </c>
      <c r="C51" s="334">
        <f>Grundkalkulation!AO$6</f>
        <v>0</v>
      </c>
      <c r="D51" s="160"/>
      <c r="E51" s="161" t="e">
        <f>Grundkalkulation!AO$124</f>
        <v>#VALUE!</v>
      </c>
      <c r="F51" s="161" t="str">
        <f>Grundkalkulation!AO$130</f>
        <v/>
      </c>
    </row>
    <row r="52" spans="1:6" ht="15" customHeight="1" outlineLevel="2" x14ac:dyDescent="0.2">
      <c r="A52" s="163" t="str">
        <f>Grundkalkulation!AP$11</f>
        <v>38</v>
      </c>
      <c r="B52" s="163">
        <f>Grundkalkulation!AP$128</f>
        <v>0</v>
      </c>
      <c r="C52" s="334">
        <f>Grundkalkulation!AP$6</f>
        <v>0</v>
      </c>
      <c r="D52" s="160"/>
      <c r="E52" s="161" t="e">
        <f>Grundkalkulation!AP$124</f>
        <v>#VALUE!</v>
      </c>
      <c r="F52" s="161" t="str">
        <f>Grundkalkulation!AP$130</f>
        <v/>
      </c>
    </row>
    <row r="53" spans="1:6" ht="15" customHeight="1" outlineLevel="2" x14ac:dyDescent="0.2">
      <c r="A53" s="163" t="str">
        <f>Grundkalkulation!AQ$11</f>
        <v>39</v>
      </c>
      <c r="B53" s="163">
        <f>Grundkalkulation!AQ$128</f>
        <v>0</v>
      </c>
      <c r="C53" s="334">
        <f>Grundkalkulation!AQ$6</f>
        <v>0</v>
      </c>
      <c r="D53" s="160"/>
      <c r="E53" s="161" t="e">
        <f>Grundkalkulation!AQ$124</f>
        <v>#VALUE!</v>
      </c>
      <c r="F53" s="161" t="str">
        <f>Grundkalkulation!AQ$130</f>
        <v/>
      </c>
    </row>
    <row r="54" spans="1:6" ht="15" customHeight="1" outlineLevel="2" x14ac:dyDescent="0.2">
      <c r="A54" s="163" t="str">
        <f>Grundkalkulation!AR$11</f>
        <v>40</v>
      </c>
      <c r="B54" s="163">
        <f>Grundkalkulation!AR$128</f>
        <v>0</v>
      </c>
      <c r="C54" s="334">
        <f>Grundkalkulation!AR$6</f>
        <v>0</v>
      </c>
      <c r="D54" s="160"/>
      <c r="E54" s="161" t="e">
        <f>Grundkalkulation!AR$124</f>
        <v>#VALUE!</v>
      </c>
      <c r="F54" s="161" t="str">
        <f>Grundkalkulation!AR$130</f>
        <v/>
      </c>
    </row>
    <row r="55" spans="1:6" ht="15" customHeight="1" outlineLevel="2" x14ac:dyDescent="0.2">
      <c r="A55" s="163" t="str">
        <f>Grundkalkulation!AS$11</f>
        <v>41</v>
      </c>
      <c r="B55" s="163">
        <f>Grundkalkulation!AS$128</f>
        <v>0</v>
      </c>
      <c r="C55" s="334">
        <f>Grundkalkulation!AS$6</f>
        <v>0</v>
      </c>
      <c r="D55" s="160"/>
      <c r="E55" s="161" t="e">
        <f>Grundkalkulation!AS$124</f>
        <v>#VALUE!</v>
      </c>
      <c r="F55" s="161" t="str">
        <f>Grundkalkulation!AS$130</f>
        <v/>
      </c>
    </row>
    <row r="56" spans="1:6" ht="15" customHeight="1" outlineLevel="2" x14ac:dyDescent="0.2">
      <c r="A56" s="163" t="str">
        <f>Grundkalkulation!AT$11</f>
        <v>42</v>
      </c>
      <c r="B56" s="163">
        <f>Grundkalkulation!AT$128</f>
        <v>0</v>
      </c>
      <c r="C56" s="334">
        <f>Grundkalkulation!AT$6</f>
        <v>0</v>
      </c>
      <c r="D56" s="160"/>
      <c r="E56" s="161" t="e">
        <f>Grundkalkulation!AT$124</f>
        <v>#VALUE!</v>
      </c>
      <c r="F56" s="161" t="str">
        <f>Grundkalkulation!AT$130</f>
        <v/>
      </c>
    </row>
    <row r="57" spans="1:6" ht="15" customHeight="1" outlineLevel="2" x14ac:dyDescent="0.2">
      <c r="A57" s="163" t="str">
        <f>Grundkalkulation!AU$11</f>
        <v>43</v>
      </c>
      <c r="B57" s="163">
        <f>Grundkalkulation!AU$128</f>
        <v>0</v>
      </c>
      <c r="C57" s="334">
        <f>Grundkalkulation!AU$6</f>
        <v>0</v>
      </c>
      <c r="D57" s="160"/>
      <c r="E57" s="161" t="e">
        <f>Grundkalkulation!AU$124</f>
        <v>#VALUE!</v>
      </c>
      <c r="F57" s="161" t="str">
        <f>Grundkalkulation!AU$130</f>
        <v/>
      </c>
    </row>
    <row r="58" spans="1:6" ht="15" customHeight="1" outlineLevel="2" x14ac:dyDescent="0.2">
      <c r="A58" s="163" t="str">
        <f>Grundkalkulation!AV$11</f>
        <v>44</v>
      </c>
      <c r="B58" s="163">
        <f>Grundkalkulation!AV$128</f>
        <v>0</v>
      </c>
      <c r="C58" s="334">
        <f>Grundkalkulation!AV$6</f>
        <v>0</v>
      </c>
      <c r="D58" s="160"/>
      <c r="E58" s="161" t="e">
        <f>Grundkalkulation!AV$124</f>
        <v>#VALUE!</v>
      </c>
      <c r="F58" s="161" t="str">
        <f>Grundkalkulation!AV$130</f>
        <v/>
      </c>
    </row>
    <row r="59" spans="1:6" ht="15" customHeight="1" outlineLevel="2" x14ac:dyDescent="0.2">
      <c r="A59" s="163" t="str">
        <f>Grundkalkulation!AW$11</f>
        <v>45</v>
      </c>
      <c r="B59" s="163">
        <f>Grundkalkulation!AW$128</f>
        <v>0</v>
      </c>
      <c r="C59" s="334">
        <f>Grundkalkulation!AW$6</f>
        <v>0</v>
      </c>
      <c r="D59" s="160"/>
      <c r="E59" s="161" t="e">
        <f>Grundkalkulation!AW$124</f>
        <v>#VALUE!</v>
      </c>
      <c r="F59" s="161" t="str">
        <f>Grundkalkulation!AW$130</f>
        <v/>
      </c>
    </row>
    <row r="60" spans="1:6" ht="15" customHeight="1" outlineLevel="2" x14ac:dyDescent="0.2">
      <c r="A60" s="163" t="str">
        <f>Grundkalkulation!AX$11</f>
        <v>46</v>
      </c>
      <c r="B60" s="163">
        <f>Grundkalkulation!AX$128</f>
        <v>0</v>
      </c>
      <c r="C60" s="334">
        <f>Grundkalkulation!AX$6</f>
        <v>0</v>
      </c>
      <c r="D60" s="160"/>
      <c r="E60" s="161" t="e">
        <f>Grundkalkulation!AX$124</f>
        <v>#VALUE!</v>
      </c>
      <c r="F60" s="161" t="str">
        <f>Grundkalkulation!AX$130</f>
        <v/>
      </c>
    </row>
    <row r="61" spans="1:6" ht="15" customHeight="1" outlineLevel="2" x14ac:dyDescent="0.2">
      <c r="A61" s="163" t="str">
        <f>Grundkalkulation!AY$11</f>
        <v>47</v>
      </c>
      <c r="B61" s="163">
        <f>Grundkalkulation!AY$128</f>
        <v>0</v>
      </c>
      <c r="C61" s="334">
        <f>Grundkalkulation!AY$6</f>
        <v>0</v>
      </c>
      <c r="D61" s="160"/>
      <c r="E61" s="161" t="e">
        <f>Grundkalkulation!AY$124</f>
        <v>#VALUE!</v>
      </c>
      <c r="F61" s="161" t="str">
        <f>Grundkalkulation!AY$130</f>
        <v/>
      </c>
    </row>
    <row r="62" spans="1:6" ht="15" customHeight="1" outlineLevel="2" x14ac:dyDescent="0.2">
      <c r="A62" s="163" t="str">
        <f>Grundkalkulation!AZ$11</f>
        <v>48</v>
      </c>
      <c r="B62" s="163">
        <f>Grundkalkulation!AZ$128</f>
        <v>0</v>
      </c>
      <c r="C62" s="334">
        <f>Grundkalkulation!AZ$6</f>
        <v>0</v>
      </c>
      <c r="D62" s="160"/>
      <c r="E62" s="161" t="e">
        <f>Grundkalkulation!AZ$124</f>
        <v>#VALUE!</v>
      </c>
      <c r="F62" s="161" t="str">
        <f>Grundkalkulation!AZ$130</f>
        <v/>
      </c>
    </row>
    <row r="63" spans="1:6" ht="15" customHeight="1" outlineLevel="2" x14ac:dyDescent="0.2">
      <c r="A63" s="163" t="str">
        <f>Grundkalkulation!BA$11</f>
        <v>49</v>
      </c>
      <c r="B63" s="163">
        <f>Grundkalkulation!BA$128</f>
        <v>0</v>
      </c>
      <c r="C63" s="334">
        <f>Grundkalkulation!BA$6</f>
        <v>0</v>
      </c>
      <c r="D63" s="160"/>
      <c r="E63" s="161" t="e">
        <f>Grundkalkulation!BA$124</f>
        <v>#VALUE!</v>
      </c>
      <c r="F63" s="161" t="str">
        <f>Grundkalkulation!BA$130</f>
        <v/>
      </c>
    </row>
    <row r="64" spans="1:6" ht="15" customHeight="1" outlineLevel="3" x14ac:dyDescent="0.2">
      <c r="A64" s="163" t="str">
        <f>Grundkalkulation!BB$11</f>
        <v>50</v>
      </c>
      <c r="B64" s="163">
        <f>Grundkalkulation!BB$128</f>
        <v>0</v>
      </c>
      <c r="C64" s="334">
        <f>Grundkalkulation!BB$6</f>
        <v>0</v>
      </c>
      <c r="D64" s="160"/>
      <c r="E64" s="161" t="e">
        <f>Grundkalkulation!BB$124</f>
        <v>#VALUE!</v>
      </c>
      <c r="F64" s="161" t="str">
        <f>Grundkalkulation!BB$130</f>
        <v/>
      </c>
    </row>
    <row r="65" spans="1:6" ht="15" customHeight="1" outlineLevel="3" x14ac:dyDescent="0.2">
      <c r="A65" s="163" t="str">
        <f>Grundkalkulation!BC$11</f>
        <v>51</v>
      </c>
      <c r="B65" s="163">
        <f>Grundkalkulation!BC$128</f>
        <v>0</v>
      </c>
      <c r="C65" s="334">
        <f>Grundkalkulation!BC$6</f>
        <v>0</v>
      </c>
      <c r="D65" s="160"/>
      <c r="E65" s="161" t="e">
        <f>Grundkalkulation!BC$124</f>
        <v>#VALUE!</v>
      </c>
      <c r="F65" s="161" t="str">
        <f>Grundkalkulation!BC$130</f>
        <v/>
      </c>
    </row>
    <row r="66" spans="1:6" ht="15" customHeight="1" outlineLevel="3" x14ac:dyDescent="0.2">
      <c r="A66" s="163" t="str">
        <f>Grundkalkulation!BD$11</f>
        <v>52</v>
      </c>
      <c r="B66" s="163">
        <f>Grundkalkulation!BD$128</f>
        <v>0</v>
      </c>
      <c r="C66" s="334">
        <f>Grundkalkulation!BD$6</f>
        <v>0</v>
      </c>
      <c r="D66" s="160"/>
      <c r="E66" s="161" t="e">
        <f>Grundkalkulation!BD$124</f>
        <v>#VALUE!</v>
      </c>
      <c r="F66" s="161" t="str">
        <f>Grundkalkulation!BD$130</f>
        <v/>
      </c>
    </row>
    <row r="67" spans="1:6" ht="15" customHeight="1" outlineLevel="3" x14ac:dyDescent="0.2">
      <c r="A67" s="163" t="str">
        <f>Grundkalkulation!BE$11</f>
        <v>53</v>
      </c>
      <c r="B67" s="163">
        <f>Grundkalkulation!BE$128</f>
        <v>0</v>
      </c>
      <c r="C67" s="334">
        <f>Grundkalkulation!BE$6</f>
        <v>0</v>
      </c>
      <c r="D67" s="160"/>
      <c r="E67" s="161" t="e">
        <f>Grundkalkulation!BE$124</f>
        <v>#VALUE!</v>
      </c>
      <c r="F67" s="161" t="str">
        <f>Grundkalkulation!BE$130</f>
        <v/>
      </c>
    </row>
    <row r="68" spans="1:6" ht="15" customHeight="1" outlineLevel="3" x14ac:dyDescent="0.2">
      <c r="A68" s="162" t="str">
        <f>Grundkalkulation!BF11</f>
        <v>54</v>
      </c>
      <c r="B68" s="164">
        <f>Grundkalkulation!BF128</f>
        <v>0</v>
      </c>
      <c r="C68" s="334">
        <f>Grundkalkulation!BF6</f>
        <v>0</v>
      </c>
      <c r="D68" s="160"/>
      <c r="E68" s="161" t="e">
        <f>Grundkalkulation!BF124</f>
        <v>#VALUE!</v>
      </c>
      <c r="F68" s="161" t="str">
        <f>Grundkalkulation!BF$130</f>
        <v/>
      </c>
    </row>
    <row r="69" spans="1:6" ht="15" customHeight="1" outlineLevel="3" x14ac:dyDescent="0.2">
      <c r="A69" s="162" t="str">
        <f>Grundkalkulation!BG11</f>
        <v>55</v>
      </c>
      <c r="B69" s="164">
        <f>Grundkalkulation!BG128</f>
        <v>0</v>
      </c>
      <c r="C69" s="334">
        <f>Grundkalkulation!BG6</f>
        <v>0</v>
      </c>
      <c r="D69" s="160"/>
      <c r="E69" s="161" t="e">
        <f>Grundkalkulation!BG124</f>
        <v>#VALUE!</v>
      </c>
      <c r="F69" s="161" t="str">
        <f>Grundkalkulation!BG130</f>
        <v/>
      </c>
    </row>
    <row r="70" spans="1:6" ht="15" customHeight="1" outlineLevel="3" x14ac:dyDescent="0.2">
      <c r="A70" s="162" t="str">
        <f>Grundkalkulation!BH11</f>
        <v>56</v>
      </c>
      <c r="B70" s="159">
        <f>Grundkalkulation!BH$128</f>
        <v>0</v>
      </c>
      <c r="C70" s="334">
        <f>Grundkalkulation!BH$6</f>
        <v>0</v>
      </c>
      <c r="D70" s="160"/>
      <c r="E70" s="161" t="e">
        <f>Grundkalkulation!BH$124</f>
        <v>#VALUE!</v>
      </c>
      <c r="F70" s="161" t="str">
        <f>Grundkalkulation!BH$130</f>
        <v/>
      </c>
    </row>
    <row r="71" spans="1:6" ht="15" customHeight="1" outlineLevel="3" x14ac:dyDescent="0.2">
      <c r="A71" s="162" t="str">
        <f>Grundkalkulation!BI11</f>
        <v>57</v>
      </c>
      <c r="B71" s="159">
        <f>Grundkalkulation!BI$128</f>
        <v>0</v>
      </c>
      <c r="C71" s="334">
        <f>Grundkalkulation!BI$6</f>
        <v>0</v>
      </c>
      <c r="D71" s="160"/>
      <c r="E71" s="161" t="e">
        <f>Grundkalkulation!BI$124</f>
        <v>#VALUE!</v>
      </c>
      <c r="F71" s="161" t="str">
        <f>Grundkalkulation!BI$130</f>
        <v/>
      </c>
    </row>
    <row r="72" spans="1:6" ht="15" customHeight="1" outlineLevel="3" x14ac:dyDescent="0.2">
      <c r="A72" s="162" t="str">
        <f>Grundkalkulation!BJ11</f>
        <v>58</v>
      </c>
      <c r="B72" s="159">
        <f>Grundkalkulation!BJ$128</f>
        <v>0</v>
      </c>
      <c r="C72" s="334">
        <f>Grundkalkulation!BJ$6</f>
        <v>0</v>
      </c>
      <c r="D72" s="160"/>
      <c r="E72" s="161" t="e">
        <f>Grundkalkulation!BJ$124</f>
        <v>#VALUE!</v>
      </c>
      <c r="F72" s="161" t="str">
        <f>Grundkalkulation!BJ$130</f>
        <v/>
      </c>
    </row>
    <row r="73" spans="1:6" ht="15" customHeight="1" outlineLevel="3" x14ac:dyDescent="0.2">
      <c r="A73" s="162" t="str">
        <f>Grundkalkulation!BK11</f>
        <v>59</v>
      </c>
      <c r="B73" s="159">
        <f>Grundkalkulation!BK$128</f>
        <v>0</v>
      </c>
      <c r="C73" s="334">
        <f>Grundkalkulation!BK$6</f>
        <v>0</v>
      </c>
      <c r="D73" s="160"/>
      <c r="E73" s="161" t="e">
        <f>Grundkalkulation!BK$124</f>
        <v>#VALUE!</v>
      </c>
      <c r="F73" s="161" t="str">
        <f>Grundkalkulation!BK$130</f>
        <v/>
      </c>
    </row>
    <row r="74" spans="1:6" ht="15" customHeight="1" outlineLevel="3" x14ac:dyDescent="0.2">
      <c r="A74" s="162" t="str">
        <f>Grundkalkulation!BL11</f>
        <v>60</v>
      </c>
      <c r="B74" s="159">
        <f>Grundkalkulation!BL$128</f>
        <v>0</v>
      </c>
      <c r="C74" s="334">
        <f>Grundkalkulation!BL$6</f>
        <v>0</v>
      </c>
      <c r="D74" s="160"/>
      <c r="E74" s="161" t="e">
        <f>Grundkalkulation!BL$124</f>
        <v>#VALUE!</v>
      </c>
      <c r="F74" s="161" t="str">
        <f>Grundkalkulation!BL$130</f>
        <v/>
      </c>
    </row>
    <row r="75" spans="1:6" ht="15" customHeight="1" outlineLevel="3" x14ac:dyDescent="0.2">
      <c r="A75" s="162" t="str">
        <f>Grundkalkulation!BM11</f>
        <v>61</v>
      </c>
      <c r="B75" s="159">
        <f>Grundkalkulation!BM$128</f>
        <v>0</v>
      </c>
      <c r="C75" s="334">
        <f>Grundkalkulation!BM$6</f>
        <v>0</v>
      </c>
      <c r="D75" s="160"/>
      <c r="E75" s="161" t="e">
        <f>Grundkalkulation!BM$124</f>
        <v>#VALUE!</v>
      </c>
      <c r="F75" s="161" t="str">
        <f>Grundkalkulation!BM$130</f>
        <v/>
      </c>
    </row>
    <row r="76" spans="1:6" ht="15" customHeight="1" outlineLevel="3" x14ac:dyDescent="0.2">
      <c r="A76" s="162" t="str">
        <f>Grundkalkulation!BN11</f>
        <v>62</v>
      </c>
      <c r="B76" s="159">
        <f>Grundkalkulation!BN$128</f>
        <v>0</v>
      </c>
      <c r="C76" s="334">
        <f>Grundkalkulation!BN$6</f>
        <v>0</v>
      </c>
      <c r="D76" s="160"/>
      <c r="E76" s="161" t="e">
        <f>Grundkalkulation!BN$124</f>
        <v>#VALUE!</v>
      </c>
      <c r="F76" s="161" t="str">
        <f>Grundkalkulation!BN$130</f>
        <v/>
      </c>
    </row>
    <row r="77" spans="1:6" ht="15" customHeight="1" outlineLevel="3" x14ac:dyDescent="0.2">
      <c r="A77" s="162" t="str">
        <f>Grundkalkulation!BO11</f>
        <v>63</v>
      </c>
      <c r="B77" s="159">
        <f>Grundkalkulation!BO$128</f>
        <v>0</v>
      </c>
      <c r="C77" s="334">
        <f>Grundkalkulation!BO$6</f>
        <v>0</v>
      </c>
      <c r="D77" s="160"/>
      <c r="E77" s="161" t="e">
        <f>Grundkalkulation!BO$124</f>
        <v>#VALUE!</v>
      </c>
      <c r="F77" s="161" t="str">
        <f>Grundkalkulation!BO$130</f>
        <v/>
      </c>
    </row>
    <row r="78" spans="1:6" ht="15" customHeight="1" outlineLevel="3" x14ac:dyDescent="0.2">
      <c r="A78" s="162" t="str">
        <f>Grundkalkulation!BP11</f>
        <v>64</v>
      </c>
      <c r="B78" s="159">
        <f>Grundkalkulation!BP$128</f>
        <v>0</v>
      </c>
      <c r="C78" s="334">
        <f>Grundkalkulation!BP$6</f>
        <v>0</v>
      </c>
      <c r="D78" s="160"/>
      <c r="E78" s="161" t="e">
        <f>Grundkalkulation!BP$124</f>
        <v>#VALUE!</v>
      </c>
      <c r="F78" s="161" t="str">
        <f>Grundkalkulation!BP$130</f>
        <v/>
      </c>
    </row>
    <row r="79" spans="1:6" ht="15" customHeight="1" outlineLevel="3" x14ac:dyDescent="0.2">
      <c r="A79" s="162" t="str">
        <f>Grundkalkulation!BQ11</f>
        <v>65</v>
      </c>
      <c r="B79" s="159">
        <f>Grundkalkulation!BQ$128</f>
        <v>0</v>
      </c>
      <c r="C79" s="334">
        <f>Grundkalkulation!BQ$6</f>
        <v>0</v>
      </c>
      <c r="D79" s="160"/>
      <c r="E79" s="161" t="e">
        <f>Grundkalkulation!BQ$124</f>
        <v>#VALUE!</v>
      </c>
      <c r="F79" s="161" t="str">
        <f>Grundkalkulation!BQ$130</f>
        <v/>
      </c>
    </row>
    <row r="80" spans="1:6" ht="15" customHeight="1" outlineLevel="3" x14ac:dyDescent="0.2">
      <c r="A80" s="162" t="str">
        <f>Grundkalkulation!BR11</f>
        <v>66</v>
      </c>
      <c r="B80" s="159">
        <f>Grundkalkulation!BR$128</f>
        <v>0</v>
      </c>
      <c r="C80" s="334">
        <f>Grundkalkulation!BR$6</f>
        <v>0</v>
      </c>
      <c r="D80" s="160"/>
      <c r="E80" s="161" t="e">
        <f>Grundkalkulation!BR$124</f>
        <v>#VALUE!</v>
      </c>
      <c r="F80" s="161" t="str">
        <f>Grundkalkulation!BR$130</f>
        <v/>
      </c>
    </row>
    <row r="81" spans="1:6" ht="15" customHeight="1" outlineLevel="3" x14ac:dyDescent="0.2">
      <c r="A81" s="162" t="str">
        <f>Grundkalkulation!BS11</f>
        <v>67</v>
      </c>
      <c r="B81" s="159">
        <f>Grundkalkulation!BS$128</f>
        <v>0</v>
      </c>
      <c r="C81" s="334">
        <f>Grundkalkulation!BS$6</f>
        <v>0</v>
      </c>
      <c r="D81" s="160"/>
      <c r="E81" s="161" t="e">
        <f>Grundkalkulation!BS$124</f>
        <v>#VALUE!</v>
      </c>
      <c r="F81" s="161" t="str">
        <f>Grundkalkulation!BS$130</f>
        <v/>
      </c>
    </row>
    <row r="82" spans="1:6" ht="15" customHeight="1" outlineLevel="3" x14ac:dyDescent="0.2">
      <c r="A82" s="162" t="str">
        <f>Grundkalkulation!BT11</f>
        <v>68</v>
      </c>
      <c r="B82" s="159">
        <f>Grundkalkulation!BT$128</f>
        <v>0</v>
      </c>
      <c r="C82" s="334">
        <f>Grundkalkulation!BT$6</f>
        <v>0</v>
      </c>
      <c r="D82" s="160"/>
      <c r="E82" s="161" t="e">
        <f>Grundkalkulation!BT$124</f>
        <v>#VALUE!</v>
      </c>
      <c r="F82" s="161" t="str">
        <f>Grundkalkulation!BT$130</f>
        <v/>
      </c>
    </row>
    <row r="83" spans="1:6" ht="15" customHeight="1" outlineLevel="3" x14ac:dyDescent="0.2">
      <c r="A83" s="162" t="str">
        <f>Grundkalkulation!BU11</f>
        <v>69</v>
      </c>
      <c r="B83" s="159">
        <f>Grundkalkulation!BU$128</f>
        <v>0</v>
      </c>
      <c r="C83" s="334">
        <f>Grundkalkulation!BU$6</f>
        <v>0</v>
      </c>
      <c r="D83" s="160"/>
      <c r="E83" s="161" t="e">
        <f>Grundkalkulation!BU$124</f>
        <v>#VALUE!</v>
      </c>
      <c r="F83" s="161" t="str">
        <f>Grundkalkulation!BU$130</f>
        <v/>
      </c>
    </row>
    <row r="84" spans="1:6" ht="15" customHeight="1" outlineLevel="3" x14ac:dyDescent="0.2">
      <c r="A84" s="162" t="str">
        <f>Grundkalkulation!BV11</f>
        <v>70</v>
      </c>
      <c r="B84" s="159">
        <f>Grundkalkulation!BV$128</f>
        <v>0</v>
      </c>
      <c r="C84" s="334">
        <f>Grundkalkulation!BV$6</f>
        <v>0</v>
      </c>
      <c r="D84" s="160"/>
      <c r="E84" s="161" t="e">
        <f>Grundkalkulation!BV$124</f>
        <v>#VALUE!</v>
      </c>
      <c r="F84" s="161" t="str">
        <f>Grundkalkulation!BV$130</f>
        <v/>
      </c>
    </row>
    <row r="85" spans="1:6" ht="15" customHeight="1" outlineLevel="3" x14ac:dyDescent="0.2">
      <c r="A85" s="162" t="str">
        <f>Grundkalkulation!BW11</f>
        <v>71</v>
      </c>
      <c r="B85" s="159">
        <f>Grundkalkulation!BW$128</f>
        <v>0</v>
      </c>
      <c r="C85" s="334">
        <f>Grundkalkulation!BW$6</f>
        <v>0</v>
      </c>
      <c r="D85" s="160"/>
      <c r="E85" s="161" t="e">
        <f>Grundkalkulation!BW$124</f>
        <v>#VALUE!</v>
      </c>
      <c r="F85" s="161" t="str">
        <f>Grundkalkulation!BW$130</f>
        <v/>
      </c>
    </row>
    <row r="86" spans="1:6" ht="15" customHeight="1" outlineLevel="3" x14ac:dyDescent="0.2">
      <c r="A86" s="162" t="str">
        <f>Grundkalkulation!BX11</f>
        <v>72</v>
      </c>
      <c r="B86" s="159">
        <f>Grundkalkulation!BX$128</f>
        <v>0</v>
      </c>
      <c r="C86" s="334">
        <f>Grundkalkulation!BX$6</f>
        <v>0</v>
      </c>
      <c r="D86" s="160"/>
      <c r="E86" s="161" t="e">
        <f>Grundkalkulation!BX$124</f>
        <v>#VALUE!</v>
      </c>
      <c r="F86" s="161" t="str">
        <f>Grundkalkulation!BX$130</f>
        <v/>
      </c>
    </row>
    <row r="87" spans="1:6" ht="15" customHeight="1" outlineLevel="3" x14ac:dyDescent="0.2">
      <c r="A87" s="162" t="str">
        <f>Grundkalkulation!BY11</f>
        <v>73</v>
      </c>
      <c r="B87" s="159">
        <f>Grundkalkulation!BY$128</f>
        <v>0</v>
      </c>
      <c r="C87" s="334">
        <f>Grundkalkulation!BY$6</f>
        <v>0</v>
      </c>
      <c r="D87" s="160"/>
      <c r="E87" s="161" t="e">
        <f>Grundkalkulation!BY$124</f>
        <v>#VALUE!</v>
      </c>
      <c r="F87" s="161" t="str">
        <f>Grundkalkulation!BY$130</f>
        <v/>
      </c>
    </row>
    <row r="88" spans="1:6" ht="15" customHeight="1" outlineLevel="3" x14ac:dyDescent="0.2">
      <c r="A88" s="162" t="str">
        <f>Grundkalkulation!BZ11</f>
        <v>74</v>
      </c>
      <c r="B88" s="159">
        <f>Grundkalkulation!BZ$128</f>
        <v>0</v>
      </c>
      <c r="C88" s="334">
        <f>Grundkalkulation!BZ$6</f>
        <v>0</v>
      </c>
      <c r="D88" s="160"/>
      <c r="E88" s="161" t="e">
        <f>Grundkalkulation!BZ$124</f>
        <v>#VALUE!</v>
      </c>
      <c r="F88" s="161" t="str">
        <f>Grundkalkulation!BZ$130</f>
        <v/>
      </c>
    </row>
    <row r="89" spans="1:6" ht="15" customHeight="1" outlineLevel="3" x14ac:dyDescent="0.2">
      <c r="A89" s="162" t="str">
        <f>Grundkalkulation!CA11</f>
        <v>75</v>
      </c>
      <c r="B89" s="159">
        <f>Grundkalkulation!CA$128</f>
        <v>0</v>
      </c>
      <c r="C89" s="334">
        <f>Grundkalkulation!CA$6</f>
        <v>0</v>
      </c>
      <c r="D89" s="160"/>
      <c r="E89" s="161" t="e">
        <f>Grundkalkulation!CA$124</f>
        <v>#VALUE!</v>
      </c>
      <c r="F89" s="161" t="str">
        <f>Grundkalkulation!CA$130</f>
        <v/>
      </c>
    </row>
    <row r="90" spans="1:6" ht="15" customHeight="1" outlineLevel="4" x14ac:dyDescent="0.2">
      <c r="A90" s="162" t="str">
        <f>Grundkalkulation!CB11</f>
        <v>76</v>
      </c>
      <c r="B90" s="159">
        <f>Grundkalkulation!CB$128</f>
        <v>0</v>
      </c>
      <c r="C90" s="334">
        <f>Grundkalkulation!CB$6</f>
        <v>0</v>
      </c>
      <c r="D90" s="160"/>
      <c r="E90" s="161" t="e">
        <f>Grundkalkulation!CB$124</f>
        <v>#VALUE!</v>
      </c>
      <c r="F90" s="161" t="str">
        <f>Grundkalkulation!CB$130</f>
        <v/>
      </c>
    </row>
    <row r="91" spans="1:6" ht="15" customHeight="1" outlineLevel="4" x14ac:dyDescent="0.2">
      <c r="A91" s="162" t="str">
        <f>Grundkalkulation!CC11</f>
        <v>77</v>
      </c>
      <c r="B91" s="159">
        <f>Grundkalkulation!CC$128</f>
        <v>0</v>
      </c>
      <c r="C91" s="334">
        <f>Grundkalkulation!CC$6</f>
        <v>0</v>
      </c>
      <c r="D91" s="160"/>
      <c r="E91" s="161" t="e">
        <f>Grundkalkulation!CC$124</f>
        <v>#VALUE!</v>
      </c>
      <c r="F91" s="161" t="str">
        <f>Grundkalkulation!CC$130</f>
        <v/>
      </c>
    </row>
    <row r="92" spans="1:6" ht="15" customHeight="1" outlineLevel="4" x14ac:dyDescent="0.2">
      <c r="A92" s="162" t="str">
        <f>Grundkalkulation!CD11</f>
        <v>78</v>
      </c>
      <c r="B92" s="159">
        <f>Grundkalkulation!CD$128</f>
        <v>0</v>
      </c>
      <c r="C92" s="334">
        <f>Grundkalkulation!CD$6</f>
        <v>0</v>
      </c>
      <c r="D92" s="160"/>
      <c r="E92" s="161" t="e">
        <f>Grundkalkulation!CD$124</f>
        <v>#VALUE!</v>
      </c>
      <c r="F92" s="161" t="str">
        <f>Grundkalkulation!CD$130</f>
        <v/>
      </c>
    </row>
    <row r="93" spans="1:6" ht="15" customHeight="1" outlineLevel="4" x14ac:dyDescent="0.2">
      <c r="A93" s="162" t="str">
        <f>Grundkalkulation!CE11</f>
        <v>79</v>
      </c>
      <c r="B93" s="159">
        <f>Grundkalkulation!CE$128</f>
        <v>0</v>
      </c>
      <c r="C93" s="334">
        <f>Grundkalkulation!CE$6</f>
        <v>0</v>
      </c>
      <c r="D93" s="160"/>
      <c r="E93" s="161" t="e">
        <f>Grundkalkulation!CE$124</f>
        <v>#VALUE!</v>
      </c>
      <c r="F93" s="161" t="str">
        <f>Grundkalkulation!CE$130</f>
        <v/>
      </c>
    </row>
    <row r="94" spans="1:6" ht="15" customHeight="1" outlineLevel="4" x14ac:dyDescent="0.2">
      <c r="A94" s="162" t="str">
        <f>Grundkalkulation!CF11</f>
        <v>80</v>
      </c>
      <c r="B94" s="159">
        <f>Grundkalkulation!CF$128</f>
        <v>0</v>
      </c>
      <c r="C94" s="334">
        <f>Grundkalkulation!CF$6</f>
        <v>0</v>
      </c>
      <c r="D94" s="160"/>
      <c r="E94" s="161" t="e">
        <f>Grundkalkulation!CF$124</f>
        <v>#VALUE!</v>
      </c>
      <c r="F94" s="161" t="str">
        <f>Grundkalkulation!CF$130</f>
        <v/>
      </c>
    </row>
    <row r="95" spans="1:6" ht="15" customHeight="1" outlineLevel="4" x14ac:dyDescent="0.2">
      <c r="A95" s="162" t="str">
        <f>Grundkalkulation!CG11</f>
        <v>81</v>
      </c>
      <c r="B95" s="159">
        <f>Grundkalkulation!CG$128</f>
        <v>0</v>
      </c>
      <c r="C95" s="334">
        <f>Grundkalkulation!CG$6</f>
        <v>0</v>
      </c>
      <c r="D95" s="160"/>
      <c r="E95" s="161" t="e">
        <f>Grundkalkulation!CG$124</f>
        <v>#VALUE!</v>
      </c>
      <c r="F95" s="161" t="str">
        <f>Grundkalkulation!CG$130</f>
        <v/>
      </c>
    </row>
    <row r="96" spans="1:6" ht="15" customHeight="1" outlineLevel="4" x14ac:dyDescent="0.2">
      <c r="A96" s="162" t="str">
        <f>Grundkalkulation!CH11</f>
        <v>82</v>
      </c>
      <c r="B96" s="159">
        <f>Grundkalkulation!CH$128</f>
        <v>0</v>
      </c>
      <c r="C96" s="334">
        <f>Grundkalkulation!CH$6</f>
        <v>0</v>
      </c>
      <c r="D96" s="160"/>
      <c r="E96" s="161" t="e">
        <f>Grundkalkulation!CH$124</f>
        <v>#VALUE!</v>
      </c>
      <c r="F96" s="161" t="str">
        <f>Grundkalkulation!CH$130</f>
        <v/>
      </c>
    </row>
    <row r="97" spans="1:6" ht="15" customHeight="1" outlineLevel="4" x14ac:dyDescent="0.2">
      <c r="A97" s="162" t="str">
        <f>Grundkalkulation!CI$11</f>
        <v>83</v>
      </c>
      <c r="B97" s="159">
        <f>Grundkalkulation!CI$128</f>
        <v>0</v>
      </c>
      <c r="C97" s="334">
        <f>Grundkalkulation!CI$6</f>
        <v>0</v>
      </c>
      <c r="D97" s="160"/>
      <c r="E97" s="161" t="e">
        <f>Grundkalkulation!CI$124</f>
        <v>#VALUE!</v>
      </c>
      <c r="F97" s="161" t="str">
        <f>Grundkalkulation!CI$130</f>
        <v/>
      </c>
    </row>
    <row r="98" spans="1:6" ht="15" customHeight="1" outlineLevel="4" x14ac:dyDescent="0.2">
      <c r="A98" s="165" t="str">
        <f>Grundkalkulation!CJ11</f>
        <v>84</v>
      </c>
      <c r="B98" s="159">
        <f>Grundkalkulation!CJ$128</f>
        <v>0</v>
      </c>
      <c r="C98" s="334">
        <f>Grundkalkulation!CJ$6</f>
        <v>0</v>
      </c>
      <c r="D98" s="160"/>
      <c r="E98" s="161" t="e">
        <f>Grundkalkulation!CJ$124</f>
        <v>#VALUE!</v>
      </c>
      <c r="F98" s="161" t="str">
        <f>Grundkalkulation!CJ$130</f>
        <v/>
      </c>
    </row>
    <row r="99" spans="1:6" ht="15" customHeight="1" outlineLevel="4" x14ac:dyDescent="0.2">
      <c r="A99" s="165" t="str">
        <f>Grundkalkulation!CK11</f>
        <v>85</v>
      </c>
      <c r="B99" s="159">
        <f>Grundkalkulation!CK$128</f>
        <v>0</v>
      </c>
      <c r="C99" s="334">
        <f>Grundkalkulation!CK$6</f>
        <v>0</v>
      </c>
      <c r="D99" s="160"/>
      <c r="E99" s="161" t="e">
        <f>Grundkalkulation!CK$124</f>
        <v>#VALUE!</v>
      </c>
      <c r="F99" s="161" t="str">
        <f>Grundkalkulation!CK$130</f>
        <v/>
      </c>
    </row>
    <row r="100" spans="1:6" ht="15" customHeight="1" outlineLevel="4" x14ac:dyDescent="0.2">
      <c r="A100" s="162" t="str">
        <f>Grundkalkulation!CL11</f>
        <v>86</v>
      </c>
      <c r="B100" s="159">
        <f>Grundkalkulation!CL128</f>
        <v>0</v>
      </c>
      <c r="C100" s="334">
        <f>Grundkalkulation!CL6</f>
        <v>0</v>
      </c>
      <c r="D100" s="160"/>
      <c r="E100" s="161" t="e">
        <f>Grundkalkulation!CL124</f>
        <v>#VALUE!</v>
      </c>
      <c r="F100" s="161" t="str">
        <f>Grundkalkulation!CL$130</f>
        <v/>
      </c>
    </row>
    <row r="101" spans="1:6" ht="15" customHeight="1" outlineLevel="4" x14ac:dyDescent="0.2">
      <c r="A101" s="162" t="str">
        <f>Grundkalkulation!CM11</f>
        <v>87</v>
      </c>
      <c r="B101" s="159">
        <f>Grundkalkulation!CM128</f>
        <v>0</v>
      </c>
      <c r="C101" s="334">
        <f>Grundkalkulation!CM6</f>
        <v>0</v>
      </c>
      <c r="D101" s="160"/>
      <c r="E101" s="161" t="e">
        <f>Grundkalkulation!CM124</f>
        <v>#VALUE!</v>
      </c>
      <c r="F101" s="161" t="str">
        <f>Grundkalkulation!CM$130</f>
        <v/>
      </c>
    </row>
    <row r="102" spans="1:6" ht="15" customHeight="1" outlineLevel="4" x14ac:dyDescent="0.2">
      <c r="A102" s="162" t="str">
        <f>Grundkalkulation!CN$11</f>
        <v>88</v>
      </c>
      <c r="B102" s="159">
        <f>Grundkalkulation!CN128</f>
        <v>0</v>
      </c>
      <c r="C102" s="334">
        <f>Grundkalkulation!CN$6</f>
        <v>0</v>
      </c>
      <c r="D102" s="160"/>
      <c r="E102" s="161" t="e">
        <f>Grundkalkulation!CN$124</f>
        <v>#VALUE!</v>
      </c>
      <c r="F102" s="161" t="str">
        <f>Grundkalkulation!CN$130</f>
        <v/>
      </c>
    </row>
    <row r="103" spans="1:6" ht="15" customHeight="1" outlineLevel="4" x14ac:dyDescent="0.2">
      <c r="A103" s="162" t="str">
        <f>Grundkalkulation!$CO$11</f>
        <v>89</v>
      </c>
      <c r="B103" s="159">
        <f>Grundkalkulation!CO128</f>
        <v>0</v>
      </c>
      <c r="C103" s="334">
        <f>Grundkalkulation!CO$6</f>
        <v>0</v>
      </c>
      <c r="D103" s="160"/>
      <c r="E103" s="161" t="e">
        <f>Grundkalkulation!CO$124</f>
        <v>#VALUE!</v>
      </c>
      <c r="F103" s="161" t="str">
        <f>Grundkalkulation!CO$130</f>
        <v/>
      </c>
    </row>
    <row r="104" spans="1:6" ht="15" customHeight="1" outlineLevel="4" x14ac:dyDescent="0.2">
      <c r="A104" s="162" t="str">
        <f>Grundkalkulation!CP$11</f>
        <v>90</v>
      </c>
      <c r="B104" s="163">
        <f>Grundkalkulation!CP$128</f>
        <v>0</v>
      </c>
      <c r="C104" s="334">
        <f>Grundkalkulation!CP$6</f>
        <v>0</v>
      </c>
      <c r="D104" s="160"/>
      <c r="E104" s="161" t="e">
        <f>Grundkalkulation!CP$124</f>
        <v>#VALUE!</v>
      </c>
      <c r="F104" s="161" t="str">
        <f>Grundkalkulation!CP$130</f>
        <v/>
      </c>
    </row>
    <row r="105" spans="1:6" ht="15" customHeight="1" outlineLevel="4" x14ac:dyDescent="0.2">
      <c r="A105" s="162" t="str">
        <f>Grundkalkulation!CQ$11</f>
        <v>91</v>
      </c>
      <c r="B105" s="163">
        <f>Grundkalkulation!CQ$128</f>
        <v>0</v>
      </c>
      <c r="C105" s="334">
        <f>Grundkalkulation!CQ$6</f>
        <v>0</v>
      </c>
      <c r="D105" s="160"/>
      <c r="E105" s="161" t="e">
        <f>Grundkalkulation!CQ$124</f>
        <v>#VALUE!</v>
      </c>
      <c r="F105" s="161" t="str">
        <f>Grundkalkulation!CQ$130</f>
        <v/>
      </c>
    </row>
    <row r="106" spans="1:6" ht="15" customHeight="1" outlineLevel="4" x14ac:dyDescent="0.2">
      <c r="A106" s="162" t="str">
        <f>Grundkalkulation!CR$11</f>
        <v>92</v>
      </c>
      <c r="B106" s="163">
        <f>Grundkalkulation!CR$128</f>
        <v>0</v>
      </c>
      <c r="C106" s="334">
        <f>Grundkalkulation!CR$6</f>
        <v>0</v>
      </c>
      <c r="D106" s="160"/>
      <c r="E106" s="161" t="e">
        <f>Grundkalkulation!CR$124</f>
        <v>#VALUE!</v>
      </c>
      <c r="F106" s="161" t="str">
        <f>Grundkalkulation!CR$130</f>
        <v/>
      </c>
    </row>
    <row r="107" spans="1:6" ht="15" customHeight="1" outlineLevel="4" x14ac:dyDescent="0.2">
      <c r="A107" s="162" t="str">
        <f>Grundkalkulation!CS$11</f>
        <v>93</v>
      </c>
      <c r="B107" s="163">
        <f>Grundkalkulation!CS$128</f>
        <v>0</v>
      </c>
      <c r="C107" s="334">
        <f>Grundkalkulation!CS$6</f>
        <v>0</v>
      </c>
      <c r="D107" s="160"/>
      <c r="E107" s="161" t="e">
        <f>Grundkalkulation!CS$124</f>
        <v>#VALUE!</v>
      </c>
      <c r="F107" s="161" t="str">
        <f>Grundkalkulation!CS$130</f>
        <v/>
      </c>
    </row>
    <row r="108" spans="1:6" ht="15" customHeight="1" outlineLevel="4" x14ac:dyDescent="0.2">
      <c r="A108" s="162" t="str">
        <f>Grundkalkulation!CT$11</f>
        <v>94</v>
      </c>
      <c r="B108" s="163">
        <f>Grundkalkulation!CT$128</f>
        <v>0</v>
      </c>
      <c r="C108" s="334">
        <f>Grundkalkulation!CT$6</f>
        <v>0</v>
      </c>
      <c r="D108" s="160"/>
      <c r="E108" s="161" t="e">
        <f>Grundkalkulation!CT$124</f>
        <v>#VALUE!</v>
      </c>
      <c r="F108" s="161" t="str">
        <f>Grundkalkulation!CT$130</f>
        <v/>
      </c>
    </row>
    <row r="109" spans="1:6" ht="15" customHeight="1" outlineLevel="4" x14ac:dyDescent="0.2">
      <c r="A109" s="162" t="str">
        <f>Grundkalkulation!CU$11</f>
        <v>95</v>
      </c>
      <c r="B109" s="163">
        <f>Grundkalkulation!CU$128</f>
        <v>0</v>
      </c>
      <c r="C109" s="334">
        <f>Grundkalkulation!CU$6</f>
        <v>0</v>
      </c>
      <c r="D109" s="160"/>
      <c r="E109" s="161" t="e">
        <f>Grundkalkulation!CU$124</f>
        <v>#VALUE!</v>
      </c>
      <c r="F109" s="161" t="str">
        <f>Grundkalkulation!CU$130</f>
        <v/>
      </c>
    </row>
    <row r="110" spans="1:6" ht="15" customHeight="1" outlineLevel="4" x14ac:dyDescent="0.2">
      <c r="A110" s="162" t="str">
        <f>Grundkalkulation!CV$11</f>
        <v>96</v>
      </c>
      <c r="B110" s="163">
        <f>Grundkalkulation!CV$128</f>
        <v>0</v>
      </c>
      <c r="C110" s="334">
        <f>Grundkalkulation!CV$6</f>
        <v>0</v>
      </c>
      <c r="D110" s="160"/>
      <c r="E110" s="161" t="e">
        <f>Grundkalkulation!CV$124</f>
        <v>#VALUE!</v>
      </c>
      <c r="F110" s="161" t="str">
        <f>Grundkalkulation!CV$130</f>
        <v/>
      </c>
    </row>
    <row r="111" spans="1:6" ht="15" customHeight="1" outlineLevel="4" x14ac:dyDescent="0.2">
      <c r="A111" s="162" t="str">
        <f>Grundkalkulation!CW$11</f>
        <v>97</v>
      </c>
      <c r="B111" s="163">
        <f>Grundkalkulation!CW$128</f>
        <v>0</v>
      </c>
      <c r="C111" s="334">
        <f>Grundkalkulation!CW$6</f>
        <v>0</v>
      </c>
      <c r="D111" s="160"/>
      <c r="E111" s="161" t="e">
        <f>Grundkalkulation!CW$124</f>
        <v>#VALUE!</v>
      </c>
      <c r="F111" s="161" t="str">
        <f>Grundkalkulation!CW$130</f>
        <v/>
      </c>
    </row>
    <row r="112" spans="1:6" ht="15" customHeight="1" outlineLevel="4" x14ac:dyDescent="0.2">
      <c r="A112" s="162" t="str">
        <f>Grundkalkulation!CX$11</f>
        <v>98</v>
      </c>
      <c r="B112" s="163">
        <f>Grundkalkulation!CX$128</f>
        <v>0</v>
      </c>
      <c r="C112" s="334">
        <f>Grundkalkulation!CX$6</f>
        <v>0</v>
      </c>
      <c r="D112" s="160"/>
      <c r="E112" s="161" t="e">
        <f>Grundkalkulation!CX$124</f>
        <v>#VALUE!</v>
      </c>
      <c r="F112" s="161" t="str">
        <f>Grundkalkulation!CX$130</f>
        <v/>
      </c>
    </row>
    <row r="113" spans="1:6" ht="15" customHeight="1" outlineLevel="4" x14ac:dyDescent="0.2">
      <c r="A113" s="162" t="str">
        <f>Grundkalkulation!CY$11</f>
        <v>99</v>
      </c>
      <c r="B113" s="163">
        <f>Grundkalkulation!CY$128</f>
        <v>0</v>
      </c>
      <c r="C113" s="334">
        <f>Grundkalkulation!CY$6</f>
        <v>0</v>
      </c>
      <c r="D113" s="160"/>
      <c r="E113" s="161" t="e">
        <f>Grundkalkulation!CY$124</f>
        <v>#VALUE!</v>
      </c>
      <c r="F113" s="161" t="str">
        <f>Grundkalkulation!CY$130</f>
        <v/>
      </c>
    </row>
    <row r="114" spans="1:6" ht="15" customHeight="1" outlineLevel="4" x14ac:dyDescent="0.2">
      <c r="A114" s="162" t="str">
        <f>Grundkalkulation!CZ$11</f>
        <v>100</v>
      </c>
      <c r="B114" s="163">
        <f>Grundkalkulation!CZ$128</f>
        <v>0</v>
      </c>
      <c r="C114" s="334">
        <f>Grundkalkulation!CZ$6</f>
        <v>0</v>
      </c>
      <c r="D114" s="160"/>
      <c r="E114" s="161" t="e">
        <f>Grundkalkulation!CZ$124</f>
        <v>#VALUE!</v>
      </c>
      <c r="F114" s="161" t="str">
        <f>Grundkalkulation!CZ$130</f>
        <v/>
      </c>
    </row>
    <row r="115" spans="1:6" ht="15" customHeight="1" outlineLevel="4" x14ac:dyDescent="0.2">
      <c r="A115" s="162" t="str">
        <f>Grundkalkulation!DA$11</f>
        <v>101</v>
      </c>
      <c r="B115" s="163">
        <f>Grundkalkulation!DA$128</f>
        <v>0</v>
      </c>
      <c r="C115" s="334">
        <f>Grundkalkulation!DA$6</f>
        <v>0</v>
      </c>
      <c r="D115" s="160"/>
      <c r="E115" s="161" t="e">
        <f>Grundkalkulation!DA$124</f>
        <v>#VALUE!</v>
      </c>
      <c r="F115" s="161" t="str">
        <f>Grundkalkulation!DA$130</f>
        <v/>
      </c>
    </row>
    <row r="116" spans="1:6" ht="15" customHeight="1" outlineLevel="5" x14ac:dyDescent="0.2">
      <c r="A116" s="162" t="str">
        <f>Grundkalkulation!DB$11</f>
        <v>102</v>
      </c>
      <c r="B116" s="163">
        <f>Grundkalkulation!DB$128</f>
        <v>0</v>
      </c>
      <c r="C116" s="334">
        <f>Grundkalkulation!DB$6</f>
        <v>0</v>
      </c>
      <c r="D116" s="160"/>
      <c r="E116" s="161" t="e">
        <f>Grundkalkulation!DB$124</f>
        <v>#VALUE!</v>
      </c>
      <c r="F116" s="161" t="str">
        <f>Grundkalkulation!DB$130</f>
        <v/>
      </c>
    </row>
    <row r="117" spans="1:6" ht="15" customHeight="1" outlineLevel="5" x14ac:dyDescent="0.2">
      <c r="A117" s="162" t="str">
        <f>Grundkalkulation!DC$11</f>
        <v>103</v>
      </c>
      <c r="B117" s="163">
        <f>Grundkalkulation!DC$128</f>
        <v>0</v>
      </c>
      <c r="C117" s="334">
        <f>Grundkalkulation!DC$6</f>
        <v>0</v>
      </c>
      <c r="D117" s="160"/>
      <c r="E117" s="161" t="e">
        <f>Grundkalkulation!DC$124</f>
        <v>#VALUE!</v>
      </c>
      <c r="F117" s="161" t="str">
        <f>Grundkalkulation!DC$130</f>
        <v/>
      </c>
    </row>
    <row r="118" spans="1:6" ht="15" customHeight="1" outlineLevel="5" x14ac:dyDescent="0.2">
      <c r="A118" s="162" t="str">
        <f>Grundkalkulation!DD$11</f>
        <v>104</v>
      </c>
      <c r="B118" s="163">
        <f>Grundkalkulation!DD$128</f>
        <v>0</v>
      </c>
      <c r="C118" s="334">
        <f>Grundkalkulation!DD$6</f>
        <v>0</v>
      </c>
      <c r="D118" s="160"/>
      <c r="E118" s="161" t="e">
        <f>Grundkalkulation!DD$124</f>
        <v>#VALUE!</v>
      </c>
      <c r="F118" s="161" t="str">
        <f>Grundkalkulation!DD$130</f>
        <v/>
      </c>
    </row>
    <row r="119" spans="1:6" ht="15" customHeight="1" outlineLevel="5" x14ac:dyDescent="0.2">
      <c r="A119" s="162" t="str">
        <f>Grundkalkulation!DE$11</f>
        <v>105</v>
      </c>
      <c r="B119" s="163">
        <f>Grundkalkulation!DE$128</f>
        <v>0</v>
      </c>
      <c r="C119" s="334">
        <f>Grundkalkulation!DE$6</f>
        <v>0</v>
      </c>
      <c r="D119" s="160"/>
      <c r="E119" s="161" t="e">
        <f>Grundkalkulation!DE$124</f>
        <v>#VALUE!</v>
      </c>
      <c r="F119" s="161" t="str">
        <f>Grundkalkulation!DE$130</f>
        <v/>
      </c>
    </row>
    <row r="120" spans="1:6" ht="15" customHeight="1" outlineLevel="5" x14ac:dyDescent="0.2">
      <c r="A120" s="162" t="str">
        <f>Grundkalkulation!DF$11</f>
        <v>106</v>
      </c>
      <c r="B120" s="163">
        <f>Grundkalkulation!DF$128</f>
        <v>0</v>
      </c>
      <c r="C120" s="334">
        <f>Grundkalkulation!DF$6</f>
        <v>0</v>
      </c>
      <c r="D120" s="160"/>
      <c r="E120" s="161" t="e">
        <f>Grundkalkulation!DF$124</f>
        <v>#VALUE!</v>
      </c>
      <c r="F120" s="161" t="str">
        <f>Grundkalkulation!DF$130</f>
        <v/>
      </c>
    </row>
    <row r="121" spans="1:6" ht="15" customHeight="1" outlineLevel="5" x14ac:dyDescent="0.2">
      <c r="A121" s="162" t="str">
        <f>Grundkalkulation!DG$11</f>
        <v>107</v>
      </c>
      <c r="B121" s="163">
        <f>Grundkalkulation!DG$128</f>
        <v>0</v>
      </c>
      <c r="C121" s="334">
        <f>Grundkalkulation!DG$6</f>
        <v>0</v>
      </c>
      <c r="D121" s="160"/>
      <c r="E121" s="161" t="e">
        <f>Grundkalkulation!DG$124</f>
        <v>#VALUE!</v>
      </c>
      <c r="F121" s="161" t="str">
        <f>Grundkalkulation!DG$130</f>
        <v/>
      </c>
    </row>
    <row r="122" spans="1:6" ht="15" customHeight="1" outlineLevel="5" x14ac:dyDescent="0.2">
      <c r="A122" s="162" t="str">
        <f>Grundkalkulation!DH$11</f>
        <v>108</v>
      </c>
      <c r="B122" s="163">
        <f>Grundkalkulation!DH$128</f>
        <v>0</v>
      </c>
      <c r="C122" s="334">
        <f>Grundkalkulation!DH$6</f>
        <v>0</v>
      </c>
      <c r="D122" s="160"/>
      <c r="E122" s="161" t="e">
        <f>Grundkalkulation!DH$124</f>
        <v>#VALUE!</v>
      </c>
      <c r="F122" s="161" t="str">
        <f>Grundkalkulation!DH$130</f>
        <v/>
      </c>
    </row>
    <row r="123" spans="1:6" ht="15" customHeight="1" outlineLevel="5" x14ac:dyDescent="0.2">
      <c r="A123" s="162" t="str">
        <f>Grundkalkulation!DI$11</f>
        <v>109</v>
      </c>
      <c r="B123" s="163">
        <f>Grundkalkulation!DI$128</f>
        <v>0</v>
      </c>
      <c r="C123" s="334">
        <f>Grundkalkulation!DI$6</f>
        <v>0</v>
      </c>
      <c r="D123" s="160"/>
      <c r="E123" s="161" t="e">
        <f>Grundkalkulation!DI$124</f>
        <v>#VALUE!</v>
      </c>
      <c r="F123" s="161" t="str">
        <f>Grundkalkulation!DI$130</f>
        <v/>
      </c>
    </row>
    <row r="124" spans="1:6" ht="15" customHeight="1" outlineLevel="5" x14ac:dyDescent="0.2">
      <c r="A124" s="162" t="str">
        <f>Grundkalkulation!DJ$11</f>
        <v>110</v>
      </c>
      <c r="B124" s="163">
        <f>Grundkalkulation!DJ$128</f>
        <v>0</v>
      </c>
      <c r="C124" s="334">
        <f>Grundkalkulation!DJ$6</f>
        <v>0</v>
      </c>
      <c r="D124" s="160"/>
      <c r="E124" s="161" t="e">
        <f>Grundkalkulation!DJ$124</f>
        <v>#VALUE!</v>
      </c>
      <c r="F124" s="161" t="str">
        <f>Grundkalkulation!DJ$130</f>
        <v/>
      </c>
    </row>
    <row r="125" spans="1:6" ht="15" customHeight="1" outlineLevel="5" x14ac:dyDescent="0.2">
      <c r="A125" s="165" t="str">
        <f>Grundkalkulation!DK11</f>
        <v>111</v>
      </c>
      <c r="B125" s="163">
        <f>Grundkalkulation!DK$128</f>
        <v>0</v>
      </c>
      <c r="C125" s="334">
        <f>Grundkalkulation!DK$6</f>
        <v>0</v>
      </c>
      <c r="D125" s="160"/>
      <c r="E125" s="161" t="e">
        <f>Grundkalkulation!DK$124</f>
        <v>#VALUE!</v>
      </c>
      <c r="F125" s="161" t="str">
        <f>Grundkalkulation!DK$130</f>
        <v/>
      </c>
    </row>
    <row r="126" spans="1:6" ht="15" customHeight="1" outlineLevel="5" x14ac:dyDescent="0.2">
      <c r="A126" s="162" t="str">
        <f>Grundkalkulation!DL11</f>
        <v>112</v>
      </c>
      <c r="B126" s="159">
        <f>Grundkalkulation!DL$128</f>
        <v>0</v>
      </c>
      <c r="C126" s="334">
        <f>Grundkalkulation!DL$6</f>
        <v>0</v>
      </c>
      <c r="D126" s="160"/>
      <c r="E126" s="161" t="e">
        <f>Grundkalkulation!DL$124</f>
        <v>#VALUE!</v>
      </c>
      <c r="F126" s="161" t="str">
        <f>Grundkalkulation!DL$130</f>
        <v/>
      </c>
    </row>
    <row r="127" spans="1:6" ht="15" customHeight="1" outlineLevel="5" x14ac:dyDescent="0.2">
      <c r="A127" s="162" t="str">
        <f>Grundkalkulation!DM11</f>
        <v>113</v>
      </c>
      <c r="B127" s="159">
        <f>Grundkalkulation!DM$128</f>
        <v>0</v>
      </c>
      <c r="C127" s="334">
        <f>Grundkalkulation!DM$6</f>
        <v>0</v>
      </c>
      <c r="D127" s="160"/>
      <c r="E127" s="161" t="e">
        <f>Grundkalkulation!DM$124</f>
        <v>#VALUE!</v>
      </c>
      <c r="F127" s="161" t="str">
        <f>Grundkalkulation!DM$130</f>
        <v/>
      </c>
    </row>
    <row r="128" spans="1:6" ht="15" customHeight="1" outlineLevel="5" x14ac:dyDescent="0.2">
      <c r="A128" s="162" t="str">
        <f>Grundkalkulation!DN11</f>
        <v>114</v>
      </c>
      <c r="B128" s="159">
        <f>Grundkalkulation!DN$128</f>
        <v>0</v>
      </c>
      <c r="C128" s="334">
        <f>Grundkalkulation!DN$6</f>
        <v>0</v>
      </c>
      <c r="D128" s="160"/>
      <c r="E128" s="161" t="e">
        <f>Grundkalkulation!DN$124</f>
        <v>#VALUE!</v>
      </c>
      <c r="F128" s="161" t="str">
        <f>Grundkalkulation!DN$130</f>
        <v/>
      </c>
    </row>
    <row r="129" spans="1:6" ht="15" customHeight="1" outlineLevel="5" x14ac:dyDescent="0.2">
      <c r="A129" s="162" t="str">
        <f>Grundkalkulation!DO11</f>
        <v>115</v>
      </c>
      <c r="B129" s="159">
        <f>Grundkalkulation!DO$128</f>
        <v>0</v>
      </c>
      <c r="C129" s="334">
        <f>Grundkalkulation!DO$6</f>
        <v>0</v>
      </c>
      <c r="D129" s="160"/>
      <c r="E129" s="161" t="e">
        <f>Grundkalkulation!DO$124</f>
        <v>#VALUE!</v>
      </c>
      <c r="F129" s="161" t="str">
        <f>Grundkalkulation!DO$130</f>
        <v/>
      </c>
    </row>
    <row r="130" spans="1:6" ht="15" customHeight="1" outlineLevel="5" x14ac:dyDescent="0.2">
      <c r="A130" s="165" t="str">
        <f>Grundkalkulation!DP11</f>
        <v>116</v>
      </c>
      <c r="B130" s="159">
        <f>Grundkalkulation!DP$128</f>
        <v>0</v>
      </c>
      <c r="C130" s="334">
        <f>Grundkalkulation!DP$6</f>
        <v>0</v>
      </c>
      <c r="D130" s="160"/>
      <c r="E130" s="161" t="e">
        <f>Grundkalkulation!DP$124</f>
        <v>#VALUE!</v>
      </c>
      <c r="F130" s="161" t="str">
        <f>Grundkalkulation!DP$130</f>
        <v/>
      </c>
    </row>
    <row r="131" spans="1:6" ht="15" customHeight="1" outlineLevel="5" x14ac:dyDescent="0.2">
      <c r="A131" s="162" t="str">
        <f>Grundkalkulation!DQ11</f>
        <v>117</v>
      </c>
      <c r="B131" s="159">
        <f>Grundkalkulation!DQ$128</f>
        <v>0</v>
      </c>
      <c r="C131" s="334">
        <f>Grundkalkulation!DQ$6</f>
        <v>0</v>
      </c>
      <c r="D131" s="160"/>
      <c r="E131" s="161" t="e">
        <f>Grundkalkulation!DQ$124</f>
        <v>#VALUE!</v>
      </c>
      <c r="F131" s="161" t="str">
        <f>Grundkalkulation!DQ$130</f>
        <v/>
      </c>
    </row>
    <row r="132" spans="1:6" ht="15" customHeight="1" outlineLevel="5" x14ac:dyDescent="0.2">
      <c r="A132" s="162" t="str">
        <f>Grundkalkulation!DR11</f>
        <v>118</v>
      </c>
      <c r="B132" s="159">
        <f>Grundkalkulation!DR$128</f>
        <v>0</v>
      </c>
      <c r="C132" s="334">
        <f>Grundkalkulation!DR$6</f>
        <v>0</v>
      </c>
      <c r="D132" s="160"/>
      <c r="E132" s="161" t="e">
        <f>Grundkalkulation!DR$124</f>
        <v>#VALUE!</v>
      </c>
      <c r="F132" s="161" t="str">
        <f>Grundkalkulation!DR$130</f>
        <v/>
      </c>
    </row>
    <row r="133" spans="1:6" ht="15" customHeight="1" outlineLevel="5" x14ac:dyDescent="0.2">
      <c r="A133" s="162" t="str">
        <f>Grundkalkulation!DS11</f>
        <v>119</v>
      </c>
      <c r="B133" s="159">
        <f>Grundkalkulation!DS$128</f>
        <v>0</v>
      </c>
      <c r="C133" s="334">
        <f>Grundkalkulation!DS$6</f>
        <v>0</v>
      </c>
      <c r="D133" s="160"/>
      <c r="E133" s="161" t="e">
        <f>Grundkalkulation!DS$124</f>
        <v>#VALUE!</v>
      </c>
      <c r="F133" s="161" t="str">
        <f>Grundkalkulation!DS$130</f>
        <v/>
      </c>
    </row>
    <row r="134" spans="1:6" ht="15" customHeight="1" outlineLevel="5" x14ac:dyDescent="0.2">
      <c r="A134" s="162" t="str">
        <f>Grundkalkulation!DT11</f>
        <v>120</v>
      </c>
      <c r="B134" s="159">
        <f>Grundkalkulation!DT$128</f>
        <v>0</v>
      </c>
      <c r="C134" s="334">
        <f>Grundkalkulation!DT$6</f>
        <v>0</v>
      </c>
      <c r="D134" s="160"/>
      <c r="E134" s="161" t="e">
        <f>Grundkalkulation!DT$124</f>
        <v>#VALUE!</v>
      </c>
      <c r="F134" s="161" t="str">
        <f>Grundkalkulation!DT$130</f>
        <v/>
      </c>
    </row>
    <row r="135" spans="1:6" ht="15" customHeight="1" outlineLevel="5" x14ac:dyDescent="0.2">
      <c r="A135" s="162" t="str">
        <f>Grundkalkulation!DU11</f>
        <v>121</v>
      </c>
      <c r="B135" s="159">
        <f>Grundkalkulation!DU$128</f>
        <v>0</v>
      </c>
      <c r="C135" s="334">
        <f>Grundkalkulation!DU$6</f>
        <v>0</v>
      </c>
      <c r="D135" s="160"/>
      <c r="E135" s="161" t="e">
        <f>Grundkalkulation!DU$124</f>
        <v>#VALUE!</v>
      </c>
      <c r="F135" s="161" t="str">
        <f>Grundkalkulation!DU$130</f>
        <v/>
      </c>
    </row>
    <row r="136" spans="1:6" ht="15" customHeight="1" outlineLevel="5" x14ac:dyDescent="0.2">
      <c r="A136" s="162" t="str">
        <f>Grundkalkulation!DV11</f>
        <v>122</v>
      </c>
      <c r="B136" s="159">
        <f>Grundkalkulation!DV$128</f>
        <v>0</v>
      </c>
      <c r="C136" s="334">
        <f>Grundkalkulation!DV$6</f>
        <v>0</v>
      </c>
      <c r="D136" s="160"/>
      <c r="E136" s="161" t="e">
        <f>Grundkalkulation!DV$124</f>
        <v>#VALUE!</v>
      </c>
      <c r="F136" s="161" t="str">
        <f>Grundkalkulation!DV$130</f>
        <v/>
      </c>
    </row>
    <row r="137" spans="1:6" ht="15" customHeight="1" outlineLevel="5" x14ac:dyDescent="0.2">
      <c r="A137" s="162" t="str">
        <f>Grundkalkulation!DW11</f>
        <v>123</v>
      </c>
      <c r="B137" s="159">
        <f>Grundkalkulation!DW$128</f>
        <v>0</v>
      </c>
      <c r="C137" s="334">
        <f>Grundkalkulation!DW$6</f>
        <v>0</v>
      </c>
      <c r="D137" s="160"/>
      <c r="E137" s="161" t="e">
        <f>Grundkalkulation!DW$124</f>
        <v>#VALUE!</v>
      </c>
      <c r="F137" s="161" t="str">
        <f>Grundkalkulation!DW$130</f>
        <v/>
      </c>
    </row>
    <row r="138" spans="1:6" ht="15" customHeight="1" outlineLevel="5" x14ac:dyDescent="0.2">
      <c r="A138" s="162" t="str">
        <f>Grundkalkulation!DX11</f>
        <v>124</v>
      </c>
      <c r="B138" s="159">
        <f>Grundkalkulation!DX$128</f>
        <v>0</v>
      </c>
      <c r="C138" s="334">
        <f>Grundkalkulation!DX$6</f>
        <v>0</v>
      </c>
      <c r="D138" s="160"/>
      <c r="E138" s="161" t="e">
        <f>Grundkalkulation!DX$124</f>
        <v>#VALUE!</v>
      </c>
      <c r="F138" s="161" t="str">
        <f>Grundkalkulation!DX$130</f>
        <v/>
      </c>
    </row>
    <row r="139" spans="1:6" ht="15" customHeight="1" outlineLevel="5" x14ac:dyDescent="0.2">
      <c r="A139" s="162" t="str">
        <f>Grundkalkulation!DY11</f>
        <v>125</v>
      </c>
      <c r="B139" s="159">
        <f>Grundkalkulation!DY$128</f>
        <v>0</v>
      </c>
      <c r="C139" s="334">
        <f>Grundkalkulation!DY$6</f>
        <v>0</v>
      </c>
      <c r="D139" s="160"/>
      <c r="E139" s="161" t="e">
        <f>Grundkalkulation!DY$124</f>
        <v>#VALUE!</v>
      </c>
      <c r="F139" s="161" t="str">
        <f>Grundkalkulation!DY$130</f>
        <v/>
      </c>
    </row>
    <row r="140" spans="1:6" ht="15" customHeight="1" outlineLevel="5" x14ac:dyDescent="0.2">
      <c r="A140" s="162" t="str">
        <f>Grundkalkulation!DZ11</f>
        <v>126</v>
      </c>
      <c r="B140" s="159">
        <f>Grundkalkulation!DZ$128</f>
        <v>0</v>
      </c>
      <c r="C140" s="334">
        <f>Grundkalkulation!DZ$6</f>
        <v>0</v>
      </c>
      <c r="D140" s="160"/>
      <c r="E140" s="161" t="e">
        <f>Grundkalkulation!DZ$124</f>
        <v>#VALUE!</v>
      </c>
      <c r="F140" s="161" t="str">
        <f>Grundkalkulation!DZ$130</f>
        <v/>
      </c>
    </row>
    <row r="141" spans="1:6" ht="15" customHeight="1" outlineLevel="5" x14ac:dyDescent="0.2">
      <c r="A141" s="162" t="str">
        <f>Grundkalkulation!EA11</f>
        <v>127</v>
      </c>
      <c r="B141" s="159">
        <f>Grundkalkulation!EA$128</f>
        <v>0</v>
      </c>
      <c r="C141" s="334">
        <f>Grundkalkulation!EA$6</f>
        <v>0</v>
      </c>
      <c r="D141" s="160"/>
      <c r="E141" s="161" t="e">
        <f>Grundkalkulation!EA$124</f>
        <v>#VALUE!</v>
      </c>
      <c r="F141" s="161" t="str">
        <f>Grundkalkulation!EA$130</f>
        <v/>
      </c>
    </row>
    <row r="142" spans="1:6" ht="15" customHeight="1" outlineLevel="6" x14ac:dyDescent="0.2">
      <c r="A142" s="162" t="str">
        <f>Grundkalkulation!EB11</f>
        <v>128</v>
      </c>
      <c r="B142" s="159">
        <f>Grundkalkulation!EB$128</f>
        <v>0</v>
      </c>
      <c r="C142" s="334">
        <f>Grundkalkulation!EB$6</f>
        <v>0</v>
      </c>
      <c r="D142" s="160"/>
      <c r="E142" s="161" t="e">
        <f>Grundkalkulation!EB$124</f>
        <v>#VALUE!</v>
      </c>
      <c r="F142" s="161" t="str">
        <f>Grundkalkulation!EB$130</f>
        <v/>
      </c>
    </row>
    <row r="143" spans="1:6" ht="15" customHeight="1" outlineLevel="6" x14ac:dyDescent="0.2">
      <c r="A143" s="162" t="str">
        <f>Grundkalkulation!EC11</f>
        <v>129</v>
      </c>
      <c r="B143" s="159">
        <f>Grundkalkulation!EC$128</f>
        <v>0</v>
      </c>
      <c r="C143" s="334">
        <f>Grundkalkulation!EC$6</f>
        <v>0</v>
      </c>
      <c r="D143" s="160"/>
      <c r="E143" s="161" t="e">
        <f>Grundkalkulation!EC$124</f>
        <v>#VALUE!</v>
      </c>
      <c r="F143" s="161" t="str">
        <f>Grundkalkulation!EC$130</f>
        <v/>
      </c>
    </row>
    <row r="144" spans="1:6" ht="15" customHeight="1" outlineLevel="6" x14ac:dyDescent="0.2">
      <c r="A144" s="162" t="str">
        <f>Grundkalkulation!ED11</f>
        <v>130</v>
      </c>
      <c r="B144" s="159">
        <f>Grundkalkulation!ED$128</f>
        <v>0</v>
      </c>
      <c r="C144" s="334">
        <f>Grundkalkulation!ED$6</f>
        <v>0</v>
      </c>
      <c r="D144" s="160"/>
      <c r="E144" s="161" t="e">
        <f>Grundkalkulation!ED$124</f>
        <v>#VALUE!</v>
      </c>
      <c r="F144" s="161" t="str">
        <f>Grundkalkulation!ED$130</f>
        <v/>
      </c>
    </row>
    <row r="145" spans="1:6" ht="15" customHeight="1" outlineLevel="6" x14ac:dyDescent="0.2">
      <c r="A145" s="162" t="str">
        <f>Grundkalkulation!EE11</f>
        <v>131</v>
      </c>
      <c r="B145" s="159">
        <f>Grundkalkulation!EE$128</f>
        <v>0</v>
      </c>
      <c r="C145" s="334">
        <f>Grundkalkulation!EE$6</f>
        <v>0</v>
      </c>
      <c r="D145" s="160"/>
      <c r="E145" s="161" t="e">
        <f>Grundkalkulation!EE$124</f>
        <v>#VALUE!</v>
      </c>
      <c r="F145" s="161" t="str">
        <f>Grundkalkulation!EE$130</f>
        <v/>
      </c>
    </row>
    <row r="146" spans="1:6" ht="15" customHeight="1" outlineLevel="6" x14ac:dyDescent="0.2">
      <c r="A146" s="162" t="str">
        <f>Grundkalkulation!EF11</f>
        <v>132</v>
      </c>
      <c r="B146" s="159">
        <f>Grundkalkulation!EF$128</f>
        <v>0</v>
      </c>
      <c r="C146" s="334">
        <f>Grundkalkulation!EF$6</f>
        <v>0</v>
      </c>
      <c r="D146" s="160"/>
      <c r="E146" s="161" t="e">
        <f>Grundkalkulation!EF$124</f>
        <v>#VALUE!</v>
      </c>
      <c r="F146" s="161" t="str">
        <f>Grundkalkulation!EF$130</f>
        <v/>
      </c>
    </row>
    <row r="147" spans="1:6" ht="15" customHeight="1" outlineLevel="6" x14ac:dyDescent="0.2">
      <c r="A147" s="162" t="str">
        <f>Grundkalkulation!EG11</f>
        <v>133</v>
      </c>
      <c r="B147" s="159">
        <f>Grundkalkulation!EG$128</f>
        <v>0</v>
      </c>
      <c r="C147" s="334">
        <f>Grundkalkulation!EG$6</f>
        <v>0</v>
      </c>
      <c r="D147" s="160"/>
      <c r="E147" s="161" t="e">
        <f>Grundkalkulation!EG$124</f>
        <v>#VALUE!</v>
      </c>
      <c r="F147" s="161" t="str">
        <f>Grundkalkulation!EG$130</f>
        <v/>
      </c>
    </row>
    <row r="148" spans="1:6" ht="15" customHeight="1" outlineLevel="6" x14ac:dyDescent="0.2">
      <c r="A148" s="162" t="str">
        <f>Grundkalkulation!EH11</f>
        <v>134</v>
      </c>
      <c r="B148" s="159">
        <f>Grundkalkulation!EH$128</f>
        <v>0</v>
      </c>
      <c r="C148" s="334">
        <f>Grundkalkulation!EH$6</f>
        <v>0</v>
      </c>
      <c r="D148" s="160"/>
      <c r="E148" s="161" t="e">
        <f>Grundkalkulation!EH$124</f>
        <v>#VALUE!</v>
      </c>
      <c r="F148" s="161" t="str">
        <f>Grundkalkulation!EH$130</f>
        <v/>
      </c>
    </row>
    <row r="149" spans="1:6" ht="15" customHeight="1" outlineLevel="6" x14ac:dyDescent="0.2">
      <c r="A149" s="162" t="str">
        <f>Grundkalkulation!EI11</f>
        <v>135</v>
      </c>
      <c r="B149" s="159">
        <f>Grundkalkulation!EI$128</f>
        <v>0</v>
      </c>
      <c r="C149" s="334">
        <f>Grundkalkulation!EI$6</f>
        <v>0</v>
      </c>
      <c r="D149" s="160"/>
      <c r="E149" s="161" t="e">
        <f>Grundkalkulation!EI$124</f>
        <v>#VALUE!</v>
      </c>
      <c r="F149" s="161" t="str">
        <f>Grundkalkulation!EI$130</f>
        <v/>
      </c>
    </row>
    <row r="150" spans="1:6" ht="15" customHeight="1" outlineLevel="6" x14ac:dyDescent="0.2">
      <c r="A150" s="162" t="str">
        <f>Grundkalkulation!EJ11</f>
        <v>136</v>
      </c>
      <c r="B150" s="159">
        <f>Grundkalkulation!EJ$128</f>
        <v>0</v>
      </c>
      <c r="C150" s="334">
        <f>Grundkalkulation!EJ$6</f>
        <v>0</v>
      </c>
      <c r="D150" s="160"/>
      <c r="E150" s="161" t="e">
        <f>Grundkalkulation!EJ$124</f>
        <v>#VALUE!</v>
      </c>
      <c r="F150" s="161" t="str">
        <f>Grundkalkulation!EJ$130</f>
        <v/>
      </c>
    </row>
    <row r="151" spans="1:6" ht="15" customHeight="1" outlineLevel="6" x14ac:dyDescent="0.2">
      <c r="A151" s="162" t="str">
        <f>Grundkalkulation!EK11</f>
        <v>137</v>
      </c>
      <c r="B151" s="159">
        <f>Grundkalkulation!EK$128</f>
        <v>0</v>
      </c>
      <c r="C151" s="334">
        <f>Grundkalkulation!EK$6</f>
        <v>0</v>
      </c>
      <c r="D151" s="160"/>
      <c r="E151" s="161" t="e">
        <f>Grundkalkulation!EK$124</f>
        <v>#VALUE!</v>
      </c>
      <c r="F151" s="161" t="str">
        <f>Grundkalkulation!EK$130</f>
        <v/>
      </c>
    </row>
    <row r="152" spans="1:6" ht="15" customHeight="1" outlineLevel="6" x14ac:dyDescent="0.2">
      <c r="A152" s="162" t="str">
        <f>Grundkalkulation!EL$11</f>
        <v>138</v>
      </c>
      <c r="B152" s="159">
        <f>Grundkalkulation!EL$128</f>
        <v>0</v>
      </c>
      <c r="C152" s="334">
        <f>Grundkalkulation!EL$6</f>
        <v>0</v>
      </c>
      <c r="D152" s="160"/>
      <c r="E152" s="161" t="e">
        <f>Grundkalkulation!EL$124</f>
        <v>#VALUE!</v>
      </c>
      <c r="F152" s="161" t="str">
        <f>Grundkalkulation!EL$130</f>
        <v/>
      </c>
    </row>
    <row r="153" spans="1:6" ht="15" customHeight="1" outlineLevel="6" x14ac:dyDescent="0.2">
      <c r="A153" s="165" t="str">
        <f>Grundkalkulation!EM11</f>
        <v>139</v>
      </c>
      <c r="B153" s="159">
        <f>Grundkalkulation!EM$128</f>
        <v>0</v>
      </c>
      <c r="C153" s="334">
        <f>Grundkalkulation!EM$6</f>
        <v>0</v>
      </c>
      <c r="D153" s="160"/>
      <c r="E153" s="161" t="e">
        <f>Grundkalkulation!EM$124</f>
        <v>#VALUE!</v>
      </c>
      <c r="F153" s="161" t="str">
        <f>Grundkalkulation!EM$130</f>
        <v/>
      </c>
    </row>
    <row r="154" spans="1:6" ht="15" customHeight="1" outlineLevel="6" x14ac:dyDescent="0.2">
      <c r="A154" s="165" t="str">
        <f>Grundkalkulation!EN11</f>
        <v>140</v>
      </c>
      <c r="B154" s="159">
        <f>Grundkalkulation!EN$128</f>
        <v>0</v>
      </c>
      <c r="C154" s="334">
        <f>Grundkalkulation!EN$6</f>
        <v>0</v>
      </c>
      <c r="D154" s="160"/>
      <c r="E154" s="161" t="e">
        <f>Grundkalkulation!EN$124</f>
        <v>#VALUE!</v>
      </c>
      <c r="F154" s="161" t="str">
        <f>Grundkalkulation!EN$130</f>
        <v/>
      </c>
    </row>
    <row r="155" spans="1:6" ht="15" customHeight="1" outlineLevel="6" x14ac:dyDescent="0.2">
      <c r="A155" s="165" t="str">
        <f>Grundkalkulation!EO11</f>
        <v>141</v>
      </c>
      <c r="B155" s="159">
        <f>Grundkalkulation!EO$128</f>
        <v>0</v>
      </c>
      <c r="C155" s="334">
        <f>Grundkalkulation!EO$6</f>
        <v>0</v>
      </c>
      <c r="D155" s="160"/>
      <c r="E155" s="161" t="e">
        <f>Grundkalkulation!EO$124</f>
        <v>#VALUE!</v>
      </c>
      <c r="F155" s="161" t="str">
        <f>Grundkalkulation!EO$130</f>
        <v/>
      </c>
    </row>
    <row r="156" spans="1:6" ht="15" customHeight="1" outlineLevel="6" x14ac:dyDescent="0.2">
      <c r="A156" s="165" t="str">
        <f>Grundkalkulation!EP11</f>
        <v>142</v>
      </c>
      <c r="B156" s="159">
        <f>Grundkalkulation!EP$128</f>
        <v>0</v>
      </c>
      <c r="C156" s="334">
        <f>Grundkalkulation!EP$6</f>
        <v>0</v>
      </c>
      <c r="D156" s="160"/>
      <c r="E156" s="161" t="e">
        <f>Grundkalkulation!EP$124</f>
        <v>#VALUE!</v>
      </c>
      <c r="F156" s="161" t="str">
        <f>Grundkalkulation!EP$130</f>
        <v/>
      </c>
    </row>
    <row r="157" spans="1:6" ht="15" customHeight="1" outlineLevel="6" x14ac:dyDescent="0.2">
      <c r="A157" s="165" t="str">
        <f>Grundkalkulation!EQ$11</f>
        <v>143</v>
      </c>
      <c r="B157" s="159">
        <f>Grundkalkulation!EQ$128</f>
        <v>0</v>
      </c>
      <c r="C157" s="334">
        <f>Grundkalkulation!EQ$6</f>
        <v>0</v>
      </c>
      <c r="D157" s="160"/>
      <c r="E157" s="161" t="e">
        <f>Grundkalkulation!EQ$124</f>
        <v>#VALUE!</v>
      </c>
      <c r="F157" s="161" t="str">
        <f>Grundkalkulation!EQ$130</f>
        <v/>
      </c>
    </row>
    <row r="158" spans="1:6" ht="15" customHeight="1" outlineLevel="6" x14ac:dyDescent="0.2">
      <c r="A158" s="165" t="str">
        <f>Grundkalkulation!ER$11</f>
        <v>144</v>
      </c>
      <c r="B158" s="159">
        <f>Grundkalkulation!ER128</f>
        <v>0</v>
      </c>
      <c r="C158" s="334">
        <f>Grundkalkulation!ER$6</f>
        <v>0</v>
      </c>
      <c r="D158" s="160"/>
      <c r="E158" s="161" t="e">
        <f>Grundkalkulation!ER$124</f>
        <v>#VALUE!</v>
      </c>
      <c r="F158" s="161" t="str">
        <f>Grundkalkulation!ER$130</f>
        <v/>
      </c>
    </row>
    <row r="159" spans="1:6" ht="15" customHeight="1" outlineLevel="6" x14ac:dyDescent="0.2">
      <c r="A159" s="165" t="str">
        <f>Grundkalkulation!ES$11</f>
        <v>145</v>
      </c>
      <c r="B159" s="163">
        <f>Grundkalkulation!ES$128</f>
        <v>0</v>
      </c>
      <c r="C159" s="334">
        <f>Grundkalkulation!ES$6</f>
        <v>0</v>
      </c>
      <c r="D159" s="160"/>
      <c r="E159" s="161" t="e">
        <f>Grundkalkulation!ES$124</f>
        <v>#VALUE!</v>
      </c>
      <c r="F159" s="161" t="str">
        <f>Grundkalkulation!ES$130</f>
        <v/>
      </c>
    </row>
    <row r="160" spans="1:6" ht="15" customHeight="1" outlineLevel="6" x14ac:dyDescent="0.2">
      <c r="A160" s="165" t="str">
        <f>Grundkalkulation!ET$11</f>
        <v>146</v>
      </c>
      <c r="B160" s="163">
        <f>Grundkalkulation!ET$128</f>
        <v>0</v>
      </c>
      <c r="C160" s="334">
        <f>Grundkalkulation!ET$6</f>
        <v>0</v>
      </c>
      <c r="D160" s="160"/>
      <c r="E160" s="161" t="e">
        <f>Grundkalkulation!ET$124</f>
        <v>#VALUE!</v>
      </c>
      <c r="F160" s="161" t="str">
        <f>Grundkalkulation!ET$130</f>
        <v/>
      </c>
    </row>
    <row r="161" spans="1:6" ht="15" customHeight="1" outlineLevel="6" x14ac:dyDescent="0.2">
      <c r="A161" s="165" t="str">
        <f>Grundkalkulation!EU$11</f>
        <v>147</v>
      </c>
      <c r="B161" s="163">
        <f>Grundkalkulation!EU$128</f>
        <v>0</v>
      </c>
      <c r="C161" s="334">
        <f>Grundkalkulation!EU$6</f>
        <v>0</v>
      </c>
      <c r="D161" s="160"/>
      <c r="E161" s="161" t="e">
        <f>Grundkalkulation!EU$124</f>
        <v>#VALUE!</v>
      </c>
      <c r="F161" s="161" t="str">
        <f>Grundkalkulation!EU$130</f>
        <v/>
      </c>
    </row>
    <row r="162" spans="1:6" ht="15" customHeight="1" outlineLevel="6" x14ac:dyDescent="0.2">
      <c r="A162" s="165" t="str">
        <f>Grundkalkulation!EV$11</f>
        <v>148</v>
      </c>
      <c r="B162" s="163">
        <f>Grundkalkulation!EV$128</f>
        <v>0</v>
      </c>
      <c r="C162" s="334">
        <f>Grundkalkulation!EV$6</f>
        <v>0</v>
      </c>
      <c r="D162" s="160"/>
      <c r="E162" s="161" t="e">
        <f>Grundkalkulation!EV$124</f>
        <v>#VALUE!</v>
      </c>
      <c r="F162" s="161" t="str">
        <f>Grundkalkulation!EV$130</f>
        <v/>
      </c>
    </row>
    <row r="163" spans="1:6" ht="15" customHeight="1" outlineLevel="6" x14ac:dyDescent="0.2">
      <c r="A163" s="165" t="str">
        <f>Grundkalkulation!EW$11</f>
        <v>149</v>
      </c>
      <c r="B163" s="163">
        <f>Grundkalkulation!EW$128</f>
        <v>0</v>
      </c>
      <c r="C163" s="334">
        <f>Grundkalkulation!EW$6</f>
        <v>0</v>
      </c>
      <c r="D163" s="160"/>
      <c r="E163" s="161" t="e">
        <f>Grundkalkulation!EW$124</f>
        <v>#VALUE!</v>
      </c>
      <c r="F163" s="161" t="str">
        <f>Grundkalkulation!EW$130</f>
        <v/>
      </c>
    </row>
    <row r="164" spans="1:6" ht="15" customHeight="1" outlineLevel="6" x14ac:dyDescent="0.2">
      <c r="A164" s="165" t="str">
        <f>Grundkalkulation!EX$11</f>
        <v>150</v>
      </c>
      <c r="B164" s="163">
        <f>Grundkalkulation!EX$128</f>
        <v>0</v>
      </c>
      <c r="C164" s="334">
        <f>Grundkalkulation!EX$6</f>
        <v>0</v>
      </c>
      <c r="D164" s="160"/>
      <c r="E164" s="161" t="e">
        <f>Grundkalkulation!EX$124</f>
        <v>#VALUE!</v>
      </c>
      <c r="F164" s="161" t="str">
        <f>Grundkalkulation!EX$130</f>
        <v/>
      </c>
    </row>
    <row r="165" spans="1:6" ht="15" customHeight="1" outlineLevel="6" x14ac:dyDescent="0.2">
      <c r="A165" s="165" t="str">
        <f>Grundkalkulation!EY$11</f>
        <v>151</v>
      </c>
      <c r="B165" s="163">
        <f>Grundkalkulation!EY$128</f>
        <v>0</v>
      </c>
      <c r="C165" s="334">
        <f>Grundkalkulation!EY$6</f>
        <v>0</v>
      </c>
      <c r="D165" s="160"/>
      <c r="E165" s="161" t="e">
        <f>Grundkalkulation!EY$124</f>
        <v>#VALUE!</v>
      </c>
      <c r="F165" s="161" t="str">
        <f>Grundkalkulation!EY$130</f>
        <v/>
      </c>
    </row>
    <row r="166" spans="1:6" ht="15" customHeight="1" outlineLevel="6" x14ac:dyDescent="0.2">
      <c r="A166" s="165" t="str">
        <f>Grundkalkulation!EZ$11</f>
        <v>152</v>
      </c>
      <c r="B166" s="163">
        <f>Grundkalkulation!EZ$128</f>
        <v>0</v>
      </c>
      <c r="C166" s="334">
        <f>Grundkalkulation!EZ$6</f>
        <v>0</v>
      </c>
      <c r="D166" s="160"/>
      <c r="E166" s="161" t="e">
        <f>Grundkalkulation!EZ$124</f>
        <v>#VALUE!</v>
      </c>
      <c r="F166" s="161" t="str">
        <f>Grundkalkulation!EZ$130</f>
        <v/>
      </c>
    </row>
    <row r="167" spans="1:6" ht="15" customHeight="1" outlineLevel="6" x14ac:dyDescent="0.2">
      <c r="A167" s="165" t="str">
        <f>Grundkalkulation!FA$11</f>
        <v>153</v>
      </c>
      <c r="B167" s="163">
        <f>Grundkalkulation!FA$128</f>
        <v>0</v>
      </c>
      <c r="C167" s="334">
        <f>Grundkalkulation!FA$6</f>
        <v>0</v>
      </c>
      <c r="D167" s="160"/>
      <c r="E167" s="161" t="e">
        <f>Grundkalkulation!FA$124</f>
        <v>#VALUE!</v>
      </c>
      <c r="F167" s="161" t="str">
        <f>Grundkalkulation!FA$130</f>
        <v/>
      </c>
    </row>
    <row r="168" spans="1:6" ht="15" customHeight="1" outlineLevel="6" x14ac:dyDescent="0.2">
      <c r="A168" s="165" t="str">
        <f>Grundkalkulation!FB$11</f>
        <v>154</v>
      </c>
      <c r="B168" s="163">
        <f>Grundkalkulation!FB$128</f>
        <v>0</v>
      </c>
      <c r="C168" s="334">
        <f>Grundkalkulation!FB$6</f>
        <v>0</v>
      </c>
      <c r="D168" s="160"/>
      <c r="E168" s="161" t="e">
        <f>Grundkalkulation!FB$124</f>
        <v>#VALUE!</v>
      </c>
      <c r="F168" s="161" t="str">
        <f>Grundkalkulation!FB$130</f>
        <v/>
      </c>
    </row>
    <row r="169" spans="1:6" ht="15" customHeight="1" outlineLevel="6" x14ac:dyDescent="0.2">
      <c r="A169" s="165" t="str">
        <f>Grundkalkulation!FC$11</f>
        <v>155</v>
      </c>
      <c r="B169" s="163">
        <f>Grundkalkulation!FC$128</f>
        <v>0</v>
      </c>
      <c r="C169" s="334">
        <f>Grundkalkulation!FC$6</f>
        <v>0</v>
      </c>
      <c r="D169" s="160"/>
      <c r="E169" s="161" t="e">
        <f>Grundkalkulation!FC$124</f>
        <v>#VALUE!</v>
      </c>
      <c r="F169" s="161" t="str">
        <f>Grundkalkulation!FC$130</f>
        <v/>
      </c>
    </row>
    <row r="170" spans="1:6" ht="15" customHeight="1" outlineLevel="6" x14ac:dyDescent="0.2">
      <c r="A170" s="165" t="str">
        <f>Grundkalkulation!FD$11</f>
        <v>156</v>
      </c>
      <c r="B170" s="163">
        <f>Grundkalkulation!FD$128</f>
        <v>0</v>
      </c>
      <c r="C170" s="334">
        <f>Grundkalkulation!FD$6</f>
        <v>0</v>
      </c>
      <c r="D170" s="160"/>
      <c r="E170" s="161" t="e">
        <f>Grundkalkulation!FD$124</f>
        <v>#VALUE!</v>
      </c>
      <c r="F170" s="161" t="str">
        <f>Grundkalkulation!FD$130</f>
        <v/>
      </c>
    </row>
    <row r="171" spans="1:6" ht="15" customHeight="1" outlineLevel="6" x14ac:dyDescent="0.2">
      <c r="A171" s="165" t="str">
        <f>Grundkalkulation!FE$11</f>
        <v>157</v>
      </c>
      <c r="B171" s="163">
        <f>Grundkalkulation!FE$128</f>
        <v>0</v>
      </c>
      <c r="C171" s="334">
        <f>Grundkalkulation!FE$6</f>
        <v>0</v>
      </c>
      <c r="D171" s="160"/>
      <c r="E171" s="161" t="e">
        <f>Grundkalkulation!FE$124</f>
        <v>#VALUE!</v>
      </c>
      <c r="F171" s="161" t="str">
        <f>Grundkalkulation!FE$130</f>
        <v/>
      </c>
    </row>
    <row r="172" spans="1:6" ht="15" customHeight="1" outlineLevel="6" x14ac:dyDescent="0.2">
      <c r="A172" s="165" t="str">
        <f>Grundkalkulation!FF$11</f>
        <v>158</v>
      </c>
      <c r="B172" s="163">
        <f>Grundkalkulation!FF$128</f>
        <v>0</v>
      </c>
      <c r="C172" s="334">
        <f>Grundkalkulation!FF$6</f>
        <v>0</v>
      </c>
      <c r="D172" s="160"/>
      <c r="E172" s="161" t="e">
        <f>Grundkalkulation!FF$124</f>
        <v>#VALUE!</v>
      </c>
      <c r="F172" s="161" t="str">
        <f>Grundkalkulation!FF$130</f>
        <v/>
      </c>
    </row>
    <row r="173" spans="1:6" ht="15" customHeight="1" outlineLevel="6" x14ac:dyDescent="0.2">
      <c r="A173" s="165" t="str">
        <f>Grundkalkulation!FG$11</f>
        <v>159</v>
      </c>
      <c r="B173" s="163">
        <f>Grundkalkulation!FG$128</f>
        <v>0</v>
      </c>
      <c r="C173" s="334">
        <f>Grundkalkulation!FG$6</f>
        <v>0</v>
      </c>
      <c r="D173" s="160"/>
      <c r="E173" s="161" t="e">
        <f>Grundkalkulation!FG$124</f>
        <v>#VALUE!</v>
      </c>
      <c r="F173" s="161" t="str">
        <f>Grundkalkulation!FG$130</f>
        <v/>
      </c>
    </row>
    <row r="174" spans="1:6" ht="15" customHeight="1" outlineLevel="6" x14ac:dyDescent="0.2">
      <c r="A174" s="165" t="str">
        <f>Grundkalkulation!FH$11</f>
        <v>160</v>
      </c>
      <c r="B174" s="163">
        <f>Grundkalkulation!FH$128</f>
        <v>0</v>
      </c>
      <c r="C174" s="334">
        <f>Grundkalkulation!FH$6</f>
        <v>0</v>
      </c>
      <c r="D174" s="160"/>
      <c r="E174" s="161" t="e">
        <f>Grundkalkulation!FH$124</f>
        <v>#VALUE!</v>
      </c>
      <c r="F174" s="161" t="str">
        <f>Grundkalkulation!FH$130</f>
        <v/>
      </c>
    </row>
    <row r="175" spans="1:6" ht="15" customHeight="1" outlineLevel="6" x14ac:dyDescent="0.2">
      <c r="A175" s="165" t="str">
        <f>Grundkalkulation!FI$11</f>
        <v>161</v>
      </c>
      <c r="B175" s="163">
        <f>Grundkalkulation!FI$128</f>
        <v>0</v>
      </c>
      <c r="C175" s="334">
        <f>Grundkalkulation!FI$6</f>
        <v>0</v>
      </c>
      <c r="D175" s="160"/>
      <c r="E175" s="161" t="e">
        <f>Grundkalkulation!FI$124</f>
        <v>#VALUE!</v>
      </c>
      <c r="F175" s="161" t="str">
        <f>Grundkalkulation!FI$130</f>
        <v/>
      </c>
    </row>
    <row r="176" spans="1:6" ht="15" customHeight="1" outlineLevel="6" x14ac:dyDescent="0.2">
      <c r="A176" s="165" t="str">
        <f>Grundkalkulation!FJ$11</f>
        <v>162</v>
      </c>
      <c r="B176" s="163">
        <f>Grundkalkulation!FJ$128</f>
        <v>0</v>
      </c>
      <c r="C176" s="334">
        <f>Grundkalkulation!FJ$6</f>
        <v>0</v>
      </c>
      <c r="D176" s="160"/>
      <c r="E176" s="161" t="e">
        <f>Grundkalkulation!FJ$124</f>
        <v>#VALUE!</v>
      </c>
      <c r="F176" s="161" t="str">
        <f>Grundkalkulation!FJ$130</f>
        <v/>
      </c>
    </row>
    <row r="177" spans="1:6" ht="15" customHeight="1" outlineLevel="6" x14ac:dyDescent="0.2">
      <c r="A177" s="165" t="str">
        <f>Grundkalkulation!FK$11</f>
        <v>163</v>
      </c>
      <c r="B177" s="163">
        <f>Grundkalkulation!FK$128</f>
        <v>0</v>
      </c>
      <c r="C177" s="334">
        <f>Grundkalkulation!FK$6</f>
        <v>0</v>
      </c>
      <c r="D177" s="160"/>
      <c r="E177" s="161" t="e">
        <f>Grundkalkulation!FK$124</f>
        <v>#VALUE!</v>
      </c>
      <c r="F177" s="161" t="str">
        <f>Grundkalkulation!FK$130</f>
        <v/>
      </c>
    </row>
    <row r="178" spans="1:6" ht="15" customHeight="1" outlineLevel="6" x14ac:dyDescent="0.2">
      <c r="A178" s="165" t="str">
        <f>Grundkalkulation!FL11</f>
        <v>164</v>
      </c>
      <c r="B178" s="159">
        <f>Grundkalkulation!FL$128</f>
        <v>0</v>
      </c>
      <c r="C178" s="334">
        <f>Grundkalkulation!FL$6</f>
        <v>0</v>
      </c>
      <c r="D178" s="160"/>
      <c r="E178" s="161" t="e">
        <f>Grundkalkulation!FL$124</f>
        <v>#VALUE!</v>
      </c>
      <c r="F178" s="161" t="str">
        <f>Grundkalkulation!FL$130</f>
        <v/>
      </c>
    </row>
    <row r="179" spans="1:6" ht="15" customHeight="1" outlineLevel="6" x14ac:dyDescent="0.2">
      <c r="A179" s="165" t="str">
        <f>Grundkalkulation!FM11</f>
        <v>165</v>
      </c>
      <c r="B179" s="159">
        <f>Grundkalkulation!FM$128</f>
        <v>0</v>
      </c>
      <c r="C179" s="334">
        <f>Grundkalkulation!FM$6</f>
        <v>0</v>
      </c>
      <c r="D179" s="160"/>
      <c r="E179" s="161" t="e">
        <f>Grundkalkulation!FM$124</f>
        <v>#VALUE!</v>
      </c>
      <c r="F179" s="161" t="str">
        <f>Grundkalkulation!FM$130</f>
        <v/>
      </c>
    </row>
    <row r="180" spans="1:6" ht="15" x14ac:dyDescent="0.2">
      <c r="A180" s="166"/>
      <c r="B180" s="166"/>
      <c r="C180" s="335"/>
      <c r="D180" s="167"/>
      <c r="E180" s="168"/>
      <c r="F180" s="168"/>
    </row>
    <row r="181" spans="1:6" ht="15" x14ac:dyDescent="0.2">
      <c r="A181" s="159"/>
      <c r="B181" s="159"/>
      <c r="C181" s="336"/>
      <c r="D181" s="169"/>
    </row>
    <row r="182" spans="1:6" ht="15" x14ac:dyDescent="0.2">
      <c r="A182" s="86"/>
      <c r="D182" s="152" t="s">
        <v>198</v>
      </c>
      <c r="F182" s="170">
        <f>SUM(F15:F180)</f>
        <v>9488</v>
      </c>
    </row>
    <row r="183" spans="1:6" ht="15" x14ac:dyDescent="0.2">
      <c r="B183" s="159"/>
      <c r="C183" s="336"/>
      <c r="D183" s="315">
        <v>0.19</v>
      </c>
      <c r="E183" s="317" t="s">
        <v>275</v>
      </c>
      <c r="F183" s="161">
        <f>F182*(D183)</f>
        <v>1802.72</v>
      </c>
    </row>
    <row r="184" spans="1:6" ht="16.5" thickBot="1" x14ac:dyDescent="0.25">
      <c r="A184" s="86"/>
      <c r="D184" s="316" t="s">
        <v>276</v>
      </c>
      <c r="E184" s="214"/>
      <c r="F184" s="171">
        <f>SUM(F182:F183)</f>
        <v>11290.72</v>
      </c>
    </row>
    <row r="185" spans="1:6" ht="13.5" thickTop="1" x14ac:dyDescent="0.2"/>
    <row r="186" spans="1:6" x14ac:dyDescent="0.2">
      <c r="C186" s="338"/>
      <c r="D186" s="172"/>
    </row>
    <row r="187" spans="1:6" ht="15" x14ac:dyDescent="0.2">
      <c r="A187" s="159"/>
      <c r="B187" s="159"/>
      <c r="C187" s="338"/>
      <c r="D187" s="172"/>
      <c r="E187" s="161"/>
      <c r="F187" s="161"/>
    </row>
    <row r="188" spans="1:6" ht="15" x14ac:dyDescent="0.2">
      <c r="A188" s="159"/>
      <c r="B188" s="159"/>
      <c r="C188" s="338"/>
      <c r="D188" s="172"/>
      <c r="E188" s="161"/>
      <c r="F188" s="161"/>
    </row>
    <row r="189" spans="1:6" x14ac:dyDescent="0.2">
      <c r="C189" s="338"/>
      <c r="D189" s="172"/>
    </row>
    <row r="193" spans="1:4" ht="15" x14ac:dyDescent="0.2">
      <c r="A193" s="86"/>
      <c r="B193" s="159"/>
    </row>
    <row r="198" spans="1:4" ht="15" x14ac:dyDescent="0.2">
      <c r="A198" s="173"/>
      <c r="C198" s="336"/>
      <c r="D198" s="169"/>
    </row>
    <row r="209" spans="3:4" x14ac:dyDescent="0.2">
      <c r="C209" s="338"/>
      <c r="D209" s="172"/>
    </row>
    <row r="210" spans="3:4" x14ac:dyDescent="0.2">
      <c r="C210" s="338"/>
      <c r="D210" s="172"/>
    </row>
    <row r="211" spans="3:4" x14ac:dyDescent="0.2">
      <c r="C211" s="338"/>
      <c r="D211" s="172"/>
    </row>
    <row r="212" spans="3:4" x14ac:dyDescent="0.2">
      <c r="C212" s="338"/>
      <c r="D212" s="172"/>
    </row>
    <row r="213" spans="3:4" ht="15" x14ac:dyDescent="0.2">
      <c r="C213" s="336"/>
      <c r="D213" s="169"/>
    </row>
    <row r="216" spans="3:4" x14ac:dyDescent="0.2">
      <c r="C216" s="338"/>
      <c r="D216" s="172"/>
    </row>
    <row r="217" spans="3:4" x14ac:dyDescent="0.2">
      <c r="C217" s="338"/>
      <c r="D217" s="172"/>
    </row>
    <row r="218" spans="3:4" ht="15" x14ac:dyDescent="0.2">
      <c r="C218" s="336"/>
      <c r="D218" s="169"/>
    </row>
    <row r="219" spans="3:4" ht="15" x14ac:dyDescent="0.2">
      <c r="C219" s="336"/>
      <c r="D219" s="169"/>
    </row>
    <row r="229" spans="1:6" ht="15" x14ac:dyDescent="0.2">
      <c r="C229" s="336"/>
      <c r="D229" s="169"/>
      <c r="F229" s="161"/>
    </row>
    <row r="230" spans="1:6" ht="15" x14ac:dyDescent="0.2">
      <c r="C230" s="336"/>
      <c r="D230" s="169"/>
      <c r="F230" s="161"/>
    </row>
    <row r="238" spans="1:6" ht="15" x14ac:dyDescent="0.2">
      <c r="A238" s="159"/>
      <c r="B238" s="159"/>
      <c r="C238" s="336"/>
      <c r="D238" s="169"/>
      <c r="F238" s="161"/>
    </row>
    <row r="239" spans="1:6" ht="15" x14ac:dyDescent="0.2">
      <c r="A239" s="159"/>
      <c r="B239" s="159"/>
      <c r="C239" s="336"/>
      <c r="D239" s="169"/>
      <c r="F239" s="161"/>
    </row>
    <row r="242" spans="1:6" x14ac:dyDescent="0.2">
      <c r="C242" s="339"/>
      <c r="D242" s="174"/>
    </row>
    <row r="243" spans="1:6" ht="15" x14ac:dyDescent="0.2">
      <c r="A243" s="159"/>
      <c r="B243" s="159"/>
      <c r="E243" s="161"/>
      <c r="F243" s="161"/>
    </row>
    <row r="244" spans="1:6" ht="15" x14ac:dyDescent="0.2">
      <c r="A244" s="159"/>
      <c r="B244" s="159"/>
      <c r="E244" s="161"/>
      <c r="F244" s="161"/>
    </row>
    <row r="255" spans="1:6" ht="15" x14ac:dyDescent="0.2">
      <c r="C255" s="333"/>
      <c r="D255" s="160"/>
      <c r="E255" s="161"/>
      <c r="F255" s="161"/>
    </row>
    <row r="256" spans="1:6" ht="15" x14ac:dyDescent="0.2">
      <c r="C256" s="333"/>
      <c r="D256" s="160"/>
      <c r="E256" s="161"/>
      <c r="F256" s="161"/>
    </row>
    <row r="257" spans="3:6" ht="15" x14ac:dyDescent="0.2">
      <c r="C257" s="333"/>
      <c r="D257" s="160"/>
      <c r="E257" s="161"/>
      <c r="F257" s="161"/>
    </row>
    <row r="258" spans="3:6" ht="15" x14ac:dyDescent="0.2">
      <c r="F258" s="161"/>
    </row>
  </sheetData>
  <phoneticPr fontId="0" type="noConversion"/>
  <pageMargins left="0.78740157499999996" right="0.78740157499999996" top="0.49" bottom="0.5" header="0.4921259845" footer="0.4921259845"/>
  <pageSetup paperSize="9" scale="75" orientation="portrait" r:id="rId1"/>
  <headerFooter alignWithMargins="0">
    <oddFooter>&amp;RSeite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G260"/>
  <sheetViews>
    <sheetView view="pageBreakPreview" zoomScaleNormal="70" workbookViewId="0">
      <selection activeCell="E13" sqref="E13"/>
    </sheetView>
  </sheetViews>
  <sheetFormatPr baseColWidth="10" defaultRowHeight="12.75" outlineLevelRow="7" x14ac:dyDescent="0.2"/>
  <cols>
    <col min="1" max="1" width="14.7109375" style="59" customWidth="1"/>
    <col min="2" max="2" width="12.85546875" style="59" customWidth="1"/>
    <col min="3" max="3" width="41.42578125" style="59" customWidth="1"/>
    <col min="4" max="4" width="6.7109375" style="59" customWidth="1"/>
    <col min="5" max="5" width="21.28515625" style="59" customWidth="1"/>
    <col min="6" max="6" width="18" style="59" bestFit="1" customWidth="1"/>
    <col min="7" max="16384" width="11.42578125" style="59"/>
  </cols>
  <sheetData>
    <row r="6" spans="1:6" ht="18" x14ac:dyDescent="0.2">
      <c r="A6" s="53" t="s">
        <v>254</v>
      </c>
      <c r="B6" s="147"/>
      <c r="C6" s="86"/>
      <c r="D6" s="86"/>
      <c r="E6" s="148"/>
      <c r="F6" s="149"/>
    </row>
    <row r="7" spans="1:6" ht="15" x14ac:dyDescent="0.2">
      <c r="A7" s="86" t="str">
        <f>Grundkalkulation!A2</f>
        <v>Angebot-Nr.:</v>
      </c>
      <c r="B7" s="147">
        <f>Grundkalkulation!B2</f>
        <v>0</v>
      </c>
      <c r="C7" s="86"/>
      <c r="D7" s="86"/>
      <c r="E7" s="148"/>
      <c r="F7" s="149"/>
    </row>
    <row r="8" spans="1:6" ht="15" x14ac:dyDescent="0.2">
      <c r="A8" s="86" t="str">
        <f>Grundkalkulation!A3</f>
        <v>Projekt-Nr.:</v>
      </c>
      <c r="B8" s="147" t="str">
        <f>Grundkalkulation!B3</f>
        <v>W-0044</v>
      </c>
      <c r="C8" s="86"/>
      <c r="D8" s="86"/>
      <c r="E8" s="148"/>
      <c r="F8" s="149"/>
    </row>
    <row r="9" spans="1:6" ht="15" x14ac:dyDescent="0.2">
      <c r="A9" s="86" t="str">
        <f>Grundkalkulation!A4</f>
        <v>Projektname:</v>
      </c>
      <c r="B9" s="147" t="str">
        <f>Grundkalkulation!B4</f>
        <v>Dose, BV. Dammtorstraße 14, HH</v>
      </c>
      <c r="C9" s="86"/>
      <c r="D9" s="86"/>
      <c r="E9" s="148"/>
      <c r="F9" s="149"/>
    </row>
    <row r="10" spans="1:6" ht="15" x14ac:dyDescent="0.2">
      <c r="A10" s="86" t="str">
        <f>Grundkalkulation!A5</f>
        <v>Gewerk:</v>
      </c>
      <c r="B10" s="147" t="str">
        <f>Grundkalkulation!B5</f>
        <v>Wartung</v>
      </c>
      <c r="C10" s="86"/>
      <c r="D10" s="86"/>
      <c r="F10" s="149"/>
    </row>
    <row r="11" spans="1:6" ht="15.75" x14ac:dyDescent="0.2">
      <c r="A11" s="150"/>
      <c r="B11" s="150"/>
      <c r="C11" s="86"/>
    </row>
    <row r="12" spans="1:6" ht="15" x14ac:dyDescent="0.2">
      <c r="A12" s="147"/>
      <c r="B12" s="147"/>
      <c r="C12" s="86"/>
      <c r="E12" s="330" t="s">
        <v>202</v>
      </c>
      <c r="F12" s="201">
        <f>Nachtragskalkulation!B7</f>
        <v>0</v>
      </c>
    </row>
    <row r="13" spans="1:6" ht="15.75" x14ac:dyDescent="0.2">
      <c r="A13" s="151"/>
      <c r="B13" s="152"/>
      <c r="C13" s="147"/>
      <c r="E13" s="330" t="s">
        <v>328</v>
      </c>
      <c r="F13" s="202">
        <f>Nachtragskalkulation!B8</f>
        <v>0</v>
      </c>
    </row>
    <row r="14" spans="1:6" ht="15" x14ac:dyDescent="0.2">
      <c r="A14" s="153"/>
      <c r="B14" s="153"/>
      <c r="C14" s="86"/>
      <c r="D14" s="86"/>
      <c r="E14" s="154"/>
      <c r="F14" s="155"/>
    </row>
    <row r="15" spans="1:6" ht="33.75" customHeight="1" x14ac:dyDescent="0.2">
      <c r="A15" s="156" t="s">
        <v>17</v>
      </c>
      <c r="B15" s="340" t="s">
        <v>243</v>
      </c>
      <c r="C15" s="157" t="s">
        <v>18</v>
      </c>
      <c r="D15" s="157"/>
      <c r="E15" s="196" t="s">
        <v>261</v>
      </c>
      <c r="F15" s="196" t="s">
        <v>262</v>
      </c>
    </row>
    <row r="16" spans="1:6" ht="15" x14ac:dyDescent="0.2">
      <c r="A16" s="158"/>
      <c r="B16" s="159"/>
      <c r="C16" s="160"/>
      <c r="D16" s="160"/>
      <c r="E16" s="161"/>
      <c r="F16" s="161"/>
    </row>
    <row r="17" spans="1:7" ht="15" outlineLevel="1" x14ac:dyDescent="0.2">
      <c r="A17" s="162" t="str">
        <f>Nachtragskalkulation!E$11</f>
        <v>1</v>
      </c>
      <c r="B17" s="159">
        <f>Nachtragskalkulation!E$128</f>
        <v>0</v>
      </c>
      <c r="C17" s="161">
        <f>Nachtragskalkulation!E$6</f>
        <v>0</v>
      </c>
      <c r="D17" s="160"/>
      <c r="E17" s="161" t="e">
        <f>Nachtragskalkulation!E$124</f>
        <v>#VALUE!</v>
      </c>
      <c r="F17" s="161" t="str">
        <f>Nachtragskalkulation!E$130</f>
        <v/>
      </c>
      <c r="G17" s="161"/>
    </row>
    <row r="18" spans="1:7" ht="15" outlineLevel="1" x14ac:dyDescent="0.2">
      <c r="A18" s="162" t="str">
        <f>Nachtragskalkulation!F$11</f>
        <v>2</v>
      </c>
      <c r="B18" s="159">
        <f>Nachtragskalkulation!F$128</f>
        <v>0</v>
      </c>
      <c r="C18" s="161">
        <f>Nachtragskalkulation!F$6</f>
        <v>0</v>
      </c>
      <c r="D18" s="160"/>
      <c r="E18" s="161" t="e">
        <f>Nachtragskalkulation!F$124</f>
        <v>#VALUE!</v>
      </c>
      <c r="F18" s="161" t="str">
        <f>Nachtragskalkulation!F$130</f>
        <v/>
      </c>
      <c r="G18" s="161"/>
    </row>
    <row r="19" spans="1:7" ht="15" outlineLevel="1" x14ac:dyDescent="0.2">
      <c r="A19" s="162" t="str">
        <f>Nachtragskalkulation!G$11</f>
        <v>3</v>
      </c>
      <c r="B19" s="159">
        <f>Nachtragskalkulation!G$128</f>
        <v>0</v>
      </c>
      <c r="C19" s="161">
        <f>Nachtragskalkulation!G$6</f>
        <v>0</v>
      </c>
      <c r="D19" s="160"/>
      <c r="E19" s="161" t="e">
        <f>Nachtragskalkulation!G$124</f>
        <v>#VALUE!</v>
      </c>
      <c r="F19" s="161" t="str">
        <f>Nachtragskalkulation!G$130</f>
        <v/>
      </c>
      <c r="G19" s="161"/>
    </row>
    <row r="20" spans="1:7" ht="15" outlineLevel="1" x14ac:dyDescent="0.2">
      <c r="A20" s="162" t="str">
        <f>Nachtragskalkulation!H$11</f>
        <v>4</v>
      </c>
      <c r="B20" s="159">
        <f>Nachtragskalkulation!H$128</f>
        <v>0</v>
      </c>
      <c r="C20" s="161">
        <f>Nachtragskalkulation!H$6</f>
        <v>0</v>
      </c>
      <c r="D20" s="160"/>
      <c r="E20" s="161" t="e">
        <f>Nachtragskalkulation!H$124</f>
        <v>#VALUE!</v>
      </c>
      <c r="F20" s="161" t="str">
        <f>Nachtragskalkulation!H$130</f>
        <v/>
      </c>
      <c r="G20" s="161"/>
    </row>
    <row r="21" spans="1:7" ht="15" outlineLevel="1" x14ac:dyDescent="0.2">
      <c r="A21" s="162" t="str">
        <f>Nachtragskalkulation!I$11</f>
        <v>5</v>
      </c>
      <c r="B21" s="159">
        <f>Nachtragskalkulation!I$128</f>
        <v>0</v>
      </c>
      <c r="C21" s="161">
        <f>Nachtragskalkulation!I$6</f>
        <v>0</v>
      </c>
      <c r="D21" s="160"/>
      <c r="E21" s="161" t="e">
        <f>Nachtragskalkulation!I$124</f>
        <v>#VALUE!</v>
      </c>
      <c r="F21" s="161" t="str">
        <f>Nachtragskalkulation!I$130</f>
        <v/>
      </c>
      <c r="G21" s="161"/>
    </row>
    <row r="22" spans="1:7" ht="15" outlineLevel="1" x14ac:dyDescent="0.2">
      <c r="A22" s="162" t="str">
        <f>Nachtragskalkulation!J$11</f>
        <v>6</v>
      </c>
      <c r="B22" s="159">
        <f>Nachtragskalkulation!J$128</f>
        <v>0</v>
      </c>
      <c r="C22" s="161">
        <f>Nachtragskalkulation!J$6</f>
        <v>0</v>
      </c>
      <c r="D22" s="160"/>
      <c r="E22" s="161" t="e">
        <f>Nachtragskalkulation!J$124</f>
        <v>#VALUE!</v>
      </c>
      <c r="F22" s="161" t="str">
        <f>Nachtragskalkulation!J$130</f>
        <v/>
      </c>
      <c r="G22" s="161"/>
    </row>
    <row r="23" spans="1:7" ht="15" outlineLevel="1" x14ac:dyDescent="0.2">
      <c r="A23" s="162" t="str">
        <f>Nachtragskalkulation!K$11</f>
        <v>7</v>
      </c>
      <c r="B23" s="159">
        <f>Nachtragskalkulation!K$128</f>
        <v>0</v>
      </c>
      <c r="C23" s="161">
        <f>Nachtragskalkulation!K$6</f>
        <v>0</v>
      </c>
      <c r="D23" s="160"/>
      <c r="E23" s="161" t="e">
        <f>Nachtragskalkulation!K$124</f>
        <v>#VALUE!</v>
      </c>
      <c r="F23" s="161" t="str">
        <f>Nachtragskalkulation!K$130</f>
        <v/>
      </c>
      <c r="G23" s="161"/>
    </row>
    <row r="24" spans="1:7" ht="15" outlineLevel="2" x14ac:dyDescent="0.2">
      <c r="A24" s="162" t="str">
        <f>Nachtragskalkulation!L$11</f>
        <v>8</v>
      </c>
      <c r="B24" s="159">
        <f>Nachtragskalkulation!L$128</f>
        <v>0</v>
      </c>
      <c r="C24" s="161">
        <f>Nachtragskalkulation!L$6</f>
        <v>0</v>
      </c>
      <c r="D24" s="160"/>
      <c r="E24" s="161" t="e">
        <f>Nachtragskalkulation!L$124</f>
        <v>#VALUE!</v>
      </c>
      <c r="F24" s="161" t="str">
        <f>Nachtragskalkulation!L$130</f>
        <v/>
      </c>
      <c r="G24" s="161"/>
    </row>
    <row r="25" spans="1:7" ht="15" outlineLevel="2" x14ac:dyDescent="0.2">
      <c r="A25" s="162" t="str">
        <f>Nachtragskalkulation!M$11</f>
        <v>9</v>
      </c>
      <c r="B25" s="159">
        <f>Nachtragskalkulation!M$128</f>
        <v>0</v>
      </c>
      <c r="C25" s="161">
        <f>Nachtragskalkulation!M$6</f>
        <v>0</v>
      </c>
      <c r="D25" s="160"/>
      <c r="E25" s="161" t="e">
        <f>Nachtragskalkulation!M$124</f>
        <v>#VALUE!</v>
      </c>
      <c r="F25" s="161" t="str">
        <f>Nachtragskalkulation!M$130</f>
        <v/>
      </c>
      <c r="G25" s="161"/>
    </row>
    <row r="26" spans="1:7" ht="15" outlineLevel="2" x14ac:dyDescent="0.2">
      <c r="A26" s="162" t="str">
        <f>Nachtragskalkulation!N$11</f>
        <v>10</v>
      </c>
      <c r="B26" s="159">
        <f>Nachtragskalkulation!N$128</f>
        <v>0</v>
      </c>
      <c r="C26" s="161">
        <f>Nachtragskalkulation!N$6</f>
        <v>0</v>
      </c>
      <c r="D26" s="160"/>
      <c r="E26" s="161" t="e">
        <f>Nachtragskalkulation!N$124</f>
        <v>#VALUE!</v>
      </c>
      <c r="F26" s="161" t="str">
        <f>Nachtragskalkulation!N$130</f>
        <v/>
      </c>
      <c r="G26" s="161"/>
    </row>
    <row r="27" spans="1:7" ht="15" outlineLevel="2" x14ac:dyDescent="0.2">
      <c r="A27" s="162" t="str">
        <f>Nachtragskalkulation!O$11</f>
        <v>11</v>
      </c>
      <c r="B27" s="159">
        <f>Nachtragskalkulation!O$128</f>
        <v>0</v>
      </c>
      <c r="C27" s="161">
        <f>Nachtragskalkulation!O$6</f>
        <v>0</v>
      </c>
      <c r="D27" s="160"/>
      <c r="E27" s="161" t="e">
        <f>Nachtragskalkulation!O$124</f>
        <v>#VALUE!</v>
      </c>
      <c r="F27" s="161" t="str">
        <f>Nachtragskalkulation!O$130</f>
        <v/>
      </c>
      <c r="G27" s="161"/>
    </row>
    <row r="28" spans="1:7" ht="15" outlineLevel="2" x14ac:dyDescent="0.2">
      <c r="A28" s="162" t="str">
        <f>Nachtragskalkulation!P$11</f>
        <v>12</v>
      </c>
      <c r="B28" s="159">
        <f>Nachtragskalkulation!P$128</f>
        <v>0</v>
      </c>
      <c r="C28" s="161">
        <f>Nachtragskalkulation!P$6</f>
        <v>0</v>
      </c>
      <c r="D28" s="160"/>
      <c r="E28" s="161" t="e">
        <f>Nachtragskalkulation!P$124</f>
        <v>#VALUE!</v>
      </c>
      <c r="F28" s="161" t="str">
        <f>Nachtragskalkulation!P$130</f>
        <v/>
      </c>
      <c r="G28" s="161"/>
    </row>
    <row r="29" spans="1:7" ht="15" outlineLevel="2" x14ac:dyDescent="0.2">
      <c r="A29" s="162" t="str">
        <f>Nachtragskalkulation!Q$11</f>
        <v>13</v>
      </c>
      <c r="B29" s="159">
        <f>Nachtragskalkulation!Q$128</f>
        <v>0</v>
      </c>
      <c r="C29" s="161">
        <f>Nachtragskalkulation!Q$6</f>
        <v>0</v>
      </c>
      <c r="D29" s="160"/>
      <c r="E29" s="161" t="e">
        <f>Nachtragskalkulation!Q$124</f>
        <v>#VALUE!</v>
      </c>
      <c r="F29" s="161" t="str">
        <f>Nachtragskalkulation!Q$130</f>
        <v/>
      </c>
      <c r="G29" s="161"/>
    </row>
    <row r="30" spans="1:7" ht="15" outlineLevel="2" x14ac:dyDescent="0.2">
      <c r="A30" s="162" t="str">
        <f>Nachtragskalkulation!R$11</f>
        <v>14</v>
      </c>
      <c r="B30" s="159">
        <f>Nachtragskalkulation!R$128</f>
        <v>0</v>
      </c>
      <c r="C30" s="161">
        <f>Nachtragskalkulation!R$6</f>
        <v>0</v>
      </c>
      <c r="D30" s="160"/>
      <c r="E30" s="161" t="e">
        <f>Nachtragskalkulation!R$124</f>
        <v>#VALUE!</v>
      </c>
      <c r="F30" s="161" t="str">
        <f>Nachtragskalkulation!R$130</f>
        <v/>
      </c>
      <c r="G30" s="161"/>
    </row>
    <row r="31" spans="1:7" ht="15" outlineLevel="2" x14ac:dyDescent="0.2">
      <c r="A31" s="162" t="str">
        <f>Nachtragskalkulation!S$11</f>
        <v>15</v>
      </c>
      <c r="B31" s="159">
        <f>Nachtragskalkulation!S$128</f>
        <v>0</v>
      </c>
      <c r="C31" s="161">
        <f>Nachtragskalkulation!S$6</f>
        <v>0</v>
      </c>
      <c r="D31" s="160"/>
      <c r="E31" s="161" t="e">
        <f>Nachtragskalkulation!S$124</f>
        <v>#VALUE!</v>
      </c>
      <c r="F31" s="161" t="str">
        <f>Nachtragskalkulation!S$130</f>
        <v/>
      </c>
      <c r="G31" s="161"/>
    </row>
    <row r="32" spans="1:7" ht="15" outlineLevel="2" x14ac:dyDescent="0.2">
      <c r="A32" s="162" t="str">
        <f>Nachtragskalkulation!T$11</f>
        <v>16</v>
      </c>
      <c r="B32" s="159">
        <f>Nachtragskalkulation!T$128</f>
        <v>0</v>
      </c>
      <c r="C32" s="161">
        <f>Nachtragskalkulation!T$6</f>
        <v>0</v>
      </c>
      <c r="D32" s="160"/>
      <c r="E32" s="161" t="e">
        <f>Nachtragskalkulation!T$124</f>
        <v>#VALUE!</v>
      </c>
      <c r="F32" s="161" t="str">
        <f>Nachtragskalkulation!T$130</f>
        <v/>
      </c>
      <c r="G32" s="161"/>
    </row>
    <row r="33" spans="1:7" ht="15" outlineLevel="2" x14ac:dyDescent="0.2">
      <c r="A33" s="162" t="str">
        <f>Nachtragskalkulation!U$11</f>
        <v>17</v>
      </c>
      <c r="B33" s="159">
        <f>Nachtragskalkulation!U$128</f>
        <v>0</v>
      </c>
      <c r="C33" s="161">
        <f>Nachtragskalkulation!U$6</f>
        <v>0</v>
      </c>
      <c r="D33" s="160"/>
      <c r="E33" s="161" t="e">
        <f>Nachtragskalkulation!U$124</f>
        <v>#VALUE!</v>
      </c>
      <c r="F33" s="161" t="str">
        <f>Nachtragskalkulation!U$130</f>
        <v/>
      </c>
      <c r="G33" s="161"/>
    </row>
    <row r="34" spans="1:7" ht="15" outlineLevel="2" x14ac:dyDescent="0.2">
      <c r="A34" s="162" t="str">
        <f>Nachtragskalkulation!V$11</f>
        <v>18</v>
      </c>
      <c r="B34" s="159">
        <f>Nachtragskalkulation!V$128</f>
        <v>0</v>
      </c>
      <c r="C34" s="161">
        <f>Nachtragskalkulation!V$6</f>
        <v>0</v>
      </c>
      <c r="D34" s="160"/>
      <c r="E34" s="161" t="e">
        <f>Nachtragskalkulation!V$124</f>
        <v>#VALUE!</v>
      </c>
      <c r="F34" s="161" t="str">
        <f>Nachtragskalkulation!V$130</f>
        <v/>
      </c>
      <c r="G34" s="161"/>
    </row>
    <row r="35" spans="1:7" ht="15" outlineLevel="2" x14ac:dyDescent="0.2">
      <c r="A35" s="162" t="str">
        <f>Nachtragskalkulation!W$11</f>
        <v>19</v>
      </c>
      <c r="B35" s="159">
        <f>Nachtragskalkulation!W$128</f>
        <v>0</v>
      </c>
      <c r="C35" s="161">
        <f>Nachtragskalkulation!W$6</f>
        <v>0</v>
      </c>
      <c r="D35" s="160"/>
      <c r="E35" s="161" t="e">
        <f>Nachtragskalkulation!W$124</f>
        <v>#VALUE!</v>
      </c>
      <c r="F35" s="161" t="str">
        <f>Nachtragskalkulation!W$130</f>
        <v/>
      </c>
      <c r="G35" s="161"/>
    </row>
    <row r="36" spans="1:7" ht="15" outlineLevel="2" x14ac:dyDescent="0.2">
      <c r="A36" s="162" t="str">
        <f>Nachtragskalkulation!X$11</f>
        <v>20</v>
      </c>
      <c r="B36" s="159">
        <f>Nachtragskalkulation!X$128</f>
        <v>0</v>
      </c>
      <c r="C36" s="161">
        <f>Nachtragskalkulation!X$6</f>
        <v>0</v>
      </c>
      <c r="D36" s="160"/>
      <c r="E36" s="161" t="e">
        <f>Nachtragskalkulation!X$124</f>
        <v>#VALUE!</v>
      </c>
      <c r="F36" s="161" t="str">
        <f>Nachtragskalkulation!X$130</f>
        <v/>
      </c>
      <c r="G36" s="161"/>
    </row>
    <row r="37" spans="1:7" ht="15" outlineLevel="2" x14ac:dyDescent="0.2">
      <c r="A37" s="162" t="str">
        <f>Nachtragskalkulation!Y$11</f>
        <v>21</v>
      </c>
      <c r="B37" s="159">
        <f>Nachtragskalkulation!Y$128</f>
        <v>0</v>
      </c>
      <c r="C37" s="161">
        <f>Nachtragskalkulation!Y$6</f>
        <v>0</v>
      </c>
      <c r="D37" s="160"/>
      <c r="E37" s="161" t="e">
        <f>Nachtragskalkulation!Y$124</f>
        <v>#VALUE!</v>
      </c>
      <c r="F37" s="161" t="str">
        <f>Nachtragskalkulation!Y$130</f>
        <v/>
      </c>
      <c r="G37" s="161"/>
    </row>
    <row r="38" spans="1:7" ht="15" outlineLevel="2" x14ac:dyDescent="0.2">
      <c r="A38" s="162" t="str">
        <f>Nachtragskalkulation!Z$11</f>
        <v>22</v>
      </c>
      <c r="B38" s="159">
        <f>Nachtragskalkulation!Z$128</f>
        <v>0</v>
      </c>
      <c r="C38" s="161">
        <f>Nachtragskalkulation!Z$6</f>
        <v>0</v>
      </c>
      <c r="D38" s="160"/>
      <c r="E38" s="161" t="e">
        <f>Nachtragskalkulation!Z$124</f>
        <v>#VALUE!</v>
      </c>
      <c r="F38" s="161" t="str">
        <f>Nachtragskalkulation!Z$130</f>
        <v/>
      </c>
      <c r="G38" s="161"/>
    </row>
    <row r="39" spans="1:7" ht="15" outlineLevel="2" x14ac:dyDescent="0.2">
      <c r="A39" s="162" t="str">
        <f>Nachtragskalkulation!AA$11</f>
        <v>23</v>
      </c>
      <c r="B39" s="159">
        <f>Nachtragskalkulation!AA$128</f>
        <v>0</v>
      </c>
      <c r="C39" s="161">
        <f>Nachtragskalkulation!AA$6</f>
        <v>0</v>
      </c>
      <c r="D39" s="160"/>
      <c r="E39" s="161" t="e">
        <f>Nachtragskalkulation!AA$124</f>
        <v>#VALUE!</v>
      </c>
      <c r="F39" s="161" t="str">
        <f>Nachtragskalkulation!AA$130</f>
        <v/>
      </c>
      <c r="G39" s="161"/>
    </row>
    <row r="40" spans="1:7" ht="15" outlineLevel="2" x14ac:dyDescent="0.2">
      <c r="A40" s="162" t="str">
        <f>Nachtragskalkulation!AB$11</f>
        <v>24</v>
      </c>
      <c r="B40" s="159">
        <f>Nachtragskalkulation!AB$128</f>
        <v>0</v>
      </c>
      <c r="C40" s="161">
        <f>Nachtragskalkulation!AB$6</f>
        <v>0</v>
      </c>
      <c r="D40" s="160"/>
      <c r="E40" s="161" t="e">
        <f>Nachtragskalkulation!AB$124</f>
        <v>#VALUE!</v>
      </c>
      <c r="F40" s="161" t="str">
        <f>Nachtragskalkulation!AB$130</f>
        <v/>
      </c>
      <c r="G40" s="161"/>
    </row>
    <row r="41" spans="1:7" ht="15" outlineLevel="2" x14ac:dyDescent="0.2">
      <c r="A41" s="162" t="str">
        <f>Nachtragskalkulation!AC$11</f>
        <v>25</v>
      </c>
      <c r="B41" s="159">
        <f>Nachtragskalkulation!AC$128</f>
        <v>0</v>
      </c>
      <c r="C41" s="161">
        <f>Nachtragskalkulation!AC$6</f>
        <v>0</v>
      </c>
      <c r="D41" s="160"/>
      <c r="E41" s="161" t="e">
        <f>Nachtragskalkulation!AC$124</f>
        <v>#VALUE!</v>
      </c>
      <c r="F41" s="161" t="str">
        <f>Nachtragskalkulation!AC$130</f>
        <v/>
      </c>
      <c r="G41" s="161"/>
    </row>
    <row r="42" spans="1:7" ht="15" outlineLevel="2" x14ac:dyDescent="0.2">
      <c r="A42" s="162" t="str">
        <f>Nachtragskalkulation!AD$11</f>
        <v>26</v>
      </c>
      <c r="B42" s="159">
        <f>Nachtragskalkulation!AD$128</f>
        <v>0</v>
      </c>
      <c r="C42" s="161">
        <f>Nachtragskalkulation!AD$6</f>
        <v>0</v>
      </c>
      <c r="D42" s="160"/>
      <c r="E42" s="161" t="e">
        <f>Nachtragskalkulation!AD$124</f>
        <v>#VALUE!</v>
      </c>
      <c r="F42" s="161" t="str">
        <f>Nachtragskalkulation!AD$130</f>
        <v/>
      </c>
      <c r="G42" s="161"/>
    </row>
    <row r="43" spans="1:7" ht="15" outlineLevel="2" x14ac:dyDescent="0.2">
      <c r="A43" s="162" t="str">
        <f>Nachtragskalkulation!AE$11</f>
        <v>27</v>
      </c>
      <c r="B43" s="159">
        <f>Nachtragskalkulation!AE$128</f>
        <v>0</v>
      </c>
      <c r="C43" s="161">
        <f>Nachtragskalkulation!AE$6</f>
        <v>0</v>
      </c>
      <c r="D43" s="160"/>
      <c r="E43" s="161" t="e">
        <f>Nachtragskalkulation!AE$124</f>
        <v>#VALUE!</v>
      </c>
      <c r="F43" s="161" t="str">
        <f>Nachtragskalkulation!AE$130</f>
        <v/>
      </c>
      <c r="G43" s="161"/>
    </row>
    <row r="44" spans="1:7" ht="15" outlineLevel="2" x14ac:dyDescent="0.2">
      <c r="A44" s="162" t="str">
        <f>Nachtragskalkulation!AF$11</f>
        <v>28</v>
      </c>
      <c r="B44" s="159">
        <f>Nachtragskalkulation!AF$128</f>
        <v>0</v>
      </c>
      <c r="C44" s="161">
        <f>Nachtragskalkulation!AF$6</f>
        <v>0</v>
      </c>
      <c r="D44" s="160"/>
      <c r="E44" s="161" t="e">
        <f>Nachtragskalkulation!AF$124</f>
        <v>#VALUE!</v>
      </c>
      <c r="F44" s="161" t="str">
        <f>Nachtragskalkulation!AF$130</f>
        <v/>
      </c>
      <c r="G44" s="161"/>
    </row>
    <row r="45" spans="1:7" ht="15" outlineLevel="2" x14ac:dyDescent="0.2">
      <c r="A45" s="162" t="str">
        <f>Nachtragskalkulation!AG$11</f>
        <v>29</v>
      </c>
      <c r="B45" s="159">
        <f>Nachtragskalkulation!AG$128</f>
        <v>0</v>
      </c>
      <c r="C45" s="161">
        <f>Nachtragskalkulation!AG$6</f>
        <v>0</v>
      </c>
      <c r="D45" s="160"/>
      <c r="E45" s="161" t="e">
        <f>Nachtragskalkulation!AG$124</f>
        <v>#VALUE!</v>
      </c>
      <c r="F45" s="161" t="str">
        <f>Nachtragskalkulation!AG$130</f>
        <v/>
      </c>
      <c r="G45" s="161"/>
    </row>
    <row r="46" spans="1:7" ht="15" outlineLevel="2" x14ac:dyDescent="0.2">
      <c r="A46" s="162" t="str">
        <f>Nachtragskalkulation!AH$11</f>
        <v>30</v>
      </c>
      <c r="B46" s="159">
        <f>Nachtragskalkulation!AH$128</f>
        <v>0</v>
      </c>
      <c r="C46" s="161">
        <f>Nachtragskalkulation!AH$6</f>
        <v>0</v>
      </c>
      <c r="D46" s="160"/>
      <c r="E46" s="161" t="e">
        <f>Nachtragskalkulation!AH$124</f>
        <v>#VALUE!</v>
      </c>
      <c r="F46" s="161" t="str">
        <f>Nachtragskalkulation!AH$130</f>
        <v/>
      </c>
      <c r="G46" s="161"/>
    </row>
    <row r="47" spans="1:7" ht="15" outlineLevel="2" x14ac:dyDescent="0.2">
      <c r="A47" s="162" t="str">
        <f>Nachtragskalkulation!AI$11</f>
        <v>31</v>
      </c>
      <c r="B47" s="159">
        <f>Nachtragskalkulation!AI$128</f>
        <v>0</v>
      </c>
      <c r="C47" s="161">
        <f>Nachtragskalkulation!AI$6</f>
        <v>0</v>
      </c>
      <c r="D47" s="160"/>
      <c r="E47" s="161" t="e">
        <f>Nachtragskalkulation!AI$124</f>
        <v>#VALUE!</v>
      </c>
      <c r="F47" s="161" t="str">
        <f>Nachtragskalkulation!AI$130</f>
        <v/>
      </c>
      <c r="G47" s="161"/>
    </row>
    <row r="48" spans="1:7" ht="15" outlineLevel="2" x14ac:dyDescent="0.2">
      <c r="A48" s="162" t="str">
        <f>Nachtragskalkulation!AJ$11</f>
        <v>32</v>
      </c>
      <c r="B48" s="159">
        <f>Nachtragskalkulation!AJ$128</f>
        <v>0</v>
      </c>
      <c r="C48" s="161">
        <f>Nachtragskalkulation!AJ$6</f>
        <v>0</v>
      </c>
      <c r="D48" s="160"/>
      <c r="E48" s="161" t="e">
        <f>Nachtragskalkulation!AJ$124</f>
        <v>#VALUE!</v>
      </c>
      <c r="F48" s="161" t="str">
        <f>Nachtragskalkulation!AJ$130</f>
        <v/>
      </c>
      <c r="G48" s="161"/>
    </row>
    <row r="49" spans="1:7" ht="15" outlineLevel="2" x14ac:dyDescent="0.2">
      <c r="A49" s="162" t="str">
        <f>Nachtragskalkulation!AK$11</f>
        <v>33</v>
      </c>
      <c r="B49" s="159">
        <f>Nachtragskalkulation!AK$128</f>
        <v>0</v>
      </c>
      <c r="C49" s="161">
        <f>Nachtragskalkulation!AK$6</f>
        <v>0</v>
      </c>
      <c r="D49" s="160"/>
      <c r="E49" s="161" t="e">
        <f>Nachtragskalkulation!AK$124</f>
        <v>#VALUE!</v>
      </c>
      <c r="F49" s="161" t="str">
        <f>Nachtragskalkulation!AK$130</f>
        <v/>
      </c>
      <c r="G49" s="161"/>
    </row>
    <row r="50" spans="1:7" ht="15" outlineLevel="3" x14ac:dyDescent="0.2">
      <c r="A50" s="163" t="str">
        <f>Nachtragskalkulation!$AL$11</f>
        <v>34</v>
      </c>
      <c r="B50" s="163">
        <f>Nachtragskalkulation!AL$128</f>
        <v>0</v>
      </c>
      <c r="C50" s="161">
        <f>Nachtragskalkulation!AL$6</f>
        <v>0</v>
      </c>
      <c r="D50" s="160"/>
      <c r="E50" s="161" t="e">
        <f>Nachtragskalkulation!AL$124</f>
        <v>#VALUE!</v>
      </c>
      <c r="F50" s="161" t="str">
        <f>Nachtragskalkulation!AL$130</f>
        <v/>
      </c>
      <c r="G50" s="161"/>
    </row>
    <row r="51" spans="1:7" ht="15" outlineLevel="3" x14ac:dyDescent="0.2">
      <c r="A51" s="163" t="str">
        <f>Nachtragskalkulation!AM$11</f>
        <v>35</v>
      </c>
      <c r="B51" s="163">
        <f>Nachtragskalkulation!AM$128</f>
        <v>0</v>
      </c>
      <c r="C51" s="161">
        <f>Nachtragskalkulation!AM$6</f>
        <v>0</v>
      </c>
      <c r="D51" s="160"/>
      <c r="E51" s="161" t="e">
        <f>Nachtragskalkulation!AM$124</f>
        <v>#VALUE!</v>
      </c>
      <c r="F51" s="161" t="str">
        <f>Nachtragskalkulation!AM$130</f>
        <v/>
      </c>
      <c r="G51" s="161"/>
    </row>
    <row r="52" spans="1:7" ht="15" outlineLevel="3" x14ac:dyDescent="0.2">
      <c r="A52" s="163" t="str">
        <f>Nachtragskalkulation!AN$11</f>
        <v>36</v>
      </c>
      <c r="B52" s="163">
        <f>Nachtragskalkulation!AN$128</f>
        <v>0</v>
      </c>
      <c r="C52" s="161">
        <f>Nachtragskalkulation!AN$6</f>
        <v>0</v>
      </c>
      <c r="D52" s="160"/>
      <c r="E52" s="161" t="e">
        <f>Nachtragskalkulation!AN$124</f>
        <v>#VALUE!</v>
      </c>
      <c r="F52" s="161" t="str">
        <f>Nachtragskalkulation!AN$130</f>
        <v/>
      </c>
      <c r="G52" s="161"/>
    </row>
    <row r="53" spans="1:7" ht="15" outlineLevel="3" x14ac:dyDescent="0.2">
      <c r="A53" s="163" t="str">
        <f>Nachtragskalkulation!AO$11</f>
        <v>37</v>
      </c>
      <c r="B53" s="163">
        <f>Nachtragskalkulation!AO$128</f>
        <v>0</v>
      </c>
      <c r="C53" s="161">
        <f>Nachtragskalkulation!AO$6</f>
        <v>0</v>
      </c>
      <c r="D53" s="160"/>
      <c r="E53" s="161" t="e">
        <f>Nachtragskalkulation!AO$124</f>
        <v>#VALUE!</v>
      </c>
      <c r="F53" s="161" t="str">
        <f>Nachtragskalkulation!AO$130</f>
        <v/>
      </c>
      <c r="G53" s="161"/>
    </row>
    <row r="54" spans="1:7" ht="15" outlineLevel="3" x14ac:dyDescent="0.2">
      <c r="A54" s="163" t="str">
        <f>Nachtragskalkulation!AP$11</f>
        <v>38</v>
      </c>
      <c r="B54" s="163">
        <f>Nachtragskalkulation!AP$128</f>
        <v>0</v>
      </c>
      <c r="C54" s="161">
        <f>Nachtragskalkulation!AP$6</f>
        <v>0</v>
      </c>
      <c r="D54" s="160"/>
      <c r="E54" s="161" t="e">
        <f>Nachtragskalkulation!AP$124</f>
        <v>#VALUE!</v>
      </c>
      <c r="F54" s="161" t="str">
        <f>Nachtragskalkulation!AP$130</f>
        <v/>
      </c>
      <c r="G54" s="161"/>
    </row>
    <row r="55" spans="1:7" ht="15" outlineLevel="3" x14ac:dyDescent="0.2">
      <c r="A55" s="163" t="str">
        <f>Nachtragskalkulation!AQ$11</f>
        <v>39</v>
      </c>
      <c r="B55" s="163">
        <f>Nachtragskalkulation!AQ$128</f>
        <v>0</v>
      </c>
      <c r="C55" s="161">
        <f>Nachtragskalkulation!AQ$6</f>
        <v>0</v>
      </c>
      <c r="D55" s="160"/>
      <c r="E55" s="161" t="e">
        <f>Nachtragskalkulation!AQ$124</f>
        <v>#VALUE!</v>
      </c>
      <c r="F55" s="161" t="str">
        <f>Nachtragskalkulation!AQ$130</f>
        <v/>
      </c>
      <c r="G55" s="161"/>
    </row>
    <row r="56" spans="1:7" ht="15" outlineLevel="3" x14ac:dyDescent="0.2">
      <c r="A56" s="163" t="str">
        <f>Nachtragskalkulation!AR$11</f>
        <v>40</v>
      </c>
      <c r="B56" s="163">
        <f>Nachtragskalkulation!AR$128</f>
        <v>0</v>
      </c>
      <c r="C56" s="161">
        <f>Nachtragskalkulation!AR$6</f>
        <v>0</v>
      </c>
      <c r="D56" s="160"/>
      <c r="E56" s="161" t="e">
        <f>Nachtragskalkulation!AR$124</f>
        <v>#VALUE!</v>
      </c>
      <c r="F56" s="161" t="str">
        <f>Nachtragskalkulation!AR$130</f>
        <v/>
      </c>
      <c r="G56" s="161"/>
    </row>
    <row r="57" spans="1:7" ht="15" outlineLevel="3" x14ac:dyDescent="0.2">
      <c r="A57" s="163" t="str">
        <f>Nachtragskalkulation!AS$11</f>
        <v>41</v>
      </c>
      <c r="B57" s="163">
        <f>Nachtragskalkulation!AS$128</f>
        <v>0</v>
      </c>
      <c r="C57" s="161">
        <f>Nachtragskalkulation!AS$6</f>
        <v>0</v>
      </c>
      <c r="D57" s="160"/>
      <c r="E57" s="161" t="e">
        <f>Nachtragskalkulation!AS$124</f>
        <v>#VALUE!</v>
      </c>
      <c r="F57" s="161" t="str">
        <f>Nachtragskalkulation!AS$130</f>
        <v/>
      </c>
      <c r="G57" s="161"/>
    </row>
    <row r="58" spans="1:7" ht="15" outlineLevel="3" x14ac:dyDescent="0.2">
      <c r="A58" s="163" t="str">
        <f>Nachtragskalkulation!AT$11</f>
        <v>42</v>
      </c>
      <c r="B58" s="163">
        <f>Nachtragskalkulation!AT$128</f>
        <v>0</v>
      </c>
      <c r="C58" s="161">
        <f>Nachtragskalkulation!AT$6</f>
        <v>0</v>
      </c>
      <c r="D58" s="160"/>
      <c r="E58" s="161" t="e">
        <f>Nachtragskalkulation!AT$124</f>
        <v>#VALUE!</v>
      </c>
      <c r="F58" s="161" t="str">
        <f>Nachtragskalkulation!AT$130</f>
        <v/>
      </c>
      <c r="G58" s="161"/>
    </row>
    <row r="59" spans="1:7" ht="15" outlineLevel="3" x14ac:dyDescent="0.2">
      <c r="A59" s="163" t="str">
        <f>Nachtragskalkulation!AU$11</f>
        <v>43</v>
      </c>
      <c r="B59" s="163">
        <f>Nachtragskalkulation!AU$128</f>
        <v>0</v>
      </c>
      <c r="C59" s="161">
        <f>Nachtragskalkulation!AU$6</f>
        <v>0</v>
      </c>
      <c r="D59" s="160"/>
      <c r="E59" s="161" t="e">
        <f>Nachtragskalkulation!AU$124</f>
        <v>#VALUE!</v>
      </c>
      <c r="F59" s="161" t="str">
        <f>Nachtragskalkulation!AU$130</f>
        <v/>
      </c>
      <c r="G59" s="161"/>
    </row>
    <row r="60" spans="1:7" ht="15" outlineLevel="3" x14ac:dyDescent="0.2">
      <c r="A60" s="163" t="str">
        <f>Nachtragskalkulation!AV$11</f>
        <v>44</v>
      </c>
      <c r="B60" s="163">
        <f>Nachtragskalkulation!AV$128</f>
        <v>0</v>
      </c>
      <c r="C60" s="161">
        <f>Nachtragskalkulation!AV$6</f>
        <v>0</v>
      </c>
      <c r="D60" s="160"/>
      <c r="E60" s="161" t="e">
        <f>Nachtragskalkulation!AV$124</f>
        <v>#VALUE!</v>
      </c>
      <c r="F60" s="161" t="str">
        <f>Nachtragskalkulation!AV$130</f>
        <v/>
      </c>
      <c r="G60" s="161"/>
    </row>
    <row r="61" spans="1:7" ht="15" outlineLevel="3" x14ac:dyDescent="0.2">
      <c r="A61" s="163" t="str">
        <f>Nachtragskalkulation!AW$11</f>
        <v>45</v>
      </c>
      <c r="B61" s="163">
        <f>Nachtragskalkulation!AW$128</f>
        <v>0</v>
      </c>
      <c r="C61" s="161">
        <f>Nachtragskalkulation!AW$6</f>
        <v>0</v>
      </c>
      <c r="D61" s="160"/>
      <c r="E61" s="161" t="e">
        <f>Nachtragskalkulation!AW$124</f>
        <v>#VALUE!</v>
      </c>
      <c r="F61" s="161" t="str">
        <f>Nachtragskalkulation!AW$130</f>
        <v/>
      </c>
      <c r="G61" s="161"/>
    </row>
    <row r="62" spans="1:7" ht="15" outlineLevel="3" x14ac:dyDescent="0.2">
      <c r="A62" s="163" t="str">
        <f>Nachtragskalkulation!AX$11</f>
        <v>46</v>
      </c>
      <c r="B62" s="163">
        <f>Nachtragskalkulation!AX$128</f>
        <v>0</v>
      </c>
      <c r="C62" s="161">
        <f>Nachtragskalkulation!AX$6</f>
        <v>0</v>
      </c>
      <c r="D62" s="160"/>
      <c r="E62" s="161" t="e">
        <f>Nachtragskalkulation!AX$124</f>
        <v>#VALUE!</v>
      </c>
      <c r="F62" s="161" t="str">
        <f>Nachtragskalkulation!AX$130</f>
        <v/>
      </c>
      <c r="G62" s="161"/>
    </row>
    <row r="63" spans="1:7" ht="15" outlineLevel="3" x14ac:dyDescent="0.2">
      <c r="A63" s="163" t="str">
        <f>Nachtragskalkulation!AY$11</f>
        <v>47</v>
      </c>
      <c r="B63" s="163">
        <f>Nachtragskalkulation!AY$128</f>
        <v>0</v>
      </c>
      <c r="C63" s="161">
        <f>Nachtragskalkulation!AY$6</f>
        <v>0</v>
      </c>
      <c r="D63" s="160"/>
      <c r="E63" s="161" t="e">
        <f>Nachtragskalkulation!AY$124</f>
        <v>#VALUE!</v>
      </c>
      <c r="F63" s="161" t="str">
        <f>Nachtragskalkulation!AY$130</f>
        <v/>
      </c>
      <c r="G63" s="161"/>
    </row>
    <row r="64" spans="1:7" ht="15" outlineLevel="3" x14ac:dyDescent="0.2">
      <c r="A64" s="163" t="str">
        <f>Nachtragskalkulation!AZ$11</f>
        <v>48</v>
      </c>
      <c r="B64" s="163">
        <f>Nachtragskalkulation!AZ$128</f>
        <v>0</v>
      </c>
      <c r="C64" s="161">
        <f>Nachtragskalkulation!AZ$6</f>
        <v>0</v>
      </c>
      <c r="D64" s="160"/>
      <c r="E64" s="161" t="e">
        <f>Nachtragskalkulation!AZ$124</f>
        <v>#VALUE!</v>
      </c>
      <c r="F64" s="161" t="str">
        <f>Nachtragskalkulation!AZ$130</f>
        <v/>
      </c>
      <c r="G64" s="161"/>
    </row>
    <row r="65" spans="1:7" ht="15" outlineLevel="3" x14ac:dyDescent="0.2">
      <c r="A65" s="163" t="str">
        <f>Nachtragskalkulation!BA$11</f>
        <v>49</v>
      </c>
      <c r="B65" s="163">
        <f>Nachtragskalkulation!BA$128</f>
        <v>0</v>
      </c>
      <c r="C65" s="161">
        <f>Nachtragskalkulation!BA$6</f>
        <v>0</v>
      </c>
      <c r="D65" s="160"/>
      <c r="E65" s="161" t="e">
        <f>Nachtragskalkulation!BA$124</f>
        <v>#VALUE!</v>
      </c>
      <c r="F65" s="161" t="str">
        <f>Nachtragskalkulation!BA$130</f>
        <v/>
      </c>
      <c r="G65" s="161"/>
    </row>
    <row r="66" spans="1:7" ht="15" outlineLevel="3" x14ac:dyDescent="0.2">
      <c r="A66" s="163" t="str">
        <f>Nachtragskalkulation!BB$11</f>
        <v>50</v>
      </c>
      <c r="B66" s="163">
        <f>Nachtragskalkulation!BB$128</f>
        <v>0</v>
      </c>
      <c r="C66" s="161">
        <f>Nachtragskalkulation!BB$6</f>
        <v>0</v>
      </c>
      <c r="D66" s="160"/>
      <c r="E66" s="161" t="e">
        <f>Nachtragskalkulation!BB$124</f>
        <v>#VALUE!</v>
      </c>
      <c r="F66" s="161" t="str">
        <f>Nachtragskalkulation!BB$130</f>
        <v/>
      </c>
      <c r="G66" s="161"/>
    </row>
    <row r="67" spans="1:7" ht="15" outlineLevel="3" x14ac:dyDescent="0.2">
      <c r="A67" s="163" t="str">
        <f>Nachtragskalkulation!BC$11</f>
        <v>51</v>
      </c>
      <c r="B67" s="163">
        <f>Nachtragskalkulation!BC$128</f>
        <v>0</v>
      </c>
      <c r="C67" s="161">
        <f>Nachtragskalkulation!BC$6</f>
        <v>0</v>
      </c>
      <c r="D67" s="160"/>
      <c r="E67" s="161" t="e">
        <f>Nachtragskalkulation!BC$124</f>
        <v>#VALUE!</v>
      </c>
      <c r="F67" s="161" t="str">
        <f>Nachtragskalkulation!BC$130</f>
        <v/>
      </c>
      <c r="G67" s="161"/>
    </row>
    <row r="68" spans="1:7" ht="15" outlineLevel="3" x14ac:dyDescent="0.2">
      <c r="A68" s="163" t="str">
        <f>Nachtragskalkulation!BD$11</f>
        <v>52</v>
      </c>
      <c r="B68" s="163">
        <f>Nachtragskalkulation!BD$128</f>
        <v>0</v>
      </c>
      <c r="C68" s="161">
        <f>Nachtragskalkulation!BD$6</f>
        <v>0</v>
      </c>
      <c r="D68" s="160"/>
      <c r="E68" s="161" t="e">
        <f>Nachtragskalkulation!BD$124</f>
        <v>#VALUE!</v>
      </c>
      <c r="F68" s="161" t="str">
        <f>Nachtragskalkulation!BD$130</f>
        <v/>
      </c>
      <c r="G68" s="161"/>
    </row>
    <row r="69" spans="1:7" ht="15" outlineLevel="3" x14ac:dyDescent="0.2">
      <c r="A69" s="163" t="str">
        <f>Nachtragskalkulation!BE$11</f>
        <v>53</v>
      </c>
      <c r="B69" s="163">
        <f>Nachtragskalkulation!BE$128</f>
        <v>0</v>
      </c>
      <c r="C69" s="161">
        <f>Nachtragskalkulation!BE$6</f>
        <v>0</v>
      </c>
      <c r="D69" s="160"/>
      <c r="E69" s="161" t="e">
        <f>Nachtragskalkulation!BE$124</f>
        <v>#VALUE!</v>
      </c>
      <c r="F69" s="161" t="str">
        <f>Nachtragskalkulation!BE$130</f>
        <v/>
      </c>
      <c r="G69" s="161"/>
    </row>
    <row r="70" spans="1:7" ht="15" outlineLevel="3" x14ac:dyDescent="0.2">
      <c r="A70" s="162" t="str">
        <f>Nachtragskalkulation!BF11</f>
        <v>54</v>
      </c>
      <c r="B70" s="164">
        <f>Nachtragskalkulation!BF128</f>
        <v>0</v>
      </c>
      <c r="C70" s="161">
        <f>Nachtragskalkulation!BF6</f>
        <v>0</v>
      </c>
      <c r="D70" s="160"/>
      <c r="E70" s="161" t="e">
        <f>Nachtragskalkulation!BF124</f>
        <v>#VALUE!</v>
      </c>
      <c r="F70" s="161" t="str">
        <f>Nachtragskalkulation!BF$130</f>
        <v/>
      </c>
      <c r="G70" s="161"/>
    </row>
    <row r="71" spans="1:7" ht="15" outlineLevel="3" x14ac:dyDescent="0.2">
      <c r="A71" s="162" t="str">
        <f>Nachtragskalkulation!BG11</f>
        <v>55</v>
      </c>
      <c r="B71" s="164">
        <f>Nachtragskalkulation!BG128</f>
        <v>0</v>
      </c>
      <c r="C71" s="161">
        <f>Nachtragskalkulation!BG6</f>
        <v>0</v>
      </c>
      <c r="D71" s="160"/>
      <c r="E71" s="161" t="e">
        <f>Nachtragskalkulation!BG124</f>
        <v>#VALUE!</v>
      </c>
      <c r="F71" s="161" t="str">
        <f>Nachtragskalkulation!BG130</f>
        <v/>
      </c>
      <c r="G71" s="161"/>
    </row>
    <row r="72" spans="1:7" ht="15" outlineLevel="3" x14ac:dyDescent="0.2">
      <c r="A72" s="162" t="str">
        <f>Nachtragskalkulation!BH11</f>
        <v>56</v>
      </c>
      <c r="B72" s="159">
        <f>Nachtragskalkulation!BH$128</f>
        <v>0</v>
      </c>
      <c r="C72" s="161">
        <f>Nachtragskalkulation!BH$6</f>
        <v>0</v>
      </c>
      <c r="D72" s="160"/>
      <c r="E72" s="161" t="e">
        <f>Nachtragskalkulation!BH$124</f>
        <v>#VALUE!</v>
      </c>
      <c r="F72" s="161" t="str">
        <f>Nachtragskalkulation!BH$130</f>
        <v/>
      </c>
      <c r="G72" s="161"/>
    </row>
    <row r="73" spans="1:7" ht="15" outlineLevel="3" x14ac:dyDescent="0.2">
      <c r="A73" s="162" t="str">
        <f>Nachtragskalkulation!BI11</f>
        <v>57</v>
      </c>
      <c r="B73" s="159">
        <f>Nachtragskalkulation!BI$128</f>
        <v>0</v>
      </c>
      <c r="C73" s="161">
        <f>Nachtragskalkulation!BI$6</f>
        <v>0</v>
      </c>
      <c r="D73" s="160"/>
      <c r="E73" s="161" t="e">
        <f>Nachtragskalkulation!BI$124</f>
        <v>#VALUE!</v>
      </c>
      <c r="F73" s="161" t="str">
        <f>Nachtragskalkulation!BI$130</f>
        <v/>
      </c>
      <c r="G73" s="161"/>
    </row>
    <row r="74" spans="1:7" ht="15" outlineLevel="3" x14ac:dyDescent="0.2">
      <c r="A74" s="162" t="str">
        <f>Nachtragskalkulation!BJ11</f>
        <v>58</v>
      </c>
      <c r="B74" s="159">
        <f>Nachtragskalkulation!BJ$128</f>
        <v>0</v>
      </c>
      <c r="C74" s="161">
        <f>Nachtragskalkulation!BJ$6</f>
        <v>0</v>
      </c>
      <c r="D74" s="160"/>
      <c r="E74" s="161" t="e">
        <f>Nachtragskalkulation!BJ$124</f>
        <v>#VALUE!</v>
      </c>
      <c r="F74" s="161" t="str">
        <f>Nachtragskalkulation!BJ$130</f>
        <v/>
      </c>
      <c r="G74" s="161"/>
    </row>
    <row r="75" spans="1:7" ht="15" outlineLevel="3" x14ac:dyDescent="0.2">
      <c r="A75" s="162" t="str">
        <f>Nachtragskalkulation!BK11</f>
        <v>59</v>
      </c>
      <c r="B75" s="159">
        <f>Nachtragskalkulation!BK$128</f>
        <v>0</v>
      </c>
      <c r="C75" s="161">
        <f>Nachtragskalkulation!BK$6</f>
        <v>0</v>
      </c>
      <c r="D75" s="160"/>
      <c r="E75" s="161" t="e">
        <f>Nachtragskalkulation!BK$124</f>
        <v>#VALUE!</v>
      </c>
      <c r="F75" s="161" t="str">
        <f>Nachtragskalkulation!BK$130</f>
        <v/>
      </c>
      <c r="G75" s="161"/>
    </row>
    <row r="76" spans="1:7" ht="15" outlineLevel="4" x14ac:dyDescent="0.2">
      <c r="A76" s="162" t="str">
        <f>Nachtragskalkulation!BL11</f>
        <v>60</v>
      </c>
      <c r="B76" s="159">
        <f>Nachtragskalkulation!BL$128</f>
        <v>0</v>
      </c>
      <c r="C76" s="161">
        <f>Nachtragskalkulation!BL$6</f>
        <v>0</v>
      </c>
      <c r="D76" s="160"/>
      <c r="E76" s="161" t="e">
        <f>Nachtragskalkulation!BL$124</f>
        <v>#VALUE!</v>
      </c>
      <c r="F76" s="161" t="str">
        <f>Nachtragskalkulation!BL$130</f>
        <v/>
      </c>
      <c r="G76" s="161"/>
    </row>
    <row r="77" spans="1:7" ht="15" outlineLevel="4" x14ac:dyDescent="0.2">
      <c r="A77" s="162" t="str">
        <f>Nachtragskalkulation!BM11</f>
        <v>61</v>
      </c>
      <c r="B77" s="159">
        <f>Nachtragskalkulation!BM$128</f>
        <v>0</v>
      </c>
      <c r="C77" s="161">
        <f>Nachtragskalkulation!BM$6</f>
        <v>0</v>
      </c>
      <c r="D77" s="160"/>
      <c r="E77" s="161" t="e">
        <f>Nachtragskalkulation!BM$124</f>
        <v>#VALUE!</v>
      </c>
      <c r="F77" s="161" t="str">
        <f>Nachtragskalkulation!BM$130</f>
        <v/>
      </c>
      <c r="G77" s="161"/>
    </row>
    <row r="78" spans="1:7" ht="15" outlineLevel="4" x14ac:dyDescent="0.2">
      <c r="A78" s="162" t="str">
        <f>Nachtragskalkulation!BN11</f>
        <v>62</v>
      </c>
      <c r="B78" s="159">
        <f>Nachtragskalkulation!BN$128</f>
        <v>0</v>
      </c>
      <c r="C78" s="161">
        <f>Nachtragskalkulation!BN$6</f>
        <v>0</v>
      </c>
      <c r="D78" s="160"/>
      <c r="E78" s="161" t="e">
        <f>Nachtragskalkulation!BN$124</f>
        <v>#VALUE!</v>
      </c>
      <c r="F78" s="161" t="str">
        <f>Nachtragskalkulation!BN$130</f>
        <v/>
      </c>
      <c r="G78" s="161"/>
    </row>
    <row r="79" spans="1:7" ht="15" outlineLevel="4" x14ac:dyDescent="0.2">
      <c r="A79" s="162" t="str">
        <f>Nachtragskalkulation!BO11</f>
        <v>63</v>
      </c>
      <c r="B79" s="159">
        <f>Nachtragskalkulation!BO$128</f>
        <v>0</v>
      </c>
      <c r="C79" s="161">
        <f>Nachtragskalkulation!BO$6</f>
        <v>0</v>
      </c>
      <c r="D79" s="160"/>
      <c r="E79" s="161" t="e">
        <f>Nachtragskalkulation!BO$124</f>
        <v>#VALUE!</v>
      </c>
      <c r="F79" s="161" t="str">
        <f>Nachtragskalkulation!BO$130</f>
        <v/>
      </c>
      <c r="G79" s="161"/>
    </row>
    <row r="80" spans="1:7" ht="15" outlineLevel="4" x14ac:dyDescent="0.2">
      <c r="A80" s="162" t="str">
        <f>Nachtragskalkulation!BP11</f>
        <v>64</v>
      </c>
      <c r="B80" s="159">
        <f>Nachtragskalkulation!BP$128</f>
        <v>0</v>
      </c>
      <c r="C80" s="161">
        <f>Nachtragskalkulation!BP$6</f>
        <v>0</v>
      </c>
      <c r="D80" s="160"/>
      <c r="E80" s="161" t="e">
        <f>Nachtragskalkulation!BP$124</f>
        <v>#VALUE!</v>
      </c>
      <c r="F80" s="161" t="str">
        <f>Nachtragskalkulation!BP$130</f>
        <v/>
      </c>
      <c r="G80" s="161"/>
    </row>
    <row r="81" spans="1:7" ht="15" outlineLevel="4" x14ac:dyDescent="0.2">
      <c r="A81" s="162" t="str">
        <f>Nachtragskalkulation!BQ11</f>
        <v>65</v>
      </c>
      <c r="B81" s="159">
        <f>Nachtragskalkulation!BQ$128</f>
        <v>0</v>
      </c>
      <c r="C81" s="161">
        <f>Nachtragskalkulation!BQ$6</f>
        <v>0</v>
      </c>
      <c r="D81" s="160"/>
      <c r="E81" s="161" t="e">
        <f>Nachtragskalkulation!BQ$124</f>
        <v>#VALUE!</v>
      </c>
      <c r="F81" s="161" t="str">
        <f>Nachtragskalkulation!BQ$130</f>
        <v/>
      </c>
      <c r="G81" s="161"/>
    </row>
    <row r="82" spans="1:7" ht="15" outlineLevel="4" x14ac:dyDescent="0.2">
      <c r="A82" s="162" t="str">
        <f>Nachtragskalkulation!BR11</f>
        <v>66</v>
      </c>
      <c r="B82" s="159">
        <f>Nachtragskalkulation!BR$128</f>
        <v>0</v>
      </c>
      <c r="C82" s="161">
        <f>Nachtragskalkulation!BR$6</f>
        <v>0</v>
      </c>
      <c r="D82" s="160"/>
      <c r="E82" s="161" t="e">
        <f>Nachtragskalkulation!BR$124</f>
        <v>#VALUE!</v>
      </c>
      <c r="F82" s="161" t="str">
        <f>Nachtragskalkulation!BR$130</f>
        <v/>
      </c>
      <c r="G82" s="161"/>
    </row>
    <row r="83" spans="1:7" ht="15" outlineLevel="4" x14ac:dyDescent="0.2">
      <c r="A83" s="162" t="str">
        <f>Nachtragskalkulation!BS11</f>
        <v>67</v>
      </c>
      <c r="B83" s="159">
        <f>Nachtragskalkulation!BS$128</f>
        <v>0</v>
      </c>
      <c r="C83" s="161">
        <f>Nachtragskalkulation!BS$6</f>
        <v>0</v>
      </c>
      <c r="D83" s="160"/>
      <c r="E83" s="161" t="e">
        <f>Nachtragskalkulation!BS$124</f>
        <v>#VALUE!</v>
      </c>
      <c r="F83" s="161" t="str">
        <f>Nachtragskalkulation!BS$130</f>
        <v/>
      </c>
      <c r="G83" s="161"/>
    </row>
    <row r="84" spans="1:7" ht="15" outlineLevel="4" x14ac:dyDescent="0.2">
      <c r="A84" s="162" t="str">
        <f>Nachtragskalkulation!BT11</f>
        <v>68</v>
      </c>
      <c r="B84" s="159">
        <f>Nachtragskalkulation!BT$128</f>
        <v>0</v>
      </c>
      <c r="C84" s="161">
        <f>Nachtragskalkulation!BT$6</f>
        <v>0</v>
      </c>
      <c r="D84" s="160"/>
      <c r="E84" s="161" t="e">
        <f>Nachtragskalkulation!BT$124</f>
        <v>#VALUE!</v>
      </c>
      <c r="F84" s="161" t="str">
        <f>Nachtragskalkulation!BT$130</f>
        <v/>
      </c>
      <c r="G84" s="161"/>
    </row>
    <row r="85" spans="1:7" ht="15" outlineLevel="4" x14ac:dyDescent="0.2">
      <c r="A85" s="162" t="str">
        <f>Nachtragskalkulation!BU11</f>
        <v>69</v>
      </c>
      <c r="B85" s="159">
        <f>Nachtragskalkulation!BU$128</f>
        <v>0</v>
      </c>
      <c r="C85" s="161">
        <f>Nachtragskalkulation!BU$6</f>
        <v>0</v>
      </c>
      <c r="D85" s="160"/>
      <c r="E85" s="161" t="e">
        <f>Nachtragskalkulation!BU$124</f>
        <v>#VALUE!</v>
      </c>
      <c r="F85" s="161" t="str">
        <f>Nachtragskalkulation!BU$130</f>
        <v/>
      </c>
      <c r="G85" s="161"/>
    </row>
    <row r="86" spans="1:7" ht="15" outlineLevel="4" x14ac:dyDescent="0.2">
      <c r="A86" s="162" t="str">
        <f>Nachtragskalkulation!BV11</f>
        <v>70</v>
      </c>
      <c r="B86" s="159">
        <f>Nachtragskalkulation!BV$128</f>
        <v>0</v>
      </c>
      <c r="C86" s="161">
        <f>Nachtragskalkulation!BV$6</f>
        <v>0</v>
      </c>
      <c r="D86" s="160"/>
      <c r="E86" s="161" t="e">
        <f>Nachtragskalkulation!BV$124</f>
        <v>#VALUE!</v>
      </c>
      <c r="F86" s="161" t="str">
        <f>Nachtragskalkulation!BV$130</f>
        <v/>
      </c>
      <c r="G86" s="161"/>
    </row>
    <row r="87" spans="1:7" ht="15" outlineLevel="4" x14ac:dyDescent="0.2">
      <c r="A87" s="162" t="str">
        <f>Nachtragskalkulation!BW11</f>
        <v>71</v>
      </c>
      <c r="B87" s="159">
        <f>Nachtragskalkulation!BW$128</f>
        <v>0</v>
      </c>
      <c r="C87" s="161">
        <f>Nachtragskalkulation!BW$6</f>
        <v>0</v>
      </c>
      <c r="D87" s="160"/>
      <c r="E87" s="161" t="e">
        <f>Nachtragskalkulation!BW$124</f>
        <v>#VALUE!</v>
      </c>
      <c r="F87" s="161" t="str">
        <f>Nachtragskalkulation!BW$130</f>
        <v/>
      </c>
      <c r="G87" s="161"/>
    </row>
    <row r="88" spans="1:7" ht="15" outlineLevel="4" x14ac:dyDescent="0.2">
      <c r="A88" s="162" t="str">
        <f>Nachtragskalkulation!BX11</f>
        <v>72</v>
      </c>
      <c r="B88" s="159">
        <f>Nachtragskalkulation!BX$128</f>
        <v>0</v>
      </c>
      <c r="C88" s="161">
        <f>Nachtragskalkulation!BX$6</f>
        <v>0</v>
      </c>
      <c r="D88" s="160"/>
      <c r="E88" s="161" t="e">
        <f>Nachtragskalkulation!BX$124</f>
        <v>#VALUE!</v>
      </c>
      <c r="F88" s="161" t="str">
        <f>Nachtragskalkulation!BX$130</f>
        <v/>
      </c>
      <c r="G88" s="161"/>
    </row>
    <row r="89" spans="1:7" ht="15" outlineLevel="4" x14ac:dyDescent="0.2">
      <c r="A89" s="162" t="str">
        <f>Nachtragskalkulation!BY11</f>
        <v>73</v>
      </c>
      <c r="B89" s="159">
        <f>Nachtragskalkulation!BY$128</f>
        <v>0</v>
      </c>
      <c r="C89" s="161">
        <f>Nachtragskalkulation!BY$6</f>
        <v>0</v>
      </c>
      <c r="D89" s="160"/>
      <c r="E89" s="161" t="e">
        <f>Nachtragskalkulation!BY$124</f>
        <v>#VALUE!</v>
      </c>
      <c r="F89" s="161" t="str">
        <f>Nachtragskalkulation!BY$130</f>
        <v/>
      </c>
      <c r="G89" s="161"/>
    </row>
    <row r="90" spans="1:7" ht="15" outlineLevel="4" x14ac:dyDescent="0.2">
      <c r="A90" s="162" t="str">
        <f>Nachtragskalkulation!BZ11</f>
        <v>74</v>
      </c>
      <c r="B90" s="159">
        <f>Nachtragskalkulation!BZ$128</f>
        <v>0</v>
      </c>
      <c r="C90" s="161">
        <f>Nachtragskalkulation!BZ$6</f>
        <v>0</v>
      </c>
      <c r="D90" s="160"/>
      <c r="E90" s="161" t="e">
        <f>Nachtragskalkulation!BZ$124</f>
        <v>#VALUE!</v>
      </c>
      <c r="F90" s="161" t="str">
        <f>Nachtragskalkulation!BZ$130</f>
        <v/>
      </c>
      <c r="G90" s="161"/>
    </row>
    <row r="91" spans="1:7" ht="15" outlineLevel="4" x14ac:dyDescent="0.2">
      <c r="A91" s="162" t="str">
        <f>Nachtragskalkulation!CA11</f>
        <v>75</v>
      </c>
      <c r="B91" s="159">
        <f>Nachtragskalkulation!CA$128</f>
        <v>0</v>
      </c>
      <c r="C91" s="161">
        <f>Nachtragskalkulation!CA$6</f>
        <v>0</v>
      </c>
      <c r="D91" s="160"/>
      <c r="E91" s="161" t="e">
        <f>Nachtragskalkulation!CA$124</f>
        <v>#VALUE!</v>
      </c>
      <c r="F91" s="161" t="str">
        <f>Nachtragskalkulation!CA$130</f>
        <v/>
      </c>
      <c r="G91" s="161"/>
    </row>
    <row r="92" spans="1:7" ht="15" outlineLevel="4" x14ac:dyDescent="0.2">
      <c r="A92" s="162" t="str">
        <f>Nachtragskalkulation!CB11</f>
        <v>76</v>
      </c>
      <c r="B92" s="159">
        <f>Nachtragskalkulation!CB$128</f>
        <v>0</v>
      </c>
      <c r="C92" s="161">
        <f>Nachtragskalkulation!CB$6</f>
        <v>0</v>
      </c>
      <c r="D92" s="160"/>
      <c r="E92" s="161" t="e">
        <f>Nachtragskalkulation!CB$124</f>
        <v>#VALUE!</v>
      </c>
      <c r="F92" s="161" t="str">
        <f>Nachtragskalkulation!CB$130</f>
        <v/>
      </c>
      <c r="G92" s="161"/>
    </row>
    <row r="93" spans="1:7" ht="15" outlineLevel="4" x14ac:dyDescent="0.2">
      <c r="A93" s="162" t="str">
        <f>Nachtragskalkulation!CC11</f>
        <v>77</v>
      </c>
      <c r="B93" s="159">
        <f>Nachtragskalkulation!CC$128</f>
        <v>0</v>
      </c>
      <c r="C93" s="161">
        <f>Nachtragskalkulation!CC$6</f>
        <v>0</v>
      </c>
      <c r="D93" s="160"/>
      <c r="E93" s="161" t="e">
        <f>Nachtragskalkulation!CC$124</f>
        <v>#VALUE!</v>
      </c>
      <c r="F93" s="161" t="str">
        <f>Nachtragskalkulation!CC$130</f>
        <v/>
      </c>
      <c r="G93" s="161"/>
    </row>
    <row r="94" spans="1:7" ht="15" outlineLevel="4" x14ac:dyDescent="0.2">
      <c r="A94" s="162" t="str">
        <f>Nachtragskalkulation!CD11</f>
        <v>78</v>
      </c>
      <c r="B94" s="159">
        <f>Nachtragskalkulation!CD$128</f>
        <v>0</v>
      </c>
      <c r="C94" s="161">
        <f>Nachtragskalkulation!CD$6</f>
        <v>0</v>
      </c>
      <c r="D94" s="160"/>
      <c r="E94" s="161" t="e">
        <f>Nachtragskalkulation!CD$124</f>
        <v>#VALUE!</v>
      </c>
      <c r="F94" s="161" t="str">
        <f>Nachtragskalkulation!CD$130</f>
        <v/>
      </c>
      <c r="G94" s="161"/>
    </row>
    <row r="95" spans="1:7" ht="15" outlineLevel="4" x14ac:dyDescent="0.2">
      <c r="A95" s="162" t="str">
        <f>Nachtragskalkulation!CE11</f>
        <v>79</v>
      </c>
      <c r="B95" s="159">
        <f>Nachtragskalkulation!CE$128</f>
        <v>0</v>
      </c>
      <c r="C95" s="161">
        <f>Nachtragskalkulation!CE$6</f>
        <v>0</v>
      </c>
      <c r="D95" s="160"/>
      <c r="E95" s="161" t="e">
        <f>Nachtragskalkulation!CE$124</f>
        <v>#VALUE!</v>
      </c>
      <c r="F95" s="161" t="str">
        <f>Nachtragskalkulation!CE$130</f>
        <v/>
      </c>
      <c r="G95" s="161"/>
    </row>
    <row r="96" spans="1:7" ht="15" outlineLevel="4" x14ac:dyDescent="0.2">
      <c r="A96" s="162" t="str">
        <f>Nachtragskalkulation!CF11</f>
        <v>80</v>
      </c>
      <c r="B96" s="159">
        <f>Nachtragskalkulation!CF$128</f>
        <v>0</v>
      </c>
      <c r="C96" s="161">
        <f>Nachtragskalkulation!CF$6</f>
        <v>0</v>
      </c>
      <c r="D96" s="160"/>
      <c r="E96" s="161" t="e">
        <f>Nachtragskalkulation!CF$124</f>
        <v>#VALUE!</v>
      </c>
      <c r="F96" s="161" t="str">
        <f>Nachtragskalkulation!CF$130</f>
        <v/>
      </c>
      <c r="G96" s="161"/>
    </row>
    <row r="97" spans="1:7" ht="15" outlineLevel="4" x14ac:dyDescent="0.2">
      <c r="A97" s="162" t="str">
        <f>Nachtragskalkulation!CG11</f>
        <v>81</v>
      </c>
      <c r="B97" s="159">
        <f>Nachtragskalkulation!CG$128</f>
        <v>0</v>
      </c>
      <c r="C97" s="161">
        <f>Nachtragskalkulation!CG$6</f>
        <v>0</v>
      </c>
      <c r="D97" s="160"/>
      <c r="E97" s="161" t="e">
        <f>Nachtragskalkulation!CG$124</f>
        <v>#VALUE!</v>
      </c>
      <c r="F97" s="161" t="str">
        <f>Nachtragskalkulation!CG$130</f>
        <v/>
      </c>
      <c r="G97" s="161"/>
    </row>
    <row r="98" spans="1:7" ht="15" outlineLevel="4" x14ac:dyDescent="0.2">
      <c r="A98" s="162" t="str">
        <f>Nachtragskalkulation!CH11</f>
        <v>82</v>
      </c>
      <c r="B98" s="159">
        <f>Nachtragskalkulation!CH$128</f>
        <v>0</v>
      </c>
      <c r="C98" s="161">
        <f>Nachtragskalkulation!CH$6</f>
        <v>0</v>
      </c>
      <c r="D98" s="160"/>
      <c r="E98" s="161" t="e">
        <f>Nachtragskalkulation!CH$124</f>
        <v>#VALUE!</v>
      </c>
      <c r="F98" s="161" t="str">
        <f>Nachtragskalkulation!CH$130</f>
        <v/>
      </c>
      <c r="G98" s="161"/>
    </row>
    <row r="99" spans="1:7" ht="15" outlineLevel="4" x14ac:dyDescent="0.2">
      <c r="A99" s="162" t="str">
        <f>Nachtragskalkulation!CI$11</f>
        <v>83</v>
      </c>
      <c r="B99" s="159">
        <f>Nachtragskalkulation!CI$128</f>
        <v>0</v>
      </c>
      <c r="C99" s="161">
        <f>Nachtragskalkulation!CI$6</f>
        <v>0</v>
      </c>
      <c r="D99" s="160"/>
      <c r="E99" s="161" t="e">
        <f>Nachtragskalkulation!CI$124</f>
        <v>#VALUE!</v>
      </c>
      <c r="F99" s="161" t="str">
        <f>Nachtragskalkulation!CI$130</f>
        <v/>
      </c>
      <c r="G99" s="161"/>
    </row>
    <row r="100" spans="1:7" ht="15" outlineLevel="4" x14ac:dyDescent="0.2">
      <c r="A100" s="165" t="str">
        <f>Nachtragskalkulation!CJ11</f>
        <v>84</v>
      </c>
      <c r="B100" s="159">
        <f>Nachtragskalkulation!CJ$128</f>
        <v>0</v>
      </c>
      <c r="C100" s="161">
        <f>Nachtragskalkulation!CJ$6</f>
        <v>0</v>
      </c>
      <c r="D100" s="160"/>
      <c r="E100" s="161" t="e">
        <f>Nachtragskalkulation!CJ$124</f>
        <v>#VALUE!</v>
      </c>
      <c r="F100" s="161" t="str">
        <f>Nachtragskalkulation!CJ$130</f>
        <v/>
      </c>
      <c r="G100" s="161"/>
    </row>
    <row r="101" spans="1:7" ht="15" outlineLevel="4" x14ac:dyDescent="0.2">
      <c r="A101" s="165" t="str">
        <f>Nachtragskalkulation!CK11</f>
        <v>85</v>
      </c>
      <c r="B101" s="159">
        <f>Nachtragskalkulation!CK$128</f>
        <v>0</v>
      </c>
      <c r="C101" s="161">
        <f>Nachtragskalkulation!CK$6</f>
        <v>0</v>
      </c>
      <c r="D101" s="160"/>
      <c r="E101" s="161" t="e">
        <f>Nachtragskalkulation!CK$124</f>
        <v>#VALUE!</v>
      </c>
      <c r="F101" s="161" t="str">
        <f>Nachtragskalkulation!CK$130</f>
        <v/>
      </c>
      <c r="G101" s="161"/>
    </row>
    <row r="102" spans="1:7" ht="15" outlineLevel="4" x14ac:dyDescent="0.2">
      <c r="A102" s="162" t="str">
        <f>Nachtragskalkulation!CL11</f>
        <v>86</v>
      </c>
      <c r="B102" s="159">
        <f>Nachtragskalkulation!CL128</f>
        <v>0</v>
      </c>
      <c r="C102" s="161">
        <f>Nachtragskalkulation!CL6</f>
        <v>0</v>
      </c>
      <c r="D102" s="160"/>
      <c r="E102" s="161" t="e">
        <f>Nachtragskalkulation!CL124</f>
        <v>#VALUE!</v>
      </c>
      <c r="F102" s="161" t="str">
        <f>Nachtragskalkulation!CL$130</f>
        <v/>
      </c>
      <c r="G102" s="161"/>
    </row>
    <row r="103" spans="1:7" ht="15" outlineLevel="4" x14ac:dyDescent="0.2">
      <c r="A103" s="162" t="str">
        <f>Nachtragskalkulation!CM11</f>
        <v>87</v>
      </c>
      <c r="B103" s="159">
        <f>Nachtragskalkulation!CM128</f>
        <v>0</v>
      </c>
      <c r="C103" s="161">
        <f>Nachtragskalkulation!CM6</f>
        <v>0</v>
      </c>
      <c r="D103" s="160"/>
      <c r="E103" s="161" t="e">
        <f>Nachtragskalkulation!CM124</f>
        <v>#VALUE!</v>
      </c>
      <c r="F103" s="161" t="str">
        <f>Nachtragskalkulation!CM$130</f>
        <v/>
      </c>
      <c r="G103" s="161"/>
    </row>
    <row r="104" spans="1:7" ht="15" outlineLevel="4" x14ac:dyDescent="0.2">
      <c r="A104" s="162" t="str">
        <f>Nachtragskalkulation!CN$11</f>
        <v>88</v>
      </c>
      <c r="B104" s="159">
        <f>Nachtragskalkulation!CN128</f>
        <v>0</v>
      </c>
      <c r="C104" s="161">
        <f>Nachtragskalkulation!CN$6</f>
        <v>0</v>
      </c>
      <c r="D104" s="160"/>
      <c r="E104" s="161" t="e">
        <f>Nachtragskalkulation!CN$124</f>
        <v>#VALUE!</v>
      </c>
      <c r="F104" s="161" t="str">
        <f>Nachtragskalkulation!CN$130</f>
        <v/>
      </c>
      <c r="G104" s="161"/>
    </row>
    <row r="105" spans="1:7" ht="15" outlineLevel="4" x14ac:dyDescent="0.2">
      <c r="A105" s="162" t="str">
        <f>Nachtragskalkulation!$CO$11</f>
        <v>89</v>
      </c>
      <c r="B105" s="159">
        <f>Nachtragskalkulation!CO128</f>
        <v>0</v>
      </c>
      <c r="C105" s="161">
        <f>Nachtragskalkulation!CO$6</f>
        <v>0</v>
      </c>
      <c r="D105" s="160"/>
      <c r="E105" s="161" t="e">
        <f>Nachtragskalkulation!CO$124</f>
        <v>#VALUE!</v>
      </c>
      <c r="F105" s="161" t="str">
        <f>Nachtragskalkulation!CO$130</f>
        <v/>
      </c>
      <c r="G105" s="161"/>
    </row>
    <row r="106" spans="1:7" ht="15" outlineLevel="4" x14ac:dyDescent="0.2">
      <c r="A106" s="162" t="str">
        <f>Nachtragskalkulation!CP$11</f>
        <v>90</v>
      </c>
      <c r="B106" s="163">
        <f>Nachtragskalkulation!CP$128</f>
        <v>0</v>
      </c>
      <c r="C106" s="161">
        <f>Nachtragskalkulation!CP$6</f>
        <v>0</v>
      </c>
      <c r="D106" s="160"/>
      <c r="E106" s="161" t="e">
        <f>Nachtragskalkulation!CP$124</f>
        <v>#VALUE!</v>
      </c>
      <c r="F106" s="161" t="str">
        <f>Nachtragskalkulation!CP$130</f>
        <v/>
      </c>
      <c r="G106" s="161"/>
    </row>
    <row r="107" spans="1:7" ht="15" outlineLevel="4" x14ac:dyDescent="0.2">
      <c r="A107" s="162" t="str">
        <f>Nachtragskalkulation!CQ$11</f>
        <v>91</v>
      </c>
      <c r="B107" s="163">
        <f>Nachtragskalkulation!CQ$128</f>
        <v>0</v>
      </c>
      <c r="C107" s="161">
        <f>Nachtragskalkulation!CQ$6</f>
        <v>0</v>
      </c>
      <c r="D107" s="160"/>
      <c r="E107" s="161" t="e">
        <f>Nachtragskalkulation!CQ$124</f>
        <v>#VALUE!</v>
      </c>
      <c r="F107" s="161" t="str">
        <f>Nachtragskalkulation!CQ$130</f>
        <v/>
      </c>
      <c r="G107" s="161"/>
    </row>
    <row r="108" spans="1:7" ht="15" outlineLevel="4" x14ac:dyDescent="0.2">
      <c r="A108" s="162" t="str">
        <f>Nachtragskalkulation!CR$11</f>
        <v>92</v>
      </c>
      <c r="B108" s="163">
        <f>Nachtragskalkulation!CR$128</f>
        <v>0</v>
      </c>
      <c r="C108" s="161">
        <f>Nachtragskalkulation!CR$6</f>
        <v>0</v>
      </c>
      <c r="D108" s="160"/>
      <c r="E108" s="161" t="e">
        <f>Nachtragskalkulation!CR$124</f>
        <v>#VALUE!</v>
      </c>
      <c r="F108" s="161" t="str">
        <f>Nachtragskalkulation!CR$130</f>
        <v/>
      </c>
      <c r="G108" s="161"/>
    </row>
    <row r="109" spans="1:7" ht="15" outlineLevel="4" x14ac:dyDescent="0.2">
      <c r="A109" s="162" t="str">
        <f>Nachtragskalkulation!CS$11</f>
        <v>93</v>
      </c>
      <c r="B109" s="163">
        <f>Nachtragskalkulation!CS$128</f>
        <v>0</v>
      </c>
      <c r="C109" s="161">
        <f>Nachtragskalkulation!CS$6</f>
        <v>0</v>
      </c>
      <c r="D109" s="160"/>
      <c r="E109" s="161" t="e">
        <f>Nachtragskalkulation!CS$124</f>
        <v>#VALUE!</v>
      </c>
      <c r="F109" s="161" t="str">
        <f>Nachtragskalkulation!CS$130</f>
        <v/>
      </c>
      <c r="G109" s="161"/>
    </row>
    <row r="110" spans="1:7" ht="15" outlineLevel="4" x14ac:dyDescent="0.2">
      <c r="A110" s="162" t="str">
        <f>Nachtragskalkulation!CT$11</f>
        <v>94</v>
      </c>
      <c r="B110" s="163">
        <f>Nachtragskalkulation!CT$128</f>
        <v>0</v>
      </c>
      <c r="C110" s="161">
        <f>Nachtragskalkulation!CT$6</f>
        <v>0</v>
      </c>
      <c r="D110" s="160"/>
      <c r="E110" s="161" t="e">
        <f>Nachtragskalkulation!CT$124</f>
        <v>#VALUE!</v>
      </c>
      <c r="F110" s="161" t="str">
        <f>Nachtragskalkulation!CT$130</f>
        <v/>
      </c>
      <c r="G110" s="161"/>
    </row>
    <row r="111" spans="1:7" ht="15" outlineLevel="4" x14ac:dyDescent="0.2">
      <c r="A111" s="162" t="str">
        <f>Nachtragskalkulation!CU$11</f>
        <v>95</v>
      </c>
      <c r="B111" s="163">
        <f>Nachtragskalkulation!CU$128</f>
        <v>0</v>
      </c>
      <c r="C111" s="161">
        <f>Nachtragskalkulation!CU$6</f>
        <v>0</v>
      </c>
      <c r="D111" s="160"/>
      <c r="E111" s="161" t="e">
        <f>Nachtragskalkulation!CU$124</f>
        <v>#VALUE!</v>
      </c>
      <c r="F111" s="161" t="str">
        <f>Nachtragskalkulation!CU$130</f>
        <v/>
      </c>
      <c r="G111" s="161"/>
    </row>
    <row r="112" spans="1:7" ht="15" outlineLevel="4" x14ac:dyDescent="0.2">
      <c r="A112" s="162" t="str">
        <f>Nachtragskalkulation!CV$11</f>
        <v>96</v>
      </c>
      <c r="B112" s="163">
        <f>Nachtragskalkulation!CV$128</f>
        <v>0</v>
      </c>
      <c r="C112" s="161">
        <f>Nachtragskalkulation!CV$6</f>
        <v>0</v>
      </c>
      <c r="D112" s="160"/>
      <c r="E112" s="161" t="e">
        <f>Nachtragskalkulation!CV$124</f>
        <v>#VALUE!</v>
      </c>
      <c r="F112" s="161" t="str">
        <f>Nachtragskalkulation!CV$130</f>
        <v/>
      </c>
      <c r="G112" s="161"/>
    </row>
    <row r="113" spans="1:7" ht="15" outlineLevel="4" x14ac:dyDescent="0.2">
      <c r="A113" s="162" t="str">
        <f>Nachtragskalkulation!CW$11</f>
        <v>97</v>
      </c>
      <c r="B113" s="163">
        <f>Nachtragskalkulation!CW$128</f>
        <v>0</v>
      </c>
      <c r="C113" s="161">
        <f>Nachtragskalkulation!CW$6</f>
        <v>0</v>
      </c>
      <c r="D113" s="160"/>
      <c r="E113" s="161" t="e">
        <f>Nachtragskalkulation!CW$124</f>
        <v>#VALUE!</v>
      </c>
      <c r="F113" s="161" t="str">
        <f>Nachtragskalkulation!CW$130</f>
        <v/>
      </c>
      <c r="G113" s="161"/>
    </row>
    <row r="114" spans="1:7" ht="15" outlineLevel="4" x14ac:dyDescent="0.2">
      <c r="A114" s="162" t="str">
        <f>Nachtragskalkulation!CX$11</f>
        <v>98</v>
      </c>
      <c r="B114" s="163">
        <f>Nachtragskalkulation!CX$128</f>
        <v>0</v>
      </c>
      <c r="C114" s="161">
        <f>Nachtragskalkulation!CX$6</f>
        <v>0</v>
      </c>
      <c r="D114" s="160"/>
      <c r="E114" s="161" t="e">
        <f>Nachtragskalkulation!CX$124</f>
        <v>#VALUE!</v>
      </c>
      <c r="F114" s="161" t="str">
        <f>Nachtragskalkulation!CX$130</f>
        <v/>
      </c>
      <c r="G114" s="161"/>
    </row>
    <row r="115" spans="1:7" ht="15" outlineLevel="4" x14ac:dyDescent="0.2">
      <c r="A115" s="162" t="str">
        <f>Nachtragskalkulation!CY$11</f>
        <v>99</v>
      </c>
      <c r="B115" s="163">
        <f>Nachtragskalkulation!CY$128</f>
        <v>0</v>
      </c>
      <c r="C115" s="161">
        <f>Nachtragskalkulation!CY$6</f>
        <v>0</v>
      </c>
      <c r="D115" s="160"/>
      <c r="E115" s="161" t="e">
        <f>Nachtragskalkulation!CY$124</f>
        <v>#VALUE!</v>
      </c>
      <c r="F115" s="161" t="str">
        <f>Nachtragskalkulation!CY$130</f>
        <v/>
      </c>
      <c r="G115" s="161"/>
    </row>
    <row r="116" spans="1:7" ht="15" outlineLevel="4" x14ac:dyDescent="0.2">
      <c r="A116" s="162" t="str">
        <f>Nachtragskalkulation!CZ$11</f>
        <v>100</v>
      </c>
      <c r="B116" s="163">
        <f>Nachtragskalkulation!CZ$128</f>
        <v>0</v>
      </c>
      <c r="C116" s="161">
        <f>Nachtragskalkulation!CZ$6</f>
        <v>0</v>
      </c>
      <c r="D116" s="160"/>
      <c r="E116" s="161" t="e">
        <f>Nachtragskalkulation!CZ$124</f>
        <v>#VALUE!</v>
      </c>
      <c r="F116" s="161" t="str">
        <f>Nachtragskalkulation!CZ$130</f>
        <v/>
      </c>
      <c r="G116" s="161"/>
    </row>
    <row r="117" spans="1:7" ht="15" outlineLevel="4" x14ac:dyDescent="0.2">
      <c r="A117" s="162" t="str">
        <f>Nachtragskalkulation!DA$11</f>
        <v>101</v>
      </c>
      <c r="B117" s="163">
        <f>Nachtragskalkulation!DA$128</f>
        <v>0</v>
      </c>
      <c r="C117" s="161">
        <f>Nachtragskalkulation!DA$6</f>
        <v>0</v>
      </c>
      <c r="D117" s="160"/>
      <c r="E117" s="161" t="e">
        <f>Nachtragskalkulation!DA$124</f>
        <v>#VALUE!</v>
      </c>
      <c r="F117" s="161" t="str">
        <f>Nachtragskalkulation!DA$130</f>
        <v/>
      </c>
      <c r="G117" s="161"/>
    </row>
    <row r="118" spans="1:7" ht="15" outlineLevel="5" x14ac:dyDescent="0.2">
      <c r="A118" s="162" t="str">
        <f>Nachtragskalkulation!DB$11</f>
        <v>102</v>
      </c>
      <c r="B118" s="163">
        <f>Nachtragskalkulation!DB$128</f>
        <v>0</v>
      </c>
      <c r="C118" s="161">
        <f>Nachtragskalkulation!DB$6</f>
        <v>0</v>
      </c>
      <c r="D118" s="160"/>
      <c r="E118" s="161" t="e">
        <f>Nachtragskalkulation!DB$124</f>
        <v>#VALUE!</v>
      </c>
      <c r="F118" s="161" t="str">
        <f>Nachtragskalkulation!DB$130</f>
        <v/>
      </c>
      <c r="G118" s="161"/>
    </row>
    <row r="119" spans="1:7" ht="15" outlineLevel="5" x14ac:dyDescent="0.2">
      <c r="A119" s="162" t="str">
        <f>Nachtragskalkulation!DC$11</f>
        <v>103</v>
      </c>
      <c r="B119" s="163">
        <f>Nachtragskalkulation!DC$128</f>
        <v>0</v>
      </c>
      <c r="C119" s="161">
        <f>Nachtragskalkulation!DC$6</f>
        <v>0</v>
      </c>
      <c r="D119" s="160"/>
      <c r="E119" s="161" t="e">
        <f>Nachtragskalkulation!DC$124</f>
        <v>#VALUE!</v>
      </c>
      <c r="F119" s="161" t="str">
        <f>Nachtragskalkulation!DC$130</f>
        <v/>
      </c>
      <c r="G119" s="161"/>
    </row>
    <row r="120" spans="1:7" ht="15" outlineLevel="5" x14ac:dyDescent="0.2">
      <c r="A120" s="162" t="str">
        <f>Nachtragskalkulation!DD$11</f>
        <v>104</v>
      </c>
      <c r="B120" s="163">
        <f>Nachtragskalkulation!DD$128</f>
        <v>0</v>
      </c>
      <c r="C120" s="161">
        <f>Nachtragskalkulation!DD$6</f>
        <v>0</v>
      </c>
      <c r="D120" s="160"/>
      <c r="E120" s="161" t="e">
        <f>Nachtragskalkulation!DD$124</f>
        <v>#VALUE!</v>
      </c>
      <c r="F120" s="161" t="str">
        <f>Nachtragskalkulation!DD$130</f>
        <v/>
      </c>
      <c r="G120" s="161"/>
    </row>
    <row r="121" spans="1:7" ht="15" outlineLevel="5" x14ac:dyDescent="0.2">
      <c r="A121" s="162" t="str">
        <f>Nachtragskalkulation!DE$11</f>
        <v>105</v>
      </c>
      <c r="B121" s="163">
        <f>Nachtragskalkulation!DE$128</f>
        <v>0</v>
      </c>
      <c r="C121" s="161">
        <f>Nachtragskalkulation!DE$6</f>
        <v>0</v>
      </c>
      <c r="D121" s="160"/>
      <c r="E121" s="161" t="e">
        <f>Nachtragskalkulation!DE$124</f>
        <v>#VALUE!</v>
      </c>
      <c r="F121" s="161" t="str">
        <f>Nachtragskalkulation!DE$130</f>
        <v/>
      </c>
      <c r="G121" s="161"/>
    </row>
    <row r="122" spans="1:7" ht="15" outlineLevel="5" x14ac:dyDescent="0.2">
      <c r="A122" s="162" t="str">
        <f>Nachtragskalkulation!DF$11</f>
        <v>106</v>
      </c>
      <c r="B122" s="163">
        <f>Nachtragskalkulation!DF$128</f>
        <v>0</v>
      </c>
      <c r="C122" s="161">
        <f>Nachtragskalkulation!DF$6</f>
        <v>0</v>
      </c>
      <c r="D122" s="160"/>
      <c r="E122" s="161" t="e">
        <f>Nachtragskalkulation!DF$124</f>
        <v>#VALUE!</v>
      </c>
      <c r="F122" s="161" t="str">
        <f>Nachtragskalkulation!DF$130</f>
        <v/>
      </c>
      <c r="G122" s="161"/>
    </row>
    <row r="123" spans="1:7" ht="15" outlineLevel="5" x14ac:dyDescent="0.2">
      <c r="A123" s="162" t="str">
        <f>Nachtragskalkulation!DG$11</f>
        <v>107</v>
      </c>
      <c r="B123" s="163">
        <f>Nachtragskalkulation!DG$128</f>
        <v>0</v>
      </c>
      <c r="C123" s="161">
        <f>Nachtragskalkulation!DG$6</f>
        <v>0</v>
      </c>
      <c r="D123" s="160"/>
      <c r="E123" s="161" t="e">
        <f>Nachtragskalkulation!DG$124</f>
        <v>#VALUE!</v>
      </c>
      <c r="F123" s="161" t="str">
        <f>Nachtragskalkulation!DG$130</f>
        <v/>
      </c>
      <c r="G123" s="161"/>
    </row>
    <row r="124" spans="1:7" ht="15" outlineLevel="5" x14ac:dyDescent="0.2">
      <c r="A124" s="162" t="str">
        <f>Nachtragskalkulation!DH$11</f>
        <v>108</v>
      </c>
      <c r="B124" s="163">
        <f>Nachtragskalkulation!DH$128</f>
        <v>0</v>
      </c>
      <c r="C124" s="161">
        <f>Nachtragskalkulation!DH$6</f>
        <v>0</v>
      </c>
      <c r="D124" s="160"/>
      <c r="E124" s="161" t="e">
        <f>Nachtragskalkulation!DH$124</f>
        <v>#VALUE!</v>
      </c>
      <c r="F124" s="161" t="str">
        <f>Nachtragskalkulation!DH$130</f>
        <v/>
      </c>
      <c r="G124" s="161"/>
    </row>
    <row r="125" spans="1:7" ht="15" outlineLevel="5" x14ac:dyDescent="0.2">
      <c r="A125" s="162" t="str">
        <f>Nachtragskalkulation!DI$11</f>
        <v>109</v>
      </c>
      <c r="B125" s="163">
        <f>Nachtragskalkulation!DI$128</f>
        <v>0</v>
      </c>
      <c r="C125" s="161">
        <f>Nachtragskalkulation!DI$6</f>
        <v>0</v>
      </c>
      <c r="D125" s="160"/>
      <c r="E125" s="161" t="e">
        <f>Nachtragskalkulation!DI$124</f>
        <v>#VALUE!</v>
      </c>
      <c r="F125" s="161" t="str">
        <f>Nachtragskalkulation!DI$130</f>
        <v/>
      </c>
      <c r="G125" s="161"/>
    </row>
    <row r="126" spans="1:7" ht="15" outlineLevel="5" x14ac:dyDescent="0.2">
      <c r="A126" s="162" t="str">
        <f>Nachtragskalkulation!DJ$11</f>
        <v>110</v>
      </c>
      <c r="B126" s="163">
        <f>Nachtragskalkulation!DJ$128</f>
        <v>0</v>
      </c>
      <c r="C126" s="161">
        <f>Nachtragskalkulation!DJ$6</f>
        <v>0</v>
      </c>
      <c r="D126" s="160"/>
      <c r="E126" s="161" t="e">
        <f>Nachtragskalkulation!DJ$124</f>
        <v>#VALUE!</v>
      </c>
      <c r="F126" s="161" t="str">
        <f>Nachtragskalkulation!DJ$130</f>
        <v/>
      </c>
      <c r="G126" s="161"/>
    </row>
    <row r="127" spans="1:7" ht="15" outlineLevel="5" x14ac:dyDescent="0.2">
      <c r="A127" s="165" t="str">
        <f>Nachtragskalkulation!DK11</f>
        <v>111</v>
      </c>
      <c r="B127" s="163">
        <f>Nachtragskalkulation!DK$128</f>
        <v>0</v>
      </c>
      <c r="C127" s="161">
        <f>Nachtragskalkulation!DK$6</f>
        <v>0</v>
      </c>
      <c r="D127" s="160"/>
      <c r="E127" s="161" t="e">
        <f>Nachtragskalkulation!DK$124</f>
        <v>#VALUE!</v>
      </c>
      <c r="F127" s="161" t="str">
        <f>Nachtragskalkulation!DK$130</f>
        <v/>
      </c>
      <c r="G127" s="161"/>
    </row>
    <row r="128" spans="1:7" ht="15" outlineLevel="5" x14ac:dyDescent="0.2">
      <c r="A128" s="162" t="str">
        <f>Nachtragskalkulation!DL11</f>
        <v>112</v>
      </c>
      <c r="B128" s="159">
        <f>Nachtragskalkulation!DL$128</f>
        <v>0</v>
      </c>
      <c r="C128" s="161">
        <f>Nachtragskalkulation!DL$6</f>
        <v>0</v>
      </c>
      <c r="D128" s="160"/>
      <c r="E128" s="161" t="e">
        <f>Nachtragskalkulation!DL$124</f>
        <v>#VALUE!</v>
      </c>
      <c r="F128" s="161" t="str">
        <f>Nachtragskalkulation!DL$130</f>
        <v/>
      </c>
      <c r="G128" s="161"/>
    </row>
    <row r="129" spans="1:7" ht="15" outlineLevel="5" x14ac:dyDescent="0.2">
      <c r="A129" s="162" t="str">
        <f>Nachtragskalkulation!DM11</f>
        <v>113</v>
      </c>
      <c r="B129" s="159">
        <f>Nachtragskalkulation!DM$128</f>
        <v>0</v>
      </c>
      <c r="C129" s="161">
        <f>Nachtragskalkulation!DM$6</f>
        <v>0</v>
      </c>
      <c r="D129" s="160"/>
      <c r="E129" s="161" t="e">
        <f>Nachtragskalkulation!DM$124</f>
        <v>#VALUE!</v>
      </c>
      <c r="F129" s="161" t="str">
        <f>Nachtragskalkulation!DM$130</f>
        <v/>
      </c>
      <c r="G129" s="161"/>
    </row>
    <row r="130" spans="1:7" ht="15" outlineLevel="5" x14ac:dyDescent="0.2">
      <c r="A130" s="162" t="str">
        <f>Nachtragskalkulation!DN11</f>
        <v>114</v>
      </c>
      <c r="B130" s="159">
        <f>Nachtragskalkulation!DN$128</f>
        <v>0</v>
      </c>
      <c r="C130" s="161">
        <f>Nachtragskalkulation!DN$6</f>
        <v>0</v>
      </c>
      <c r="D130" s="160"/>
      <c r="E130" s="161" t="e">
        <f>Nachtragskalkulation!DN$124</f>
        <v>#VALUE!</v>
      </c>
      <c r="F130" s="161" t="str">
        <f>Nachtragskalkulation!DN$130</f>
        <v/>
      </c>
      <c r="G130" s="161"/>
    </row>
    <row r="131" spans="1:7" ht="15" outlineLevel="5" x14ac:dyDescent="0.2">
      <c r="A131" s="162" t="str">
        <f>Nachtragskalkulation!DO11</f>
        <v>115</v>
      </c>
      <c r="B131" s="159">
        <f>Nachtragskalkulation!DO$128</f>
        <v>0</v>
      </c>
      <c r="C131" s="161">
        <f>Nachtragskalkulation!DO$6</f>
        <v>0</v>
      </c>
      <c r="D131" s="160"/>
      <c r="E131" s="161" t="e">
        <f>Nachtragskalkulation!DO$124</f>
        <v>#VALUE!</v>
      </c>
      <c r="F131" s="161" t="str">
        <f>Nachtragskalkulation!DO$130</f>
        <v/>
      </c>
      <c r="G131" s="161"/>
    </row>
    <row r="132" spans="1:7" ht="15" outlineLevel="5" x14ac:dyDescent="0.2">
      <c r="A132" s="165" t="str">
        <f>Nachtragskalkulation!DP11</f>
        <v>116</v>
      </c>
      <c r="B132" s="159">
        <f>Nachtragskalkulation!DP$128</f>
        <v>0</v>
      </c>
      <c r="C132" s="161">
        <f>Nachtragskalkulation!DP$6</f>
        <v>0</v>
      </c>
      <c r="D132" s="160"/>
      <c r="E132" s="161" t="e">
        <f>Nachtragskalkulation!DP$124</f>
        <v>#VALUE!</v>
      </c>
      <c r="F132" s="161" t="str">
        <f>Nachtragskalkulation!DP$130</f>
        <v/>
      </c>
      <c r="G132" s="161"/>
    </row>
    <row r="133" spans="1:7" ht="15" outlineLevel="5" x14ac:dyDescent="0.2">
      <c r="A133" s="162" t="str">
        <f>Nachtragskalkulation!DQ11</f>
        <v>117</v>
      </c>
      <c r="B133" s="159">
        <f>Nachtragskalkulation!DQ$128</f>
        <v>0</v>
      </c>
      <c r="C133" s="161">
        <f>Nachtragskalkulation!DQ$6</f>
        <v>0</v>
      </c>
      <c r="D133" s="160"/>
      <c r="E133" s="161" t="e">
        <f>Nachtragskalkulation!DQ$124</f>
        <v>#VALUE!</v>
      </c>
      <c r="F133" s="161" t="str">
        <f>Nachtragskalkulation!DQ$130</f>
        <v/>
      </c>
      <c r="G133" s="161"/>
    </row>
    <row r="134" spans="1:7" ht="15" outlineLevel="5" x14ac:dyDescent="0.2">
      <c r="A134" s="162" t="str">
        <f>Nachtragskalkulation!DR11</f>
        <v>118</v>
      </c>
      <c r="B134" s="159">
        <f>Nachtragskalkulation!DR$128</f>
        <v>0</v>
      </c>
      <c r="C134" s="161">
        <f>Nachtragskalkulation!DR$6</f>
        <v>0</v>
      </c>
      <c r="D134" s="160"/>
      <c r="E134" s="161" t="e">
        <f>Nachtragskalkulation!DR$124</f>
        <v>#VALUE!</v>
      </c>
      <c r="F134" s="161" t="str">
        <f>Nachtragskalkulation!DR$130</f>
        <v/>
      </c>
      <c r="G134" s="161"/>
    </row>
    <row r="135" spans="1:7" ht="15" outlineLevel="5" x14ac:dyDescent="0.2">
      <c r="A135" s="162" t="str">
        <f>Nachtragskalkulation!DS11</f>
        <v>119</v>
      </c>
      <c r="B135" s="159">
        <f>Nachtragskalkulation!DS$128</f>
        <v>0</v>
      </c>
      <c r="C135" s="161">
        <f>Nachtragskalkulation!DS$6</f>
        <v>0</v>
      </c>
      <c r="D135" s="160"/>
      <c r="E135" s="161" t="e">
        <f>Nachtragskalkulation!DS$124</f>
        <v>#VALUE!</v>
      </c>
      <c r="F135" s="161" t="str">
        <f>Nachtragskalkulation!DS$130</f>
        <v/>
      </c>
      <c r="G135" s="161"/>
    </row>
    <row r="136" spans="1:7" ht="15" outlineLevel="5" x14ac:dyDescent="0.2">
      <c r="A136" s="162" t="str">
        <f>Nachtragskalkulation!DT11</f>
        <v>120</v>
      </c>
      <c r="B136" s="159">
        <f>Nachtragskalkulation!DT$128</f>
        <v>0</v>
      </c>
      <c r="C136" s="161">
        <f>Nachtragskalkulation!DT$6</f>
        <v>0</v>
      </c>
      <c r="D136" s="160"/>
      <c r="E136" s="161" t="e">
        <f>Nachtragskalkulation!DT$124</f>
        <v>#VALUE!</v>
      </c>
      <c r="F136" s="161" t="str">
        <f>Nachtragskalkulation!DT$130</f>
        <v/>
      </c>
      <c r="G136" s="161"/>
    </row>
    <row r="137" spans="1:7" ht="15" outlineLevel="5" x14ac:dyDescent="0.2">
      <c r="A137" s="162" t="str">
        <f>Nachtragskalkulation!DU11</f>
        <v>121</v>
      </c>
      <c r="B137" s="159">
        <f>Nachtragskalkulation!DU$128</f>
        <v>0</v>
      </c>
      <c r="C137" s="161">
        <f>Nachtragskalkulation!DU$6</f>
        <v>0</v>
      </c>
      <c r="D137" s="160"/>
      <c r="E137" s="161" t="e">
        <f>Nachtragskalkulation!DU$124</f>
        <v>#VALUE!</v>
      </c>
      <c r="F137" s="161" t="str">
        <f>Nachtragskalkulation!DU$130</f>
        <v/>
      </c>
      <c r="G137" s="161"/>
    </row>
    <row r="138" spans="1:7" ht="15" outlineLevel="5" x14ac:dyDescent="0.2">
      <c r="A138" s="162" t="str">
        <f>Nachtragskalkulation!DV11</f>
        <v>122</v>
      </c>
      <c r="B138" s="159">
        <f>Nachtragskalkulation!DV$128</f>
        <v>0</v>
      </c>
      <c r="C138" s="161">
        <f>Nachtragskalkulation!DV$6</f>
        <v>0</v>
      </c>
      <c r="D138" s="160"/>
      <c r="E138" s="161" t="e">
        <f>Nachtragskalkulation!DV$124</f>
        <v>#VALUE!</v>
      </c>
      <c r="F138" s="161" t="str">
        <f>Nachtragskalkulation!DV$130</f>
        <v/>
      </c>
      <c r="G138" s="161"/>
    </row>
    <row r="139" spans="1:7" ht="15" outlineLevel="5" x14ac:dyDescent="0.2">
      <c r="A139" s="162" t="str">
        <f>Nachtragskalkulation!DW11</f>
        <v>123</v>
      </c>
      <c r="B139" s="159">
        <f>Nachtragskalkulation!DW$128</f>
        <v>0</v>
      </c>
      <c r="C139" s="161">
        <f>Nachtragskalkulation!DW$6</f>
        <v>0</v>
      </c>
      <c r="D139" s="160"/>
      <c r="E139" s="161" t="e">
        <f>Nachtragskalkulation!DW$124</f>
        <v>#VALUE!</v>
      </c>
      <c r="F139" s="161" t="str">
        <f>Nachtragskalkulation!DW$130</f>
        <v/>
      </c>
      <c r="G139" s="161"/>
    </row>
    <row r="140" spans="1:7" ht="15" outlineLevel="5" x14ac:dyDescent="0.2">
      <c r="A140" s="162" t="str">
        <f>Nachtragskalkulation!DX11</f>
        <v>124</v>
      </c>
      <c r="B140" s="159">
        <f>Nachtragskalkulation!DX$128</f>
        <v>0</v>
      </c>
      <c r="C140" s="161">
        <f>Nachtragskalkulation!DX$6</f>
        <v>0</v>
      </c>
      <c r="D140" s="160"/>
      <c r="E140" s="161" t="e">
        <f>Nachtragskalkulation!DX$124</f>
        <v>#VALUE!</v>
      </c>
      <c r="F140" s="161" t="str">
        <f>Nachtragskalkulation!DX$130</f>
        <v/>
      </c>
      <c r="G140" s="161"/>
    </row>
    <row r="141" spans="1:7" ht="15" outlineLevel="5" x14ac:dyDescent="0.2">
      <c r="A141" s="162" t="str">
        <f>Nachtragskalkulation!DY11</f>
        <v>125</v>
      </c>
      <c r="B141" s="159">
        <f>Nachtragskalkulation!DY$128</f>
        <v>0</v>
      </c>
      <c r="C141" s="161">
        <f>Nachtragskalkulation!DY$6</f>
        <v>0</v>
      </c>
      <c r="D141" s="160"/>
      <c r="E141" s="161" t="e">
        <f>Nachtragskalkulation!DY$124</f>
        <v>#VALUE!</v>
      </c>
      <c r="F141" s="161" t="str">
        <f>Nachtragskalkulation!DY$130</f>
        <v/>
      </c>
      <c r="G141" s="161"/>
    </row>
    <row r="142" spans="1:7" ht="15" outlineLevel="5" x14ac:dyDescent="0.2">
      <c r="A142" s="162" t="str">
        <f>Nachtragskalkulation!DZ11</f>
        <v>126</v>
      </c>
      <c r="B142" s="159">
        <f>Nachtragskalkulation!DZ$128</f>
        <v>0</v>
      </c>
      <c r="C142" s="161">
        <f>Nachtragskalkulation!DZ$6</f>
        <v>0</v>
      </c>
      <c r="D142" s="160"/>
      <c r="E142" s="161" t="e">
        <f>Nachtragskalkulation!DZ$124</f>
        <v>#VALUE!</v>
      </c>
      <c r="F142" s="161" t="str">
        <f>Nachtragskalkulation!DZ$130</f>
        <v/>
      </c>
      <c r="G142" s="161"/>
    </row>
    <row r="143" spans="1:7" ht="15" outlineLevel="5" x14ac:dyDescent="0.2">
      <c r="A143" s="162" t="str">
        <f>Nachtragskalkulation!EA11</f>
        <v>127</v>
      </c>
      <c r="B143" s="159">
        <f>Nachtragskalkulation!EA$128</f>
        <v>0</v>
      </c>
      <c r="C143" s="161">
        <f>Nachtragskalkulation!EA$6</f>
        <v>0</v>
      </c>
      <c r="D143" s="160"/>
      <c r="E143" s="161" t="e">
        <f>Nachtragskalkulation!EA$124</f>
        <v>#VALUE!</v>
      </c>
      <c r="F143" s="161" t="str">
        <f>Nachtragskalkulation!EA$130</f>
        <v/>
      </c>
      <c r="G143" s="161"/>
    </row>
    <row r="144" spans="1:7" ht="15" outlineLevel="6" x14ac:dyDescent="0.2">
      <c r="A144" s="162" t="str">
        <f>Nachtragskalkulation!EB11</f>
        <v>128</v>
      </c>
      <c r="B144" s="159">
        <f>Nachtragskalkulation!EB$128</f>
        <v>0</v>
      </c>
      <c r="C144" s="161">
        <f>Nachtragskalkulation!EB$6</f>
        <v>0</v>
      </c>
      <c r="D144" s="160"/>
      <c r="E144" s="161" t="e">
        <f>Nachtragskalkulation!EB$124</f>
        <v>#VALUE!</v>
      </c>
      <c r="F144" s="161" t="str">
        <f>Nachtragskalkulation!EB$130</f>
        <v/>
      </c>
      <c r="G144" s="161"/>
    </row>
    <row r="145" spans="1:7" ht="15" outlineLevel="6" x14ac:dyDescent="0.2">
      <c r="A145" s="162" t="str">
        <f>Nachtragskalkulation!EC11</f>
        <v>129</v>
      </c>
      <c r="B145" s="159">
        <f>Nachtragskalkulation!EC$128</f>
        <v>0</v>
      </c>
      <c r="C145" s="161">
        <f>Nachtragskalkulation!EC$6</f>
        <v>0</v>
      </c>
      <c r="D145" s="160"/>
      <c r="E145" s="161" t="e">
        <f>Nachtragskalkulation!EC$124</f>
        <v>#VALUE!</v>
      </c>
      <c r="F145" s="161" t="str">
        <f>Nachtragskalkulation!EC$130</f>
        <v/>
      </c>
      <c r="G145" s="161"/>
    </row>
    <row r="146" spans="1:7" ht="15" outlineLevel="6" x14ac:dyDescent="0.2">
      <c r="A146" s="162" t="str">
        <f>Nachtragskalkulation!ED11</f>
        <v>130</v>
      </c>
      <c r="B146" s="159">
        <f>Nachtragskalkulation!ED$128</f>
        <v>0</v>
      </c>
      <c r="C146" s="161">
        <f>Nachtragskalkulation!ED$6</f>
        <v>0</v>
      </c>
      <c r="D146" s="160"/>
      <c r="E146" s="161" t="e">
        <f>Nachtragskalkulation!ED$124</f>
        <v>#VALUE!</v>
      </c>
      <c r="F146" s="161" t="str">
        <f>Nachtragskalkulation!ED$130</f>
        <v/>
      </c>
      <c r="G146" s="161"/>
    </row>
    <row r="147" spans="1:7" ht="15" outlineLevel="6" x14ac:dyDescent="0.2">
      <c r="A147" s="162" t="str">
        <f>Nachtragskalkulation!EE11</f>
        <v>131</v>
      </c>
      <c r="B147" s="159">
        <f>Nachtragskalkulation!EE$128</f>
        <v>0</v>
      </c>
      <c r="C147" s="161">
        <f>Nachtragskalkulation!EE$6</f>
        <v>0</v>
      </c>
      <c r="D147" s="160"/>
      <c r="E147" s="161" t="e">
        <f>Nachtragskalkulation!EE$124</f>
        <v>#VALUE!</v>
      </c>
      <c r="F147" s="161" t="str">
        <f>Nachtragskalkulation!EE$130</f>
        <v/>
      </c>
      <c r="G147" s="161"/>
    </row>
    <row r="148" spans="1:7" ht="15" outlineLevel="6" x14ac:dyDescent="0.2">
      <c r="A148" s="162" t="str">
        <f>Nachtragskalkulation!EF11</f>
        <v>132</v>
      </c>
      <c r="B148" s="159">
        <f>Nachtragskalkulation!EF$128</f>
        <v>0</v>
      </c>
      <c r="C148" s="161">
        <f>Nachtragskalkulation!EF$6</f>
        <v>0</v>
      </c>
      <c r="D148" s="160"/>
      <c r="E148" s="161" t="e">
        <f>Nachtragskalkulation!EF$124</f>
        <v>#VALUE!</v>
      </c>
      <c r="F148" s="161" t="str">
        <f>Nachtragskalkulation!EF$130</f>
        <v/>
      </c>
      <c r="G148" s="161"/>
    </row>
    <row r="149" spans="1:7" ht="15" outlineLevel="6" x14ac:dyDescent="0.2">
      <c r="A149" s="162" t="str">
        <f>Nachtragskalkulation!EG11</f>
        <v>133</v>
      </c>
      <c r="B149" s="159">
        <f>Nachtragskalkulation!EG$128</f>
        <v>0</v>
      </c>
      <c r="C149" s="161">
        <f>Nachtragskalkulation!EG$6</f>
        <v>0</v>
      </c>
      <c r="D149" s="160"/>
      <c r="E149" s="161" t="e">
        <f>Nachtragskalkulation!EG$124</f>
        <v>#VALUE!</v>
      </c>
      <c r="F149" s="161" t="str">
        <f>Nachtragskalkulation!EG$130</f>
        <v/>
      </c>
      <c r="G149" s="161"/>
    </row>
    <row r="150" spans="1:7" ht="15" outlineLevel="6" x14ac:dyDescent="0.2">
      <c r="A150" s="162" t="str">
        <f>Nachtragskalkulation!EH11</f>
        <v>134</v>
      </c>
      <c r="B150" s="159">
        <f>Nachtragskalkulation!EH$128</f>
        <v>0</v>
      </c>
      <c r="C150" s="161">
        <f>Nachtragskalkulation!EH$6</f>
        <v>0</v>
      </c>
      <c r="D150" s="160"/>
      <c r="E150" s="161" t="e">
        <f>Nachtragskalkulation!EH$124</f>
        <v>#VALUE!</v>
      </c>
      <c r="F150" s="161" t="str">
        <f>Nachtragskalkulation!EH$130</f>
        <v/>
      </c>
      <c r="G150" s="161"/>
    </row>
    <row r="151" spans="1:7" ht="15" outlineLevel="6" x14ac:dyDescent="0.2">
      <c r="A151" s="162" t="str">
        <f>Nachtragskalkulation!EI11</f>
        <v>135</v>
      </c>
      <c r="B151" s="159">
        <f>Nachtragskalkulation!EI$128</f>
        <v>0</v>
      </c>
      <c r="C151" s="161">
        <f>Nachtragskalkulation!EI$6</f>
        <v>0</v>
      </c>
      <c r="D151" s="160"/>
      <c r="E151" s="161" t="e">
        <f>Nachtragskalkulation!EI$124</f>
        <v>#VALUE!</v>
      </c>
      <c r="F151" s="161" t="str">
        <f>Nachtragskalkulation!EI$130</f>
        <v/>
      </c>
      <c r="G151" s="161"/>
    </row>
    <row r="152" spans="1:7" ht="15" outlineLevel="6" x14ac:dyDescent="0.2">
      <c r="A152" s="162" t="str">
        <f>Nachtragskalkulation!EJ11</f>
        <v>136</v>
      </c>
      <c r="B152" s="159">
        <f>Nachtragskalkulation!EJ$128</f>
        <v>0</v>
      </c>
      <c r="C152" s="161">
        <f>Nachtragskalkulation!EJ$6</f>
        <v>0</v>
      </c>
      <c r="D152" s="160"/>
      <c r="E152" s="161" t="e">
        <f>Nachtragskalkulation!EJ$124</f>
        <v>#VALUE!</v>
      </c>
      <c r="F152" s="161" t="str">
        <f>Nachtragskalkulation!EJ$130</f>
        <v/>
      </c>
      <c r="G152" s="161"/>
    </row>
    <row r="153" spans="1:7" ht="15" outlineLevel="6" x14ac:dyDescent="0.2">
      <c r="A153" s="162" t="str">
        <f>Nachtragskalkulation!EK11</f>
        <v>137</v>
      </c>
      <c r="B153" s="159">
        <f>Nachtragskalkulation!EK$128</f>
        <v>0</v>
      </c>
      <c r="C153" s="161">
        <f>Nachtragskalkulation!EK$6</f>
        <v>0</v>
      </c>
      <c r="D153" s="160"/>
      <c r="E153" s="161" t="e">
        <f>Nachtragskalkulation!EK$124</f>
        <v>#VALUE!</v>
      </c>
      <c r="F153" s="161" t="str">
        <f>Nachtragskalkulation!EK$130</f>
        <v/>
      </c>
      <c r="G153" s="161"/>
    </row>
    <row r="154" spans="1:7" ht="15" outlineLevel="6" x14ac:dyDescent="0.2">
      <c r="A154" s="162" t="str">
        <f>Nachtragskalkulation!EL$11</f>
        <v>138</v>
      </c>
      <c r="B154" s="159">
        <f>Nachtragskalkulation!EL$128</f>
        <v>0</v>
      </c>
      <c r="C154" s="161">
        <f>Nachtragskalkulation!EL$6</f>
        <v>0</v>
      </c>
      <c r="D154" s="160"/>
      <c r="E154" s="161" t="e">
        <f>Nachtragskalkulation!EL$124</f>
        <v>#VALUE!</v>
      </c>
      <c r="F154" s="161" t="str">
        <f>Nachtragskalkulation!EL$130</f>
        <v/>
      </c>
      <c r="G154" s="161"/>
    </row>
    <row r="155" spans="1:7" ht="15" outlineLevel="6" x14ac:dyDescent="0.2">
      <c r="A155" s="165" t="str">
        <f>Nachtragskalkulation!EM11</f>
        <v>139</v>
      </c>
      <c r="B155" s="159">
        <f>Nachtragskalkulation!EM$128</f>
        <v>0</v>
      </c>
      <c r="C155" s="161">
        <f>Nachtragskalkulation!EM$6</f>
        <v>0</v>
      </c>
      <c r="D155" s="160"/>
      <c r="E155" s="161" t="e">
        <f>Nachtragskalkulation!EM$124</f>
        <v>#VALUE!</v>
      </c>
      <c r="F155" s="161" t="str">
        <f>Nachtragskalkulation!EM$130</f>
        <v/>
      </c>
      <c r="G155" s="161"/>
    </row>
    <row r="156" spans="1:7" ht="15" outlineLevel="6" x14ac:dyDescent="0.2">
      <c r="A156" s="165" t="str">
        <f>Nachtragskalkulation!EN11</f>
        <v>140</v>
      </c>
      <c r="B156" s="159">
        <f>Nachtragskalkulation!EN$128</f>
        <v>0</v>
      </c>
      <c r="C156" s="161">
        <f>Nachtragskalkulation!EN$6</f>
        <v>0</v>
      </c>
      <c r="D156" s="160"/>
      <c r="E156" s="161" t="e">
        <f>Nachtragskalkulation!EN$124</f>
        <v>#VALUE!</v>
      </c>
      <c r="F156" s="161" t="str">
        <f>Nachtragskalkulation!EN$130</f>
        <v/>
      </c>
      <c r="G156" s="161"/>
    </row>
    <row r="157" spans="1:7" ht="15" outlineLevel="6" x14ac:dyDescent="0.2">
      <c r="A157" s="165" t="str">
        <f>Nachtragskalkulation!EO11</f>
        <v>141</v>
      </c>
      <c r="B157" s="159">
        <f>Nachtragskalkulation!EO$128</f>
        <v>0</v>
      </c>
      <c r="C157" s="161">
        <f>Nachtragskalkulation!EO$6</f>
        <v>0</v>
      </c>
      <c r="D157" s="160"/>
      <c r="E157" s="161" t="e">
        <f>Nachtragskalkulation!EO$124</f>
        <v>#VALUE!</v>
      </c>
      <c r="F157" s="161" t="str">
        <f>Nachtragskalkulation!EO$130</f>
        <v/>
      </c>
      <c r="G157" s="161"/>
    </row>
    <row r="158" spans="1:7" ht="15" outlineLevel="6" x14ac:dyDescent="0.2">
      <c r="A158" s="165" t="str">
        <f>Nachtragskalkulation!EP11</f>
        <v>142</v>
      </c>
      <c r="B158" s="159">
        <f>Nachtragskalkulation!EP$128</f>
        <v>0</v>
      </c>
      <c r="C158" s="161">
        <f>Nachtragskalkulation!EP$6</f>
        <v>0</v>
      </c>
      <c r="D158" s="160"/>
      <c r="E158" s="161" t="e">
        <f>Nachtragskalkulation!EP$124</f>
        <v>#VALUE!</v>
      </c>
      <c r="F158" s="161" t="str">
        <f>Nachtragskalkulation!EP$130</f>
        <v/>
      </c>
      <c r="G158" s="161"/>
    </row>
    <row r="159" spans="1:7" ht="15" outlineLevel="6" x14ac:dyDescent="0.2">
      <c r="A159" s="165" t="str">
        <f>Nachtragskalkulation!EQ$11</f>
        <v>143</v>
      </c>
      <c r="B159" s="159">
        <f>Nachtragskalkulation!EQ$128</f>
        <v>0</v>
      </c>
      <c r="C159" s="161">
        <f>Nachtragskalkulation!EQ$6</f>
        <v>0</v>
      </c>
      <c r="D159" s="160"/>
      <c r="E159" s="161" t="e">
        <f>Nachtragskalkulation!EQ$124</f>
        <v>#VALUE!</v>
      </c>
      <c r="F159" s="161" t="str">
        <f>Nachtragskalkulation!EQ$130</f>
        <v/>
      </c>
      <c r="G159" s="161"/>
    </row>
    <row r="160" spans="1:7" ht="15" outlineLevel="6" x14ac:dyDescent="0.2">
      <c r="A160" s="165" t="str">
        <f>Nachtragskalkulation!ER$11</f>
        <v>144</v>
      </c>
      <c r="B160" s="159">
        <f>Nachtragskalkulation!ER128</f>
        <v>0</v>
      </c>
      <c r="C160" s="161">
        <f>Nachtragskalkulation!ER$6</f>
        <v>0</v>
      </c>
      <c r="D160" s="160"/>
      <c r="E160" s="161" t="e">
        <f>Nachtragskalkulation!ER$124</f>
        <v>#VALUE!</v>
      </c>
      <c r="F160" s="161" t="str">
        <f>Nachtragskalkulation!ER$130</f>
        <v/>
      </c>
      <c r="G160" s="161"/>
    </row>
    <row r="161" spans="1:7" ht="15" outlineLevel="6" x14ac:dyDescent="0.2">
      <c r="A161" s="165" t="str">
        <f>Nachtragskalkulation!ES$11</f>
        <v>145</v>
      </c>
      <c r="B161" s="163">
        <f>Nachtragskalkulation!ES$128</f>
        <v>0</v>
      </c>
      <c r="C161" s="161">
        <f>Nachtragskalkulation!ES$6</f>
        <v>0</v>
      </c>
      <c r="D161" s="160"/>
      <c r="E161" s="161" t="e">
        <f>Nachtragskalkulation!ES$124</f>
        <v>#VALUE!</v>
      </c>
      <c r="F161" s="161" t="str">
        <f>Nachtragskalkulation!ES$130</f>
        <v/>
      </c>
      <c r="G161" s="161"/>
    </row>
    <row r="162" spans="1:7" ht="15" outlineLevel="6" x14ac:dyDescent="0.2">
      <c r="A162" s="165" t="str">
        <f>Nachtragskalkulation!ET$11</f>
        <v>146</v>
      </c>
      <c r="B162" s="163">
        <f>Nachtragskalkulation!ET$128</f>
        <v>0</v>
      </c>
      <c r="C162" s="161">
        <f>Nachtragskalkulation!ET$6</f>
        <v>0</v>
      </c>
      <c r="D162" s="160"/>
      <c r="E162" s="161" t="e">
        <f>Nachtragskalkulation!ET$124</f>
        <v>#VALUE!</v>
      </c>
      <c r="F162" s="161" t="str">
        <f>Nachtragskalkulation!ET$130</f>
        <v/>
      </c>
      <c r="G162" s="161"/>
    </row>
    <row r="163" spans="1:7" ht="15" outlineLevel="6" x14ac:dyDescent="0.2">
      <c r="A163" s="165" t="str">
        <f>Nachtragskalkulation!EU$11</f>
        <v>147</v>
      </c>
      <c r="B163" s="163">
        <f>Nachtragskalkulation!EU$128</f>
        <v>0</v>
      </c>
      <c r="C163" s="161">
        <f>Nachtragskalkulation!EU$6</f>
        <v>0</v>
      </c>
      <c r="D163" s="160"/>
      <c r="E163" s="161" t="e">
        <f>Nachtragskalkulation!EU$124</f>
        <v>#VALUE!</v>
      </c>
      <c r="F163" s="161" t="str">
        <f>Nachtragskalkulation!EU$130</f>
        <v/>
      </c>
      <c r="G163" s="161"/>
    </row>
    <row r="164" spans="1:7" ht="15" outlineLevel="6" x14ac:dyDescent="0.2">
      <c r="A164" s="165" t="str">
        <f>Nachtragskalkulation!EV$11</f>
        <v>148</v>
      </c>
      <c r="B164" s="163">
        <f>Nachtragskalkulation!EV$128</f>
        <v>0</v>
      </c>
      <c r="C164" s="161">
        <f>Nachtragskalkulation!EV$6</f>
        <v>0</v>
      </c>
      <c r="D164" s="160"/>
      <c r="E164" s="161" t="e">
        <f>Nachtragskalkulation!EV$124</f>
        <v>#VALUE!</v>
      </c>
      <c r="F164" s="161" t="str">
        <f>Nachtragskalkulation!EV$130</f>
        <v/>
      </c>
      <c r="G164" s="161"/>
    </row>
    <row r="165" spans="1:7" ht="15" outlineLevel="6" x14ac:dyDescent="0.2">
      <c r="A165" s="165" t="str">
        <f>Nachtragskalkulation!EW$11</f>
        <v>149</v>
      </c>
      <c r="B165" s="163">
        <f>Nachtragskalkulation!EW$128</f>
        <v>0</v>
      </c>
      <c r="C165" s="161">
        <f>Nachtragskalkulation!EW$6</f>
        <v>0</v>
      </c>
      <c r="D165" s="160"/>
      <c r="E165" s="161" t="e">
        <f>Nachtragskalkulation!EW$124</f>
        <v>#VALUE!</v>
      </c>
      <c r="F165" s="161" t="str">
        <f>Nachtragskalkulation!EW$130</f>
        <v/>
      </c>
      <c r="G165" s="161"/>
    </row>
    <row r="166" spans="1:7" ht="15" outlineLevel="7" x14ac:dyDescent="0.2">
      <c r="A166" s="165" t="str">
        <f>Nachtragskalkulation!EX$11</f>
        <v>150</v>
      </c>
      <c r="B166" s="163">
        <f>Nachtragskalkulation!EX$128</f>
        <v>0</v>
      </c>
      <c r="C166" s="161">
        <f>Nachtragskalkulation!EX$6</f>
        <v>0</v>
      </c>
      <c r="D166" s="160"/>
      <c r="E166" s="161" t="e">
        <f>Nachtragskalkulation!EX$124</f>
        <v>#VALUE!</v>
      </c>
      <c r="F166" s="161" t="str">
        <f>Nachtragskalkulation!EX$130</f>
        <v/>
      </c>
      <c r="G166" s="161"/>
    </row>
    <row r="167" spans="1:7" ht="15" outlineLevel="7" x14ac:dyDescent="0.2">
      <c r="A167" s="165" t="str">
        <f>Nachtragskalkulation!EY$11</f>
        <v>151</v>
      </c>
      <c r="B167" s="163">
        <f>Nachtragskalkulation!EY$128</f>
        <v>0</v>
      </c>
      <c r="C167" s="161">
        <f>Nachtragskalkulation!EY$6</f>
        <v>0</v>
      </c>
      <c r="D167" s="160"/>
      <c r="E167" s="161" t="e">
        <f>Nachtragskalkulation!EY$124</f>
        <v>#VALUE!</v>
      </c>
      <c r="F167" s="161" t="str">
        <f>Nachtragskalkulation!EY$130</f>
        <v/>
      </c>
      <c r="G167" s="161"/>
    </row>
    <row r="168" spans="1:7" ht="15" outlineLevel="7" x14ac:dyDescent="0.2">
      <c r="A168" s="165" t="str">
        <f>Nachtragskalkulation!EZ$11</f>
        <v>152</v>
      </c>
      <c r="B168" s="163">
        <f>Nachtragskalkulation!EZ$128</f>
        <v>0</v>
      </c>
      <c r="C168" s="161">
        <f>Nachtragskalkulation!EZ$6</f>
        <v>0</v>
      </c>
      <c r="D168" s="160"/>
      <c r="E168" s="161" t="e">
        <f>Nachtragskalkulation!EZ$124</f>
        <v>#VALUE!</v>
      </c>
      <c r="F168" s="161" t="str">
        <f>Nachtragskalkulation!EZ$130</f>
        <v/>
      </c>
      <c r="G168" s="161"/>
    </row>
    <row r="169" spans="1:7" ht="15" outlineLevel="7" x14ac:dyDescent="0.2">
      <c r="A169" s="165" t="str">
        <f>Nachtragskalkulation!FA$11</f>
        <v>153</v>
      </c>
      <c r="B169" s="163">
        <f>Nachtragskalkulation!FA$128</f>
        <v>0</v>
      </c>
      <c r="C169" s="161">
        <f>Nachtragskalkulation!FA$6</f>
        <v>0</v>
      </c>
      <c r="D169" s="160"/>
      <c r="E169" s="161" t="e">
        <f>Nachtragskalkulation!FA$124</f>
        <v>#VALUE!</v>
      </c>
      <c r="F169" s="161" t="str">
        <f>Nachtragskalkulation!FA$130</f>
        <v/>
      </c>
      <c r="G169" s="161"/>
    </row>
    <row r="170" spans="1:7" ht="15" outlineLevel="7" x14ac:dyDescent="0.2">
      <c r="A170" s="165" t="str">
        <f>Nachtragskalkulation!FB$11</f>
        <v>154</v>
      </c>
      <c r="B170" s="163">
        <f>Nachtragskalkulation!FB$128</f>
        <v>0</v>
      </c>
      <c r="C170" s="161">
        <f>Nachtragskalkulation!FB$6</f>
        <v>0</v>
      </c>
      <c r="D170" s="160"/>
      <c r="E170" s="161" t="e">
        <f>Nachtragskalkulation!FB$124</f>
        <v>#VALUE!</v>
      </c>
      <c r="F170" s="161" t="str">
        <f>Nachtragskalkulation!FB$130</f>
        <v/>
      </c>
      <c r="G170" s="161"/>
    </row>
    <row r="171" spans="1:7" ht="15" outlineLevel="7" x14ac:dyDescent="0.2">
      <c r="A171" s="165" t="str">
        <f>Nachtragskalkulation!FC$11</f>
        <v>155</v>
      </c>
      <c r="B171" s="163">
        <f>Nachtragskalkulation!FC$128</f>
        <v>0</v>
      </c>
      <c r="C171" s="161">
        <f>Nachtragskalkulation!FC$6</f>
        <v>0</v>
      </c>
      <c r="D171" s="160"/>
      <c r="E171" s="161" t="e">
        <f>Nachtragskalkulation!FC$124</f>
        <v>#VALUE!</v>
      </c>
      <c r="F171" s="161" t="str">
        <f>Nachtragskalkulation!FC$130</f>
        <v/>
      </c>
      <c r="G171" s="161"/>
    </row>
    <row r="172" spans="1:7" ht="15" outlineLevel="7" x14ac:dyDescent="0.2">
      <c r="A172" s="165" t="str">
        <f>Nachtragskalkulation!FD$11</f>
        <v>156</v>
      </c>
      <c r="B172" s="163">
        <f>Nachtragskalkulation!FD$128</f>
        <v>0</v>
      </c>
      <c r="C172" s="161">
        <f>Nachtragskalkulation!FD$6</f>
        <v>0</v>
      </c>
      <c r="D172" s="160"/>
      <c r="E172" s="161" t="e">
        <f>Nachtragskalkulation!FD$124</f>
        <v>#VALUE!</v>
      </c>
      <c r="F172" s="161" t="str">
        <f>Nachtragskalkulation!FD$130</f>
        <v/>
      </c>
      <c r="G172" s="161"/>
    </row>
    <row r="173" spans="1:7" ht="15" outlineLevel="7" x14ac:dyDescent="0.2">
      <c r="A173" s="165" t="str">
        <f>Nachtragskalkulation!FE$11</f>
        <v>157</v>
      </c>
      <c r="B173" s="163">
        <f>Nachtragskalkulation!FE$128</f>
        <v>0</v>
      </c>
      <c r="C173" s="161">
        <f>Nachtragskalkulation!FE$6</f>
        <v>0</v>
      </c>
      <c r="D173" s="160"/>
      <c r="E173" s="161" t="e">
        <f>Nachtragskalkulation!FE$124</f>
        <v>#VALUE!</v>
      </c>
      <c r="F173" s="161" t="str">
        <f>Nachtragskalkulation!FE$130</f>
        <v/>
      </c>
      <c r="G173" s="161"/>
    </row>
    <row r="174" spans="1:7" ht="15" outlineLevel="7" x14ac:dyDescent="0.2">
      <c r="A174" s="165" t="str">
        <f>Nachtragskalkulation!FF$11</f>
        <v>158</v>
      </c>
      <c r="B174" s="163">
        <f>Nachtragskalkulation!FF$128</f>
        <v>0</v>
      </c>
      <c r="C174" s="161">
        <f>Nachtragskalkulation!FF$6</f>
        <v>0</v>
      </c>
      <c r="D174" s="160"/>
      <c r="E174" s="161" t="e">
        <f>Nachtragskalkulation!FF$124</f>
        <v>#VALUE!</v>
      </c>
      <c r="F174" s="161" t="str">
        <f>Nachtragskalkulation!FF$130</f>
        <v/>
      </c>
      <c r="G174" s="161"/>
    </row>
    <row r="175" spans="1:7" ht="15" outlineLevel="7" x14ac:dyDescent="0.2">
      <c r="A175" s="165" t="str">
        <f>Nachtragskalkulation!FG$11</f>
        <v>159</v>
      </c>
      <c r="B175" s="163">
        <f>Nachtragskalkulation!FG$128</f>
        <v>0</v>
      </c>
      <c r="C175" s="161">
        <f>Nachtragskalkulation!FG$6</f>
        <v>0</v>
      </c>
      <c r="D175" s="160"/>
      <c r="E175" s="161" t="e">
        <f>Nachtragskalkulation!FG$124</f>
        <v>#VALUE!</v>
      </c>
      <c r="F175" s="161" t="str">
        <f>Nachtragskalkulation!FG$130</f>
        <v/>
      </c>
      <c r="G175" s="161"/>
    </row>
    <row r="176" spans="1:7" ht="15" outlineLevel="7" x14ac:dyDescent="0.2">
      <c r="A176" s="165" t="str">
        <f>Nachtragskalkulation!FH$11</f>
        <v>160</v>
      </c>
      <c r="B176" s="163">
        <f>Nachtragskalkulation!FH$128</f>
        <v>0</v>
      </c>
      <c r="C176" s="161">
        <f>Nachtragskalkulation!FH$6</f>
        <v>0</v>
      </c>
      <c r="D176" s="160"/>
      <c r="E176" s="161" t="e">
        <f>Nachtragskalkulation!FH$124</f>
        <v>#VALUE!</v>
      </c>
      <c r="F176" s="161" t="str">
        <f>Nachtragskalkulation!FH$130</f>
        <v/>
      </c>
      <c r="G176" s="161"/>
    </row>
    <row r="177" spans="1:7" ht="15" outlineLevel="7" x14ac:dyDescent="0.2">
      <c r="A177" s="165" t="str">
        <f>Nachtragskalkulation!FI$11</f>
        <v>161</v>
      </c>
      <c r="B177" s="163">
        <f>Nachtragskalkulation!FI$128</f>
        <v>0</v>
      </c>
      <c r="C177" s="161">
        <f>Nachtragskalkulation!FI$6</f>
        <v>0</v>
      </c>
      <c r="D177" s="160"/>
      <c r="E177" s="161" t="e">
        <f>Nachtragskalkulation!FI$124</f>
        <v>#VALUE!</v>
      </c>
      <c r="F177" s="161" t="str">
        <f>Nachtragskalkulation!FI$130</f>
        <v/>
      </c>
      <c r="G177" s="161"/>
    </row>
    <row r="178" spans="1:7" ht="15" outlineLevel="7" x14ac:dyDescent="0.2">
      <c r="A178" s="165" t="str">
        <f>Nachtragskalkulation!FJ$11</f>
        <v>162</v>
      </c>
      <c r="B178" s="163">
        <f>Nachtragskalkulation!FJ$128</f>
        <v>0</v>
      </c>
      <c r="C178" s="161">
        <f>Nachtragskalkulation!FJ$6</f>
        <v>0</v>
      </c>
      <c r="D178" s="160"/>
      <c r="E178" s="161" t="e">
        <f>Nachtragskalkulation!FJ$124</f>
        <v>#VALUE!</v>
      </c>
      <c r="F178" s="161" t="str">
        <f>Nachtragskalkulation!FJ$130</f>
        <v/>
      </c>
      <c r="G178" s="161"/>
    </row>
    <row r="179" spans="1:7" ht="15" outlineLevel="7" x14ac:dyDescent="0.2">
      <c r="A179" s="165" t="str">
        <f>Nachtragskalkulation!FK$11</f>
        <v>163</v>
      </c>
      <c r="B179" s="163">
        <f>Nachtragskalkulation!FK$128</f>
        <v>0</v>
      </c>
      <c r="C179" s="161">
        <f>Nachtragskalkulation!FK$6</f>
        <v>0</v>
      </c>
      <c r="D179" s="160"/>
      <c r="E179" s="161" t="e">
        <f>Nachtragskalkulation!FK$124</f>
        <v>#VALUE!</v>
      </c>
      <c r="F179" s="161" t="str">
        <f>Nachtragskalkulation!FK$130</f>
        <v/>
      </c>
      <c r="G179" s="161"/>
    </row>
    <row r="180" spans="1:7" ht="15" outlineLevel="7" x14ac:dyDescent="0.2">
      <c r="A180" s="165" t="str">
        <f>Nachtragskalkulation!FL11</f>
        <v>164</v>
      </c>
      <c r="B180" s="159">
        <f>Nachtragskalkulation!FL$128</f>
        <v>0</v>
      </c>
      <c r="C180" s="161">
        <f>Nachtragskalkulation!FL$6</f>
        <v>0</v>
      </c>
      <c r="D180" s="160"/>
      <c r="E180" s="161" t="e">
        <f>Nachtragskalkulation!FL$124</f>
        <v>#VALUE!</v>
      </c>
      <c r="F180" s="161" t="str">
        <f>Nachtragskalkulation!FL$130</f>
        <v/>
      </c>
      <c r="G180" s="161"/>
    </row>
    <row r="181" spans="1:7" ht="15" outlineLevel="7" x14ac:dyDescent="0.2">
      <c r="A181" s="165" t="str">
        <f>Nachtragskalkulation!FM11</f>
        <v>165</v>
      </c>
      <c r="B181" s="159">
        <f>Nachtragskalkulation!FM$128</f>
        <v>0</v>
      </c>
      <c r="C181" s="161">
        <f>Nachtragskalkulation!FM$6</f>
        <v>0</v>
      </c>
      <c r="D181" s="160"/>
      <c r="E181" s="161" t="e">
        <f>Nachtragskalkulation!FM$124</f>
        <v>#VALUE!</v>
      </c>
      <c r="F181" s="161" t="str">
        <f>Nachtragskalkulation!FM$130</f>
        <v/>
      </c>
      <c r="G181" s="161"/>
    </row>
    <row r="182" spans="1:7" ht="15" x14ac:dyDescent="0.2">
      <c r="A182" s="166"/>
      <c r="B182" s="166"/>
      <c r="C182" s="167"/>
      <c r="D182" s="167"/>
      <c r="E182" s="168"/>
      <c r="F182" s="168"/>
    </row>
    <row r="183" spans="1:7" ht="15" x14ac:dyDescent="0.2">
      <c r="A183" s="159"/>
      <c r="B183" s="159"/>
      <c r="C183" s="169"/>
      <c r="D183" s="169"/>
    </row>
    <row r="184" spans="1:7" ht="15" x14ac:dyDescent="0.2">
      <c r="A184" s="86"/>
      <c r="D184" s="152" t="s">
        <v>198</v>
      </c>
      <c r="F184" s="170">
        <f>SUM(F16:F182)</f>
        <v>0</v>
      </c>
    </row>
    <row r="185" spans="1:7" ht="15" x14ac:dyDescent="0.2">
      <c r="B185" s="159"/>
      <c r="C185" s="213"/>
      <c r="D185" s="315">
        <v>0.19</v>
      </c>
      <c r="E185" s="317" t="s">
        <v>275</v>
      </c>
      <c r="F185" s="161">
        <f>F184*(D185)</f>
        <v>0</v>
      </c>
    </row>
    <row r="186" spans="1:7" ht="16.5" thickBot="1" x14ac:dyDescent="0.25">
      <c r="A186" s="86"/>
      <c r="D186" s="318" t="s">
        <v>276</v>
      </c>
      <c r="E186" s="214"/>
      <c r="F186" s="171">
        <f>SUM(F184:F185)</f>
        <v>0</v>
      </c>
    </row>
    <row r="187" spans="1:7" ht="13.5" thickTop="1" x14ac:dyDescent="0.2"/>
    <row r="188" spans="1:7" x14ac:dyDescent="0.2">
      <c r="C188" s="172"/>
      <c r="D188" s="172"/>
    </row>
    <row r="189" spans="1:7" ht="15" x14ac:dyDescent="0.2">
      <c r="A189" s="159"/>
      <c r="B189" s="159"/>
      <c r="C189" s="172"/>
      <c r="D189" s="172"/>
      <c r="E189" s="161"/>
      <c r="F189" s="161"/>
    </row>
    <row r="190" spans="1:7" ht="15" x14ac:dyDescent="0.2">
      <c r="A190" s="159"/>
      <c r="B190" s="159"/>
      <c r="C190" s="172"/>
      <c r="D190" s="172"/>
      <c r="E190" s="161"/>
      <c r="F190" s="161"/>
    </row>
    <row r="191" spans="1:7" x14ac:dyDescent="0.2">
      <c r="C191" s="172"/>
      <c r="D191" s="172"/>
    </row>
    <row r="195" spans="1:4" ht="15" x14ac:dyDescent="0.2">
      <c r="A195" s="86"/>
      <c r="B195" s="159"/>
    </row>
    <row r="200" spans="1:4" ht="15" x14ac:dyDescent="0.2">
      <c r="A200" s="173"/>
      <c r="C200" s="169"/>
      <c r="D200" s="169"/>
    </row>
    <row r="211" spans="3:4" x14ac:dyDescent="0.2">
      <c r="C211" s="172"/>
      <c r="D211" s="172"/>
    </row>
    <row r="212" spans="3:4" x14ac:dyDescent="0.2">
      <c r="C212" s="172"/>
      <c r="D212" s="172"/>
    </row>
    <row r="213" spans="3:4" x14ac:dyDescent="0.2">
      <c r="C213" s="172"/>
      <c r="D213" s="172"/>
    </row>
    <row r="214" spans="3:4" x14ac:dyDescent="0.2">
      <c r="C214" s="172"/>
      <c r="D214" s="172"/>
    </row>
    <row r="215" spans="3:4" ht="15" x14ac:dyDescent="0.2">
      <c r="C215" s="169"/>
      <c r="D215" s="169"/>
    </row>
    <row r="218" spans="3:4" x14ac:dyDescent="0.2">
      <c r="C218" s="172"/>
      <c r="D218" s="172"/>
    </row>
    <row r="219" spans="3:4" x14ac:dyDescent="0.2">
      <c r="C219" s="172"/>
      <c r="D219" s="172"/>
    </row>
    <row r="220" spans="3:4" ht="15" x14ac:dyDescent="0.2">
      <c r="C220" s="169"/>
      <c r="D220" s="169"/>
    </row>
    <row r="221" spans="3:4" ht="15" x14ac:dyDescent="0.2">
      <c r="C221" s="169"/>
      <c r="D221" s="169"/>
    </row>
    <row r="231" spans="1:6" ht="15" x14ac:dyDescent="0.2">
      <c r="C231" s="169"/>
      <c r="D231" s="169"/>
      <c r="F231" s="161"/>
    </row>
    <row r="232" spans="1:6" ht="15" x14ac:dyDescent="0.2">
      <c r="C232" s="169"/>
      <c r="D232" s="169"/>
      <c r="F232" s="161"/>
    </row>
    <row r="240" spans="1:6" ht="15" x14ac:dyDescent="0.2">
      <c r="A240" s="159"/>
      <c r="B240" s="159"/>
      <c r="C240" s="169"/>
      <c r="D240" s="169"/>
      <c r="F240" s="161"/>
    </row>
    <row r="241" spans="1:6" ht="15" x14ac:dyDescent="0.2">
      <c r="A241" s="159"/>
      <c r="B241" s="159"/>
      <c r="C241" s="169"/>
      <c r="D241" s="169"/>
      <c r="F241" s="161"/>
    </row>
    <row r="244" spans="1:6" x14ac:dyDescent="0.2">
      <c r="C244" s="174"/>
      <c r="D244" s="174"/>
    </row>
    <row r="245" spans="1:6" ht="15" x14ac:dyDescent="0.2">
      <c r="A245" s="159"/>
      <c r="B245" s="159"/>
      <c r="E245" s="161"/>
      <c r="F245" s="161"/>
    </row>
    <row r="246" spans="1:6" ht="15" x14ac:dyDescent="0.2">
      <c r="A246" s="159"/>
      <c r="B246" s="159"/>
      <c r="E246" s="161"/>
      <c r="F246" s="161"/>
    </row>
    <row r="257" spans="3:6" ht="15" x14ac:dyDescent="0.2">
      <c r="C257" s="160"/>
      <c r="D257" s="160"/>
      <c r="E257" s="161"/>
      <c r="F257" s="161"/>
    </row>
    <row r="258" spans="3:6" ht="15" x14ac:dyDescent="0.2">
      <c r="C258" s="160"/>
      <c r="D258" s="160"/>
      <c r="E258" s="161"/>
      <c r="F258" s="161"/>
    </row>
    <row r="259" spans="3:6" ht="15" x14ac:dyDescent="0.2">
      <c r="C259" s="160"/>
      <c r="D259" s="160"/>
      <c r="E259" s="161"/>
      <c r="F259" s="161"/>
    </row>
    <row r="260" spans="3:6" ht="15" x14ac:dyDescent="0.2">
      <c r="F260" s="161"/>
    </row>
  </sheetData>
  <phoneticPr fontId="0" type="noConversion"/>
  <pageMargins left="0.78740157499999996" right="0.78740157499999996" top="0.49" bottom="0.5" header="0.4921259845" footer="0.4921259845"/>
  <pageSetup paperSize="9" scale="7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32"/>
  <sheetViews>
    <sheetView view="pageBreakPreview" zoomScale="115" zoomScaleNormal="100" workbookViewId="0">
      <selection activeCell="N28" sqref="N28"/>
    </sheetView>
  </sheetViews>
  <sheetFormatPr baseColWidth="10" defaultRowHeight="12.75" x14ac:dyDescent="0.2"/>
  <cols>
    <col min="1" max="1" width="11.85546875" style="59" customWidth="1"/>
    <col min="2" max="2" width="25.7109375" style="59" customWidth="1"/>
    <col min="3" max="3" width="10.5703125" style="49" customWidth="1"/>
    <col min="4" max="4" width="9.28515625" style="58" customWidth="1"/>
    <col min="5" max="5" width="13.7109375" style="56" customWidth="1"/>
    <col min="6" max="6" width="9.28515625" style="57" customWidth="1"/>
    <col min="7" max="7" width="13.7109375" style="56" customWidth="1"/>
    <col min="8" max="8" width="8.7109375" style="58" customWidth="1"/>
    <col min="9" max="9" width="6.140625" style="49" bestFit="1" customWidth="1"/>
    <col min="10" max="10" width="14.140625" style="49" customWidth="1"/>
    <col min="11" max="11" width="6.85546875" style="49" bestFit="1" customWidth="1"/>
    <col min="12" max="12" width="13" style="59" bestFit="1" customWidth="1"/>
    <col min="13" max="13" width="7.42578125" style="59" customWidth="1"/>
    <col min="14" max="14" width="12.7109375" style="59" customWidth="1"/>
    <col min="15" max="15" width="8.5703125" style="59" customWidth="1"/>
    <col min="16" max="16" width="13" style="59" customWidth="1"/>
    <col min="17" max="17" width="11.85546875" style="59" bestFit="1" customWidth="1"/>
    <col min="18" max="16384" width="11.42578125" style="59"/>
  </cols>
  <sheetData>
    <row r="2" spans="1:16" ht="18" x14ac:dyDescent="0.2">
      <c r="A2" s="53" t="s">
        <v>241</v>
      </c>
      <c r="B2" s="53"/>
      <c r="C2" s="54"/>
      <c r="D2" s="55"/>
    </row>
    <row r="3" spans="1:16" ht="12.75" customHeight="1" x14ac:dyDescent="0.2">
      <c r="A3" s="59" t="str">
        <f>Grundkalkulation!A2</f>
        <v>Angebot-Nr.:</v>
      </c>
      <c r="B3" s="211">
        <f>Grundkalkulation!B2</f>
        <v>0</v>
      </c>
      <c r="C3" s="54"/>
      <c r="D3" s="55"/>
    </row>
    <row r="4" spans="1:16" ht="12.75" customHeight="1" x14ac:dyDescent="0.2">
      <c r="A4" s="59" t="str">
        <f>Grundkalkulation!A3</f>
        <v>Projekt-Nr.:</v>
      </c>
      <c r="B4" s="211" t="str">
        <f>Grundkalkulation!B3</f>
        <v>W-0044</v>
      </c>
      <c r="C4" s="54"/>
      <c r="D4" s="55"/>
    </row>
    <row r="5" spans="1:16" x14ac:dyDescent="0.2">
      <c r="A5" s="59" t="str">
        <f>Grundkalkulation!A4</f>
        <v>Projektname:</v>
      </c>
      <c r="B5" s="198" t="str">
        <f>Grundkalkulation!B4</f>
        <v>Dose, BV. Dammtorstraße 14, HH</v>
      </c>
      <c r="G5" s="325"/>
      <c r="H5" s="326"/>
      <c r="I5" s="327"/>
      <c r="J5" s="328"/>
      <c r="K5" s="263"/>
      <c r="L5" s="328"/>
      <c r="M5" s="329"/>
      <c r="N5" s="263"/>
      <c r="O5" s="263"/>
      <c r="P5" s="263"/>
    </row>
    <row r="6" spans="1:16" x14ac:dyDescent="0.2">
      <c r="A6" s="59" t="str">
        <f>Grundkalkulation!A5</f>
        <v>Gewerk:</v>
      </c>
      <c r="B6" s="198" t="str">
        <f>Grundkalkulation!B5</f>
        <v>Wartung</v>
      </c>
      <c r="G6" s="60"/>
      <c r="H6" s="61" t="s">
        <v>200</v>
      </c>
      <c r="I6" s="66">
        <f>J6/J29</f>
        <v>0.46981450252951101</v>
      </c>
      <c r="J6" s="63">
        <f>SUM(J13:J20)</f>
        <v>4457.6000000000004</v>
      </c>
      <c r="K6" s="65"/>
      <c r="L6" s="63"/>
      <c r="M6" s="341">
        <f>(J6+L7)/P29</f>
        <v>0.46981450252951101</v>
      </c>
      <c r="N6" s="263"/>
      <c r="O6" s="263"/>
      <c r="P6" s="263"/>
    </row>
    <row r="7" spans="1:16" x14ac:dyDescent="0.2">
      <c r="A7" s="59" t="str">
        <f>Grundkalkulation!A6</f>
        <v xml:space="preserve">Auftraggeber: </v>
      </c>
      <c r="B7" s="198" t="str">
        <f>Grundkalkulation!B6</f>
        <v>Klaus Dose und Miteigentümer</v>
      </c>
      <c r="G7" s="60"/>
      <c r="H7" s="61" t="s">
        <v>196</v>
      </c>
      <c r="I7" s="75"/>
      <c r="J7" s="63">
        <v>0</v>
      </c>
      <c r="K7" s="62"/>
      <c r="L7" s="63">
        <f>SUM(L13:L20)</f>
        <v>0</v>
      </c>
      <c r="M7" s="64"/>
      <c r="N7" s="132"/>
      <c r="O7" s="132"/>
      <c r="P7" s="132"/>
    </row>
    <row r="8" spans="1:16" x14ac:dyDescent="0.2">
      <c r="A8" s="59" t="str">
        <f>Grundkalkulation!A7</f>
        <v xml:space="preserve">Datum: </v>
      </c>
      <c r="B8" s="212">
        <f>Grundkalkulation!B7</f>
        <v>45098</v>
      </c>
      <c r="G8" s="60"/>
      <c r="H8" s="61" t="s">
        <v>197</v>
      </c>
      <c r="I8" s="66">
        <f>J8/J29</f>
        <v>0.20627318718381102</v>
      </c>
      <c r="J8" s="63">
        <f>J31</f>
        <v>1957.119999999999</v>
      </c>
      <c r="K8" s="66">
        <f>L8/P29</f>
        <v>0.20627318718381102</v>
      </c>
      <c r="L8" s="63">
        <f>J31+L31</f>
        <v>1957.119999999999</v>
      </c>
      <c r="M8" s="64"/>
      <c r="N8" s="132"/>
      <c r="O8" s="132"/>
      <c r="P8" s="132"/>
    </row>
    <row r="9" spans="1:16" x14ac:dyDescent="0.2">
      <c r="A9" s="59" t="str">
        <f>Grundkalkulation!A8</f>
        <v>Kalkulation:</v>
      </c>
      <c r="B9" s="198" t="str">
        <f>Grundkalkulation!B8</f>
        <v>M.Wolter</v>
      </c>
      <c r="G9" s="60"/>
      <c r="H9" s="61"/>
      <c r="I9" s="66"/>
      <c r="J9" s="63"/>
      <c r="K9" s="66"/>
      <c r="L9" s="63"/>
      <c r="M9" s="64"/>
      <c r="N9" s="132"/>
      <c r="O9" s="132"/>
      <c r="P9" s="132"/>
    </row>
    <row r="10" spans="1:16" s="108" customFormat="1" ht="17.25" customHeight="1" x14ac:dyDescent="0.2">
      <c r="A10" s="107"/>
      <c r="B10" s="107"/>
      <c r="C10" s="476" t="s">
        <v>272</v>
      </c>
      <c r="D10" s="474" t="s">
        <v>242</v>
      </c>
      <c r="E10" s="475"/>
      <c r="F10" s="474" t="s">
        <v>253</v>
      </c>
      <c r="G10" s="475"/>
      <c r="H10" s="83"/>
      <c r="I10" s="83"/>
      <c r="J10" s="83"/>
      <c r="K10" s="83"/>
      <c r="L10" s="83"/>
      <c r="M10" s="83"/>
      <c r="N10" s="276"/>
      <c r="O10" s="282"/>
      <c r="P10" s="83"/>
    </row>
    <row r="11" spans="1:16" s="108" customFormat="1" ht="33" customHeight="1" x14ac:dyDescent="0.2">
      <c r="A11" s="107"/>
      <c r="B11" s="107"/>
      <c r="C11" s="476"/>
      <c r="D11" s="221" t="s">
        <v>278</v>
      </c>
      <c r="E11" s="222" t="s">
        <v>263</v>
      </c>
      <c r="F11" s="221" t="s">
        <v>278</v>
      </c>
      <c r="G11" s="222" t="s">
        <v>263</v>
      </c>
      <c r="H11" s="83" t="s">
        <v>255</v>
      </c>
      <c r="I11" s="83"/>
      <c r="J11" s="83" t="s">
        <v>310</v>
      </c>
      <c r="K11" s="83"/>
      <c r="L11" s="83" t="s">
        <v>312</v>
      </c>
      <c r="M11" s="83"/>
      <c r="N11" s="276" t="s">
        <v>314</v>
      </c>
      <c r="O11" s="282" t="s">
        <v>311</v>
      </c>
      <c r="P11" s="83" t="s">
        <v>306</v>
      </c>
    </row>
    <row r="12" spans="1:16" x14ac:dyDescent="0.2">
      <c r="N12" s="277"/>
      <c r="O12" s="283"/>
    </row>
    <row r="13" spans="1:16" x14ac:dyDescent="0.2">
      <c r="A13" s="59" t="s">
        <v>265</v>
      </c>
      <c r="E13" s="57">
        <f>Grundkalkulation!FN133</f>
        <v>0</v>
      </c>
      <c r="G13" s="57">
        <f>Nachtragskalkulation!FN133</f>
        <v>0</v>
      </c>
      <c r="H13" s="57"/>
      <c r="J13" s="113">
        <f>E13+G13</f>
        <v>0</v>
      </c>
      <c r="K13" s="114"/>
      <c r="L13" s="115">
        <f>J13*M13</f>
        <v>0</v>
      </c>
      <c r="M13" s="67">
        <v>0</v>
      </c>
      <c r="N13" s="278"/>
      <c r="O13" s="284"/>
      <c r="P13" s="261">
        <f>J13+L13</f>
        <v>0</v>
      </c>
    </row>
    <row r="14" spans="1:16" x14ac:dyDescent="0.2">
      <c r="A14" s="59" t="s">
        <v>266</v>
      </c>
      <c r="E14" s="57">
        <f>Grundkalkulation!FN134</f>
        <v>3540.8</v>
      </c>
      <c r="G14" s="57">
        <f>Nachtragskalkulation!FN134</f>
        <v>0</v>
      </c>
      <c r="H14" s="57"/>
      <c r="J14" s="113">
        <f t="shared" ref="J14:J27" si="0">E14+G14</f>
        <v>3540.8</v>
      </c>
      <c r="K14" s="114"/>
      <c r="L14" s="115">
        <f t="shared" ref="L14:L27" si="1">J14*M14</f>
        <v>0</v>
      </c>
      <c r="M14" s="67">
        <v>0</v>
      </c>
      <c r="N14" s="278"/>
      <c r="O14" s="284"/>
      <c r="P14" s="261">
        <f>J14+L14</f>
        <v>3540.8</v>
      </c>
    </row>
    <row r="15" spans="1:16" x14ac:dyDescent="0.2">
      <c r="A15" s="59" t="s">
        <v>267</v>
      </c>
      <c r="E15" s="57">
        <f>Grundkalkulation!FN135</f>
        <v>0</v>
      </c>
      <c r="G15" s="57">
        <f>Nachtragskalkulation!FN135</f>
        <v>0</v>
      </c>
      <c r="H15" s="57"/>
      <c r="J15" s="113">
        <f t="shared" si="0"/>
        <v>0</v>
      </c>
      <c r="K15" s="114"/>
      <c r="L15" s="115">
        <f t="shared" si="1"/>
        <v>0</v>
      </c>
      <c r="M15" s="67">
        <v>0</v>
      </c>
      <c r="N15" s="278"/>
      <c r="O15" s="284"/>
      <c r="P15" s="261">
        <f t="shared" ref="P15:P27" si="2">J15+L15</f>
        <v>0</v>
      </c>
    </row>
    <row r="16" spans="1:16" x14ac:dyDescent="0.2">
      <c r="A16" s="59" t="s">
        <v>268</v>
      </c>
      <c r="E16" s="57">
        <f>Grundkalkulation!FN136</f>
        <v>524.79999999999995</v>
      </c>
      <c r="G16" s="57">
        <f>Nachtragskalkulation!FN136</f>
        <v>0</v>
      </c>
      <c r="H16" s="57"/>
      <c r="J16" s="113">
        <f t="shared" si="0"/>
        <v>524.79999999999995</v>
      </c>
      <c r="K16" s="114"/>
      <c r="L16" s="115">
        <f t="shared" si="1"/>
        <v>0</v>
      </c>
      <c r="M16" s="67">
        <v>0</v>
      </c>
      <c r="N16" s="278"/>
      <c r="O16" s="284"/>
      <c r="P16" s="261">
        <f t="shared" si="2"/>
        <v>524.79999999999995</v>
      </c>
    </row>
    <row r="17" spans="1:16" x14ac:dyDescent="0.2">
      <c r="A17" s="59" t="s">
        <v>269</v>
      </c>
      <c r="E17" s="57">
        <f>Grundkalkulation!FN137</f>
        <v>392</v>
      </c>
      <c r="G17" s="57">
        <f>Nachtragskalkulation!FN137</f>
        <v>0</v>
      </c>
      <c r="H17" s="57"/>
      <c r="J17" s="113">
        <f t="shared" si="0"/>
        <v>392</v>
      </c>
      <c r="K17" s="114"/>
      <c r="L17" s="115">
        <f t="shared" si="1"/>
        <v>0</v>
      </c>
      <c r="M17" s="67">
        <v>0</v>
      </c>
      <c r="N17" s="278"/>
      <c r="O17" s="284"/>
      <c r="P17" s="261">
        <f t="shared" si="2"/>
        <v>392</v>
      </c>
    </row>
    <row r="18" spans="1:16" x14ac:dyDescent="0.2">
      <c r="A18" s="199" t="s">
        <v>230</v>
      </c>
      <c r="E18" s="57">
        <f>Grundkalkulation!FN138</f>
        <v>0</v>
      </c>
      <c r="G18" s="57">
        <f>Nachtragskalkulation!FN138</f>
        <v>0</v>
      </c>
      <c r="H18" s="57"/>
      <c r="J18" s="113">
        <f t="shared" si="0"/>
        <v>0</v>
      </c>
      <c r="K18" s="114"/>
      <c r="L18" s="115">
        <f t="shared" si="1"/>
        <v>0</v>
      </c>
      <c r="M18" s="67">
        <v>0</v>
      </c>
      <c r="N18" s="278"/>
      <c r="O18" s="284"/>
      <c r="P18" s="261">
        <f t="shared" si="2"/>
        <v>0</v>
      </c>
    </row>
    <row r="19" spans="1:16" x14ac:dyDescent="0.2">
      <c r="E19" s="57"/>
      <c r="G19" s="57"/>
      <c r="H19" s="57"/>
      <c r="J19" s="113"/>
      <c r="K19" s="114"/>
      <c r="L19" s="115"/>
      <c r="M19" s="67"/>
      <c r="N19" s="278"/>
      <c r="O19" s="284"/>
    </row>
    <row r="20" spans="1:16" x14ac:dyDescent="0.2">
      <c r="A20" s="59" t="s">
        <v>264</v>
      </c>
      <c r="E20" s="57">
        <f>Grundkalkulation!FN140</f>
        <v>0</v>
      </c>
      <c r="G20" s="57">
        <f>Nachtragskalkulation!FN140</f>
        <v>0</v>
      </c>
      <c r="H20" s="57"/>
      <c r="J20" s="113">
        <f t="shared" si="0"/>
        <v>0</v>
      </c>
      <c r="K20" s="114"/>
      <c r="L20" s="115">
        <f t="shared" si="1"/>
        <v>0</v>
      </c>
      <c r="M20" s="67">
        <v>0</v>
      </c>
      <c r="N20" s="278"/>
      <c r="O20" s="284"/>
      <c r="P20" s="261">
        <f>J20+L20</f>
        <v>0</v>
      </c>
    </row>
    <row r="21" spans="1:16" x14ac:dyDescent="0.2">
      <c r="A21" s="199" t="s">
        <v>21</v>
      </c>
      <c r="E21" s="57">
        <f>Grundkalkulation!FN141</f>
        <v>0</v>
      </c>
      <c r="G21" s="57">
        <f>Nachtragskalkulation!FN141</f>
        <v>0</v>
      </c>
      <c r="H21" s="57"/>
      <c r="J21" s="113">
        <f t="shared" si="0"/>
        <v>0</v>
      </c>
      <c r="K21" s="114"/>
      <c r="L21" s="115">
        <f t="shared" si="1"/>
        <v>0</v>
      </c>
      <c r="M21" s="67">
        <v>0</v>
      </c>
      <c r="N21" s="278"/>
      <c r="O21" s="284"/>
      <c r="P21" s="261">
        <f t="shared" si="2"/>
        <v>0</v>
      </c>
    </row>
    <row r="22" spans="1:16" x14ac:dyDescent="0.2">
      <c r="A22" s="199" t="s">
        <v>201</v>
      </c>
      <c r="E22" s="57">
        <f>Grundkalkulation!FN142</f>
        <v>1944.1600000000003</v>
      </c>
      <c r="G22" s="57">
        <f>Nachtragskalkulation!FN142</f>
        <v>0</v>
      </c>
      <c r="H22" s="57"/>
      <c r="J22" s="113">
        <f t="shared" si="0"/>
        <v>1944.1600000000003</v>
      </c>
      <c r="K22" s="114"/>
      <c r="L22" s="115">
        <f t="shared" si="1"/>
        <v>0</v>
      </c>
      <c r="M22" s="67">
        <v>0</v>
      </c>
      <c r="N22" s="278"/>
      <c r="O22" s="284"/>
      <c r="P22" s="261">
        <f t="shared" si="2"/>
        <v>1944.1600000000003</v>
      </c>
    </row>
    <row r="23" spans="1:16" x14ac:dyDescent="0.2">
      <c r="A23" s="199" t="s">
        <v>263</v>
      </c>
      <c r="B23" s="135"/>
      <c r="E23" s="57">
        <f>SUM(E20:E22)</f>
        <v>1944.1600000000003</v>
      </c>
      <c r="G23" s="57">
        <f>SUM(G20:G22)</f>
        <v>0</v>
      </c>
      <c r="H23" s="57"/>
      <c r="J23" s="113">
        <f t="shared" si="0"/>
        <v>1944.1600000000003</v>
      </c>
      <c r="K23" s="114"/>
      <c r="L23" s="115">
        <f t="shared" si="1"/>
        <v>0</v>
      </c>
      <c r="M23" s="67"/>
      <c r="N23" s="278"/>
      <c r="O23" s="284"/>
      <c r="P23" s="261">
        <f>SUM(P20:P22)</f>
        <v>1944.1600000000003</v>
      </c>
    </row>
    <row r="24" spans="1:16" x14ac:dyDescent="0.2">
      <c r="E24" s="57"/>
      <c r="G24" s="57"/>
      <c r="H24" s="57"/>
      <c r="J24" s="113"/>
      <c r="K24" s="114"/>
      <c r="L24" s="115"/>
      <c r="M24" s="67"/>
      <c r="N24" s="278"/>
      <c r="O24" s="284"/>
    </row>
    <row r="25" spans="1:16" x14ac:dyDescent="0.2">
      <c r="A25" s="59" t="s">
        <v>270</v>
      </c>
      <c r="C25" s="57">
        <f>Grundkalkulation!D112</f>
        <v>68.599999999999994</v>
      </c>
      <c r="D25" s="68">
        <f>Grundkalkulation!FN145</f>
        <v>0</v>
      </c>
      <c r="E25" s="57">
        <f>C25*D25</f>
        <v>0</v>
      </c>
      <c r="F25" s="68">
        <f>Nachtragskalkulation!FN145</f>
        <v>0</v>
      </c>
      <c r="G25" s="57">
        <f>C25*F25</f>
        <v>0</v>
      </c>
      <c r="H25" s="68">
        <f>D25+F25</f>
        <v>0</v>
      </c>
      <c r="J25" s="113">
        <f>E25+G25</f>
        <v>0</v>
      </c>
      <c r="K25" s="114"/>
      <c r="L25" s="115">
        <f t="shared" si="1"/>
        <v>0</v>
      </c>
      <c r="M25" s="67">
        <v>0</v>
      </c>
      <c r="N25" s="288">
        <v>68.599999999999994</v>
      </c>
      <c r="O25" s="285">
        <f>P25/N25</f>
        <v>0</v>
      </c>
      <c r="P25" s="261">
        <f>J25+L25</f>
        <v>0</v>
      </c>
    </row>
    <row r="26" spans="1:16" x14ac:dyDescent="0.2">
      <c r="D26" s="68"/>
      <c r="E26" s="57"/>
      <c r="F26" s="68"/>
      <c r="G26" s="57"/>
      <c r="H26" s="68"/>
      <c r="J26" s="113"/>
      <c r="K26" s="114"/>
      <c r="L26" s="115"/>
      <c r="M26" s="67"/>
      <c r="N26" s="288"/>
      <c r="O26" s="285"/>
    </row>
    <row r="27" spans="1:16" x14ac:dyDescent="0.2">
      <c r="A27" s="59" t="s">
        <v>271</v>
      </c>
      <c r="C27" s="57">
        <f>Grundkalkulation!D121</f>
        <v>68.599999999999994</v>
      </c>
      <c r="D27" s="68">
        <f>Grundkalkulation!FN148</f>
        <v>44.800000000000004</v>
      </c>
      <c r="E27" s="57">
        <f>C27*D27</f>
        <v>3073.28</v>
      </c>
      <c r="F27" s="68">
        <f>Nachtragskalkulation!FN148</f>
        <v>0</v>
      </c>
      <c r="G27" s="57">
        <f>C27*F27</f>
        <v>0</v>
      </c>
      <c r="H27" s="68">
        <f>D27+F27</f>
        <v>44.800000000000004</v>
      </c>
      <c r="J27" s="113">
        <f t="shared" si="0"/>
        <v>3073.28</v>
      </c>
      <c r="K27" s="114"/>
      <c r="L27" s="115">
        <f t="shared" si="1"/>
        <v>0</v>
      </c>
      <c r="M27" s="67">
        <v>0</v>
      </c>
      <c r="N27" s="288">
        <v>68.599999999999994</v>
      </c>
      <c r="O27" s="285">
        <f>P27/N27</f>
        <v>44.800000000000004</v>
      </c>
      <c r="P27" s="261">
        <f t="shared" si="2"/>
        <v>3073.28</v>
      </c>
    </row>
    <row r="28" spans="1:16" x14ac:dyDescent="0.2">
      <c r="J28" s="114"/>
      <c r="K28" s="114"/>
      <c r="L28" s="115"/>
      <c r="M28" s="67"/>
      <c r="N28" s="288"/>
      <c r="O28" s="284"/>
    </row>
    <row r="29" spans="1:16" s="109" customFormat="1" x14ac:dyDescent="0.2">
      <c r="A29" s="109" t="s">
        <v>198</v>
      </c>
      <c r="C29" s="110"/>
      <c r="D29" s="111"/>
      <c r="E29" s="112">
        <f>Grundkalkulation!FN150</f>
        <v>9488</v>
      </c>
      <c r="F29" s="112"/>
      <c r="G29" s="112">
        <f>Nachtragskalkulation!FN150</f>
        <v>0</v>
      </c>
      <c r="H29" s="112"/>
      <c r="I29" s="112"/>
      <c r="J29" s="116">
        <f>(SUM(J13:J21)+J25+J27+J31)</f>
        <v>9488</v>
      </c>
      <c r="K29" s="117"/>
      <c r="L29" s="118">
        <f>SUM(L13:L27)+L31</f>
        <v>0</v>
      </c>
      <c r="M29" s="70">
        <f>L29/J29</f>
        <v>0</v>
      </c>
      <c r="N29" s="279"/>
      <c r="O29" s="286"/>
      <c r="P29" s="262">
        <f>J29+L29</f>
        <v>9488</v>
      </c>
    </row>
    <row r="30" spans="1:16" x14ac:dyDescent="0.2">
      <c r="E30" s="57"/>
      <c r="G30" s="57"/>
      <c r="H30" s="57"/>
      <c r="I30" s="57"/>
      <c r="J30" s="119"/>
      <c r="K30" s="120"/>
      <c r="L30" s="121"/>
      <c r="N30" s="277"/>
      <c r="O30" s="283"/>
    </row>
    <row r="31" spans="1:16" s="197" customFormat="1" x14ac:dyDescent="0.2">
      <c r="A31" s="197" t="s">
        <v>256</v>
      </c>
      <c r="C31" s="205"/>
      <c r="D31" s="206"/>
      <c r="E31" s="207">
        <f>E29-(SUM(E13:E21)+E25+E27)</f>
        <v>1957.119999999999</v>
      </c>
      <c r="F31" s="207"/>
      <c r="G31" s="207">
        <f>G29-(SUM(G13:G21)+G25+G27)</f>
        <v>0</v>
      </c>
      <c r="H31" s="207"/>
      <c r="I31" s="207"/>
      <c r="J31" s="208">
        <f>E31+G31</f>
        <v>1957.119999999999</v>
      </c>
      <c r="K31" s="205"/>
      <c r="L31" s="209">
        <f>J31*M31</f>
        <v>0</v>
      </c>
      <c r="M31" s="210">
        <v>0</v>
      </c>
      <c r="N31" s="280"/>
      <c r="O31" s="287"/>
      <c r="P31" s="209">
        <f>J31+L31</f>
        <v>1957.119999999999</v>
      </c>
    </row>
    <row r="32" spans="1:16" x14ac:dyDescent="0.2">
      <c r="N32" s="277"/>
      <c r="O32" s="283"/>
    </row>
  </sheetData>
  <sheetProtection selectLockedCells="1"/>
  <mergeCells count="3">
    <mergeCell ref="D10:E10"/>
    <mergeCell ref="F10:G10"/>
    <mergeCell ref="C10:C11"/>
  </mergeCells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L54"/>
  <sheetViews>
    <sheetView view="pageBreakPreview" zoomScale="85" zoomScaleNormal="100" zoomScaleSheetLayoutView="85" workbookViewId="0">
      <selection activeCell="D12" sqref="D12"/>
    </sheetView>
  </sheetViews>
  <sheetFormatPr baseColWidth="10" defaultRowHeight="12.75" x14ac:dyDescent="0.2"/>
  <cols>
    <col min="1" max="1" width="13" style="396" customWidth="1"/>
    <col min="2" max="2" width="45.85546875" style="59" customWidth="1"/>
    <col min="3" max="7" width="14.5703125" style="59" customWidth="1"/>
    <col min="8" max="8" width="11.42578125" style="59"/>
    <col min="9" max="9" width="27.42578125" style="59" customWidth="1"/>
    <col min="10" max="16384" width="11.42578125" style="59"/>
  </cols>
  <sheetData>
    <row r="1" spans="1:12" x14ac:dyDescent="0.2">
      <c r="A1" s="413"/>
      <c r="B1" s="414"/>
      <c r="C1" s="414"/>
      <c r="D1" s="414"/>
      <c r="E1" s="414"/>
      <c r="F1" s="414"/>
      <c r="G1" s="414"/>
      <c r="H1" s="398"/>
      <c r="I1" s="398"/>
      <c r="J1" s="398"/>
      <c r="K1" s="398"/>
      <c r="L1" s="398"/>
    </row>
    <row r="2" spans="1:12" s="373" customFormat="1" ht="18" x14ac:dyDescent="0.2">
      <c r="A2" s="415" t="s">
        <v>345</v>
      </c>
      <c r="B2" s="416"/>
      <c r="C2" s="416"/>
      <c r="D2" s="416"/>
      <c r="E2" s="416"/>
      <c r="F2" s="416"/>
      <c r="G2" s="416"/>
      <c r="H2" s="399"/>
      <c r="I2" s="399"/>
      <c r="J2" s="399"/>
      <c r="K2" s="399"/>
      <c r="L2" s="399"/>
    </row>
    <row r="3" spans="1:12" x14ac:dyDescent="0.2">
      <c r="A3" s="413" t="str">
        <f>[1]Grundkalkulation!A2</f>
        <v>Angebot-Nr.:</v>
      </c>
      <c r="B3" s="417">
        <f>Grundkalkulation!B2</f>
        <v>0</v>
      </c>
      <c r="C3" s="414"/>
      <c r="D3" s="414"/>
      <c r="E3" s="414"/>
      <c r="F3" s="414"/>
      <c r="G3" s="414"/>
      <c r="H3" s="398"/>
      <c r="I3" s="398"/>
      <c r="J3" s="398"/>
      <c r="K3" s="398"/>
      <c r="L3" s="398"/>
    </row>
    <row r="4" spans="1:12" x14ac:dyDescent="0.2">
      <c r="A4" s="413" t="str">
        <f>[1]Grundkalkulation!A3</f>
        <v>Projekt-Nr.:</v>
      </c>
      <c r="B4" s="417" t="str">
        <f>Grundkalkulation!B3</f>
        <v>W-0044</v>
      </c>
      <c r="C4" s="414"/>
      <c r="D4" s="414"/>
      <c r="E4" s="414"/>
      <c r="F4" s="414"/>
      <c r="G4" s="414"/>
      <c r="H4" s="398"/>
      <c r="I4" s="398"/>
      <c r="J4" s="398"/>
      <c r="K4" s="398"/>
      <c r="L4" s="398"/>
    </row>
    <row r="5" spans="1:12" x14ac:dyDescent="0.2">
      <c r="A5" s="413" t="str">
        <f>[1]Grundkalkulation!A4</f>
        <v>Projektname:</v>
      </c>
      <c r="B5" s="417" t="str">
        <f>Grundkalkulation!B4</f>
        <v>Dose, BV. Dammtorstraße 14, HH</v>
      </c>
      <c r="C5" s="414"/>
      <c r="D5" s="414"/>
      <c r="E5" s="414"/>
      <c r="F5" s="414"/>
      <c r="G5" s="414"/>
      <c r="H5" s="398"/>
      <c r="I5" s="398"/>
      <c r="J5" s="398"/>
      <c r="K5" s="398"/>
      <c r="L5" s="398"/>
    </row>
    <row r="6" spans="1:12" x14ac:dyDescent="0.2">
      <c r="A6" s="413" t="str">
        <f>[1]Grundkalkulation!A5</f>
        <v>Gewerk:</v>
      </c>
      <c r="B6" s="417" t="str">
        <f>Grundkalkulation!B5</f>
        <v>Wartung</v>
      </c>
      <c r="C6" s="414"/>
      <c r="D6" s="414"/>
      <c r="E6" s="414"/>
      <c r="F6" s="414"/>
      <c r="G6" s="414"/>
      <c r="H6" s="398"/>
      <c r="I6" s="398"/>
      <c r="J6" s="398"/>
      <c r="K6" s="398"/>
      <c r="L6" s="398"/>
    </row>
    <row r="7" spans="1:12" x14ac:dyDescent="0.2">
      <c r="A7" s="413" t="str">
        <f>[1]Grundkalkulation!A6</f>
        <v xml:space="preserve">Auftraggeber: </v>
      </c>
      <c r="B7" s="417" t="str">
        <f>Grundkalkulation!B6</f>
        <v>Klaus Dose und Miteigentümer</v>
      </c>
      <c r="C7" s="414"/>
      <c r="D7" s="414"/>
      <c r="E7" s="414"/>
      <c r="F7" s="414"/>
      <c r="G7" s="414"/>
      <c r="H7" s="398"/>
      <c r="I7" s="398"/>
      <c r="J7" s="398"/>
      <c r="K7" s="398"/>
      <c r="L7" s="398"/>
    </row>
    <row r="8" spans="1:12" x14ac:dyDescent="0.2">
      <c r="A8" s="413" t="str">
        <f>[1]Grundkalkulation!A7</f>
        <v xml:space="preserve">Datum: </v>
      </c>
      <c r="B8" s="473">
        <f>Grundkalkulation!B7</f>
        <v>45098</v>
      </c>
      <c r="C8" s="414"/>
      <c r="D8" s="414"/>
      <c r="E8" s="414"/>
      <c r="F8" s="414"/>
      <c r="G8" s="414"/>
      <c r="H8" s="398"/>
      <c r="I8" s="398"/>
      <c r="J8" s="398"/>
      <c r="K8" s="398"/>
      <c r="L8" s="398"/>
    </row>
    <row r="9" spans="1:12" x14ac:dyDescent="0.2">
      <c r="A9" s="413"/>
      <c r="B9" s="414"/>
      <c r="C9" s="414"/>
      <c r="D9" s="414"/>
      <c r="E9" s="414"/>
      <c r="F9" s="414"/>
      <c r="G9" s="414"/>
      <c r="H9" s="398"/>
      <c r="I9" s="398"/>
      <c r="J9" s="398"/>
      <c r="K9" s="398"/>
      <c r="L9" s="398"/>
    </row>
    <row r="10" spans="1:12" s="86" customFormat="1" ht="19.5" customHeight="1" x14ac:dyDescent="0.2">
      <c r="A10" s="418" t="s">
        <v>346</v>
      </c>
      <c r="B10" s="419" t="s">
        <v>347</v>
      </c>
      <c r="C10" s="420" t="s">
        <v>348</v>
      </c>
      <c r="D10" s="420" t="s">
        <v>349</v>
      </c>
      <c r="E10" s="421"/>
      <c r="F10" s="421"/>
      <c r="G10" s="421"/>
      <c r="H10" s="400"/>
      <c r="I10" s="400"/>
      <c r="J10" s="400"/>
      <c r="K10" s="400"/>
      <c r="L10" s="400"/>
    </row>
    <row r="11" spans="1:12" x14ac:dyDescent="0.2">
      <c r="A11" s="422"/>
      <c r="B11" s="423"/>
      <c r="C11" s="477" t="s">
        <v>350</v>
      </c>
      <c r="D11" s="478"/>
      <c r="E11" s="414"/>
      <c r="F11" s="414"/>
      <c r="G11" s="414"/>
      <c r="H11" s="398"/>
      <c r="I11" s="398"/>
      <c r="J11" s="398"/>
      <c r="K11" s="398"/>
      <c r="L11" s="398"/>
    </row>
    <row r="12" spans="1:12" x14ac:dyDescent="0.2">
      <c r="A12" s="424" t="s">
        <v>351</v>
      </c>
      <c r="B12" s="425" t="s">
        <v>352</v>
      </c>
      <c r="C12" s="426"/>
      <c r="D12" s="427">
        <v>17.36</v>
      </c>
      <c r="E12" s="414"/>
      <c r="F12" s="414"/>
      <c r="G12" s="414"/>
      <c r="H12" s="398"/>
      <c r="I12" s="398"/>
      <c r="J12" s="398"/>
      <c r="K12" s="398"/>
      <c r="L12" s="398"/>
    </row>
    <row r="13" spans="1:12" x14ac:dyDescent="0.2">
      <c r="A13" s="422"/>
      <c r="B13" s="423"/>
      <c r="C13" s="428"/>
      <c r="D13" s="429"/>
      <c r="E13" s="414"/>
      <c r="F13" s="414"/>
      <c r="G13" s="414"/>
      <c r="H13" s="398"/>
      <c r="I13" s="398"/>
      <c r="J13" s="398"/>
      <c r="K13" s="398"/>
      <c r="L13" s="398"/>
    </row>
    <row r="14" spans="1:12" x14ac:dyDescent="0.2">
      <c r="A14" s="424" t="s">
        <v>353</v>
      </c>
      <c r="B14" s="425" t="s">
        <v>354</v>
      </c>
      <c r="C14" s="426">
        <v>0.9</v>
      </c>
      <c r="D14" s="427">
        <f>D12*C14</f>
        <v>15.624000000000001</v>
      </c>
      <c r="E14" s="414"/>
      <c r="F14" s="414"/>
      <c r="G14" s="414"/>
      <c r="H14" s="398"/>
      <c r="I14" s="398"/>
      <c r="J14" s="398"/>
      <c r="K14" s="398"/>
      <c r="L14" s="398"/>
    </row>
    <row r="15" spans="1:12" x14ac:dyDescent="0.2">
      <c r="A15" s="422"/>
      <c r="B15" s="423"/>
      <c r="C15" s="428"/>
      <c r="D15" s="429"/>
      <c r="E15" s="414"/>
      <c r="F15" s="414"/>
      <c r="G15" s="414"/>
      <c r="H15" s="398"/>
      <c r="I15" s="398"/>
      <c r="J15" s="398"/>
      <c r="K15" s="398"/>
      <c r="L15" s="398"/>
    </row>
    <row r="16" spans="1:12" x14ac:dyDescent="0.2">
      <c r="A16" s="424" t="s">
        <v>355</v>
      </c>
      <c r="B16" s="425" t="s">
        <v>356</v>
      </c>
      <c r="C16" s="426"/>
      <c r="D16" s="427">
        <f>IF(K16=0,0,K16/D41)</f>
        <v>0</v>
      </c>
      <c r="E16" s="414"/>
      <c r="F16" s="414"/>
      <c r="G16" s="414"/>
      <c r="H16" s="398"/>
      <c r="I16" s="470" t="s">
        <v>357</v>
      </c>
      <c r="J16" s="460"/>
      <c r="K16" s="471">
        <f>[2]Grundkalkulation!FN140</f>
        <v>0</v>
      </c>
      <c r="L16" s="398"/>
    </row>
    <row r="17" spans="1:12" x14ac:dyDescent="0.2">
      <c r="A17" s="422"/>
      <c r="B17" s="423"/>
      <c r="C17" s="428"/>
      <c r="D17" s="429"/>
      <c r="E17" s="414"/>
      <c r="F17" s="414"/>
      <c r="G17" s="414"/>
      <c r="H17" s="398"/>
      <c r="I17" s="398"/>
      <c r="J17" s="398"/>
      <c r="K17" s="398"/>
      <c r="L17" s="398"/>
    </row>
    <row r="18" spans="1:12" x14ac:dyDescent="0.2">
      <c r="A18" s="430" t="s">
        <v>358</v>
      </c>
      <c r="B18" s="431" t="s">
        <v>359</v>
      </c>
      <c r="C18" s="432"/>
      <c r="D18" s="433">
        <f>SUM(D12:D16)</f>
        <v>32.984000000000002</v>
      </c>
      <c r="E18" s="414"/>
      <c r="F18" s="414"/>
      <c r="G18" s="414"/>
      <c r="H18" s="398"/>
      <c r="I18" s="398"/>
      <c r="J18" s="398"/>
      <c r="K18" s="398"/>
      <c r="L18" s="398"/>
    </row>
    <row r="19" spans="1:12" ht="13.5" thickBot="1" x14ac:dyDescent="0.25">
      <c r="A19" s="422"/>
      <c r="B19" s="423"/>
      <c r="C19" s="428"/>
      <c r="D19" s="429"/>
      <c r="E19" s="414"/>
      <c r="F19" s="414"/>
      <c r="G19" s="414"/>
      <c r="H19" s="398"/>
      <c r="I19" s="398"/>
      <c r="J19" s="398"/>
      <c r="K19" s="398"/>
      <c r="L19" s="398"/>
    </row>
    <row r="20" spans="1:12" ht="13.5" thickBot="1" x14ac:dyDescent="0.25">
      <c r="A20" s="424" t="s">
        <v>360</v>
      </c>
      <c r="B20" s="434" t="s">
        <v>361</v>
      </c>
      <c r="C20" s="435">
        <f>(D22-D18)/D18</f>
        <v>0.86454038321610471</v>
      </c>
      <c r="D20" s="436">
        <f>D18*C20</f>
        <v>28.515999999999998</v>
      </c>
      <c r="E20" s="414"/>
      <c r="F20" s="414"/>
      <c r="G20" s="414"/>
      <c r="H20" s="398"/>
      <c r="I20" s="398"/>
      <c r="J20" s="398"/>
      <c r="K20" s="398"/>
      <c r="L20" s="398"/>
    </row>
    <row r="21" spans="1:12" x14ac:dyDescent="0.2">
      <c r="A21" s="422"/>
      <c r="B21" s="423"/>
      <c r="C21" s="428"/>
      <c r="D21" s="429"/>
      <c r="E21" s="414"/>
      <c r="F21" s="414"/>
      <c r="G21" s="414"/>
      <c r="H21" s="398"/>
      <c r="I21" s="398"/>
      <c r="J21" s="398"/>
      <c r="K21" s="398"/>
      <c r="L21" s="398"/>
    </row>
    <row r="22" spans="1:12" x14ac:dyDescent="0.2">
      <c r="A22" s="430" t="s">
        <v>362</v>
      </c>
      <c r="B22" s="431" t="s">
        <v>363</v>
      </c>
      <c r="C22" s="432"/>
      <c r="D22" s="433">
        <v>61.5</v>
      </c>
      <c r="E22" s="414"/>
      <c r="F22" s="414"/>
      <c r="G22" s="414"/>
      <c r="H22" s="398"/>
      <c r="I22" s="398"/>
      <c r="J22" s="398"/>
      <c r="K22" s="398"/>
      <c r="L22" s="398"/>
    </row>
    <row r="23" spans="1:12" x14ac:dyDescent="0.2">
      <c r="A23" s="437"/>
      <c r="B23" s="438"/>
      <c r="C23" s="439"/>
      <c r="D23" s="440"/>
      <c r="E23" s="414"/>
      <c r="F23" s="414"/>
      <c r="G23" s="414"/>
      <c r="H23" s="398"/>
      <c r="I23" s="398"/>
      <c r="J23" s="398"/>
      <c r="K23" s="398"/>
      <c r="L23" s="398"/>
    </row>
    <row r="24" spans="1:12" x14ac:dyDescent="0.2">
      <c r="A24" s="413"/>
      <c r="B24" s="414"/>
      <c r="C24" s="414"/>
      <c r="D24" s="414"/>
      <c r="E24" s="414"/>
      <c r="F24" s="414"/>
      <c r="G24" s="414"/>
      <c r="H24" s="398"/>
      <c r="I24" s="398"/>
      <c r="J24" s="398"/>
      <c r="K24" s="398"/>
      <c r="L24" s="398"/>
    </row>
    <row r="25" spans="1:12" x14ac:dyDescent="0.2">
      <c r="A25" s="413"/>
      <c r="B25" s="414"/>
      <c r="C25" s="414"/>
      <c r="D25" s="414"/>
      <c r="E25" s="414"/>
      <c r="F25" s="414"/>
      <c r="G25" s="414"/>
      <c r="H25" s="398"/>
      <c r="I25" s="398"/>
      <c r="J25" s="398"/>
      <c r="K25" s="398"/>
      <c r="L25" s="398"/>
    </row>
    <row r="26" spans="1:12" s="86" customFormat="1" ht="19.5" customHeight="1" x14ac:dyDescent="0.2">
      <c r="A26" s="418" t="s">
        <v>364</v>
      </c>
      <c r="B26" s="441" t="s">
        <v>365</v>
      </c>
      <c r="C26" s="442"/>
      <c r="D26" s="442"/>
      <c r="E26" s="442"/>
      <c r="F26" s="442"/>
      <c r="G26" s="443"/>
      <c r="H26" s="400"/>
      <c r="I26" s="400"/>
      <c r="J26" s="400"/>
      <c r="K26" s="400"/>
      <c r="L26" s="400"/>
    </row>
    <row r="27" spans="1:12" x14ac:dyDescent="0.2">
      <c r="A27" s="422"/>
      <c r="B27" s="444"/>
      <c r="C27" s="479" t="s">
        <v>366</v>
      </c>
      <c r="D27" s="479"/>
      <c r="E27" s="479"/>
      <c r="F27" s="479"/>
      <c r="G27" s="479"/>
      <c r="H27" s="398"/>
      <c r="I27" s="398"/>
      <c r="J27" s="398"/>
      <c r="K27" s="398"/>
      <c r="L27" s="398"/>
    </row>
    <row r="28" spans="1:12" ht="22.5" x14ac:dyDescent="0.2">
      <c r="A28" s="422"/>
      <c r="B28" s="423"/>
      <c r="C28" s="445" t="s">
        <v>335</v>
      </c>
      <c r="D28" s="445" t="s">
        <v>200</v>
      </c>
      <c r="E28" s="445" t="s">
        <v>367</v>
      </c>
      <c r="F28" s="446" t="s">
        <v>368</v>
      </c>
      <c r="G28" s="447" t="s">
        <v>369</v>
      </c>
      <c r="H28" s="398"/>
      <c r="I28" s="398"/>
      <c r="J28" s="398"/>
      <c r="K28" s="398"/>
      <c r="L28" s="398"/>
    </row>
    <row r="29" spans="1:12" x14ac:dyDescent="0.2">
      <c r="A29" s="448" t="s">
        <v>370</v>
      </c>
      <c r="B29" s="448" t="s">
        <v>371</v>
      </c>
      <c r="C29" s="405">
        <v>0.1</v>
      </c>
      <c r="D29" s="405">
        <v>0.06</v>
      </c>
      <c r="E29" s="401">
        <v>0.02</v>
      </c>
      <c r="F29" s="406">
        <v>0.03</v>
      </c>
      <c r="G29" s="406">
        <v>0.16463800000000001</v>
      </c>
      <c r="H29" s="398"/>
      <c r="I29" s="398"/>
      <c r="J29" s="398"/>
      <c r="K29" s="398"/>
      <c r="L29" s="398"/>
    </row>
    <row r="30" spans="1:12" x14ac:dyDescent="0.2">
      <c r="A30" s="422"/>
      <c r="B30" s="423"/>
      <c r="C30" s="407"/>
      <c r="D30" s="407"/>
      <c r="E30" s="402"/>
      <c r="F30" s="408"/>
      <c r="G30" s="408"/>
      <c r="H30" s="398"/>
      <c r="I30" s="398"/>
      <c r="J30" s="398"/>
      <c r="K30" s="398"/>
      <c r="L30" s="398"/>
    </row>
    <row r="31" spans="1:12" x14ac:dyDescent="0.2">
      <c r="A31" s="448" t="s">
        <v>372</v>
      </c>
      <c r="B31" s="448" t="s">
        <v>373</v>
      </c>
      <c r="C31" s="448">
        <f>C20-C33-C29</f>
        <v>0.66454038321610476</v>
      </c>
      <c r="D31" s="405">
        <v>0.1</v>
      </c>
      <c r="E31" s="401">
        <v>0.08</v>
      </c>
      <c r="F31" s="406">
        <v>0.1</v>
      </c>
      <c r="G31" s="406">
        <v>0.05</v>
      </c>
      <c r="H31" s="398"/>
      <c r="I31" s="398"/>
      <c r="J31" s="398"/>
      <c r="K31" s="398"/>
      <c r="L31" s="398"/>
    </row>
    <row r="32" spans="1:12" x14ac:dyDescent="0.2">
      <c r="A32" s="422"/>
      <c r="B32" s="423"/>
      <c r="C32" s="407"/>
      <c r="D32" s="407"/>
      <c r="E32" s="402"/>
      <c r="F32" s="408"/>
      <c r="G32" s="408"/>
      <c r="H32" s="398"/>
      <c r="I32" s="398"/>
      <c r="J32" s="398"/>
      <c r="K32" s="398"/>
      <c r="L32" s="398"/>
    </row>
    <row r="33" spans="1:12" x14ac:dyDescent="0.2">
      <c r="A33" s="448" t="s">
        <v>374</v>
      </c>
      <c r="B33" s="448" t="s">
        <v>375</v>
      </c>
      <c r="C33" s="405">
        <v>0.1</v>
      </c>
      <c r="D33" s="405">
        <v>0.05</v>
      </c>
      <c r="E33" s="401">
        <v>0.05</v>
      </c>
      <c r="F33" s="406">
        <v>0.05</v>
      </c>
      <c r="G33" s="406">
        <v>0.1</v>
      </c>
      <c r="H33" s="398"/>
      <c r="I33" s="398"/>
      <c r="J33" s="398"/>
      <c r="K33" s="398"/>
      <c r="L33" s="398"/>
    </row>
    <row r="34" spans="1:12" x14ac:dyDescent="0.2">
      <c r="A34" s="422"/>
      <c r="B34" s="423"/>
      <c r="C34" s="407"/>
      <c r="D34" s="407"/>
      <c r="E34" s="402"/>
      <c r="F34" s="408"/>
      <c r="G34" s="408"/>
      <c r="H34" s="398"/>
      <c r="I34" s="398"/>
      <c r="J34" s="398"/>
      <c r="K34" s="398"/>
      <c r="L34" s="398"/>
    </row>
    <row r="35" spans="1:12" x14ac:dyDescent="0.2">
      <c r="A35" s="430" t="s">
        <v>376</v>
      </c>
      <c r="B35" s="431" t="s">
        <v>377</v>
      </c>
      <c r="C35" s="409">
        <f>SUM(C29:C33)</f>
        <v>0.86454038321610471</v>
      </c>
      <c r="D35" s="409">
        <f t="shared" ref="D35:G35" si="0">SUM(D29:D33)</f>
        <v>0.21000000000000002</v>
      </c>
      <c r="E35" s="409">
        <f t="shared" si="0"/>
        <v>0.15000000000000002</v>
      </c>
      <c r="F35" s="409">
        <f t="shared" si="0"/>
        <v>0.18</v>
      </c>
      <c r="G35" s="403">
        <f t="shared" si="0"/>
        <v>0.31463799999999997</v>
      </c>
      <c r="H35" s="398"/>
      <c r="I35" s="398"/>
      <c r="J35" s="398"/>
      <c r="K35" s="398"/>
      <c r="L35" s="398"/>
    </row>
    <row r="36" spans="1:12" x14ac:dyDescent="0.2">
      <c r="A36" s="437"/>
      <c r="B36" s="438"/>
      <c r="C36" s="410"/>
      <c r="D36" s="410"/>
      <c r="E36" s="404"/>
      <c r="F36" s="411"/>
      <c r="G36" s="411"/>
      <c r="H36" s="398"/>
      <c r="I36" s="398"/>
      <c r="J36" s="398"/>
      <c r="K36" s="398"/>
      <c r="L36" s="398"/>
    </row>
    <row r="37" spans="1:12" x14ac:dyDescent="0.2">
      <c r="A37" s="413"/>
      <c r="B37" s="414"/>
      <c r="C37" s="414"/>
      <c r="D37" s="414"/>
      <c r="E37" s="414"/>
      <c r="F37" s="414"/>
      <c r="G37" s="414"/>
      <c r="H37" s="398"/>
      <c r="I37" s="398"/>
      <c r="J37" s="398"/>
      <c r="K37" s="398"/>
      <c r="L37" s="398"/>
    </row>
    <row r="38" spans="1:12" x14ac:dyDescent="0.2">
      <c r="A38" s="413"/>
      <c r="B38" s="414"/>
      <c r="C38" s="414"/>
      <c r="D38" s="414"/>
      <c r="E38" s="414"/>
      <c r="F38" s="414"/>
      <c r="G38" s="414"/>
      <c r="H38" s="398"/>
      <c r="I38" s="398"/>
      <c r="J38" s="398"/>
      <c r="K38" s="398"/>
      <c r="L38" s="398"/>
    </row>
    <row r="39" spans="1:12" s="86" customFormat="1" ht="19.5" customHeight="1" x14ac:dyDescent="0.2">
      <c r="A39" s="418" t="s">
        <v>378</v>
      </c>
      <c r="B39" s="449" t="s">
        <v>379</v>
      </c>
      <c r="C39" s="441"/>
      <c r="D39" s="441"/>
      <c r="E39" s="441"/>
      <c r="F39" s="441"/>
      <c r="G39" s="450"/>
      <c r="H39" s="400"/>
      <c r="I39" s="400"/>
      <c r="J39" s="400"/>
      <c r="K39" s="400"/>
      <c r="L39" s="400"/>
    </row>
    <row r="40" spans="1:12" x14ac:dyDescent="0.2">
      <c r="A40" s="422"/>
      <c r="B40" s="451"/>
      <c r="C40" s="452" t="s">
        <v>363</v>
      </c>
      <c r="D40" s="446" t="s">
        <v>380</v>
      </c>
      <c r="E40" s="453"/>
      <c r="F40" s="453"/>
      <c r="G40" s="454" t="s">
        <v>381</v>
      </c>
      <c r="H40" s="398"/>
      <c r="I40" s="398"/>
      <c r="J40" s="398"/>
      <c r="K40" s="398"/>
      <c r="L40" s="398"/>
    </row>
    <row r="41" spans="1:12" x14ac:dyDescent="0.2">
      <c r="A41" s="424" t="s">
        <v>382</v>
      </c>
      <c r="B41" s="434" t="s">
        <v>383</v>
      </c>
      <c r="C41" s="455">
        <f>D22</f>
        <v>61.5</v>
      </c>
      <c r="D41" s="456">
        <f>Kalkulationsextrakt!O25+Kalkulationsextrakt!O27</f>
        <v>44.800000000000004</v>
      </c>
      <c r="E41" s="457"/>
      <c r="F41" s="458"/>
      <c r="G41" s="459">
        <f>C41*D41</f>
        <v>2755.2000000000003</v>
      </c>
      <c r="H41" s="398"/>
      <c r="I41" s="398"/>
      <c r="J41" s="398"/>
      <c r="K41" s="398"/>
      <c r="L41" s="398"/>
    </row>
    <row r="42" spans="1:12" x14ac:dyDescent="0.2">
      <c r="A42" s="422"/>
      <c r="B42" s="451"/>
      <c r="C42" s="452" t="s">
        <v>384</v>
      </c>
      <c r="D42" s="446" t="s">
        <v>385</v>
      </c>
      <c r="E42" s="460"/>
      <c r="F42" s="460"/>
      <c r="G42" s="461"/>
      <c r="H42" s="398"/>
      <c r="I42" s="398"/>
      <c r="J42" s="398"/>
      <c r="K42" s="398"/>
      <c r="L42" s="398"/>
    </row>
    <row r="43" spans="1:12" x14ac:dyDescent="0.2">
      <c r="A43" s="424" t="s">
        <v>386</v>
      </c>
      <c r="B43" s="434" t="s">
        <v>387</v>
      </c>
      <c r="C43" s="427">
        <f>Kalkulationsextrakt!P13+Kalkulationsextrakt!P14+Kalkulationsextrakt!P15+Kalkulationsextrakt!P16</f>
        <v>4065.6000000000004</v>
      </c>
      <c r="D43" s="426">
        <f>D35</f>
        <v>0.21000000000000002</v>
      </c>
      <c r="E43" s="462"/>
      <c r="F43" s="462"/>
      <c r="G43" s="427">
        <f>(C43*D43)+C43</f>
        <v>4919.3760000000002</v>
      </c>
      <c r="H43" s="398"/>
      <c r="I43" s="398"/>
      <c r="J43" s="398"/>
      <c r="K43" s="398"/>
      <c r="L43" s="398"/>
    </row>
    <row r="44" spans="1:12" x14ac:dyDescent="0.2">
      <c r="A44" s="422"/>
      <c r="B44" s="451"/>
      <c r="C44" s="429"/>
      <c r="D44" s="428"/>
      <c r="E44" s="463"/>
      <c r="F44" s="463"/>
      <c r="G44" s="429"/>
      <c r="H44" s="398"/>
      <c r="I44" s="398"/>
      <c r="J44" s="398"/>
      <c r="K44" s="398"/>
      <c r="L44" s="398"/>
    </row>
    <row r="45" spans="1:12" x14ac:dyDescent="0.2">
      <c r="A45" s="424" t="s">
        <v>388</v>
      </c>
      <c r="B45" s="434" t="s">
        <v>367</v>
      </c>
      <c r="C45" s="427"/>
      <c r="D45" s="426">
        <f>E35</f>
        <v>0.15000000000000002</v>
      </c>
      <c r="E45" s="462"/>
      <c r="F45" s="462"/>
      <c r="G45" s="427">
        <f>(C45*D45)+C45</f>
        <v>0</v>
      </c>
      <c r="H45" s="398"/>
      <c r="I45" s="398"/>
      <c r="J45" s="398"/>
      <c r="K45" s="398"/>
      <c r="L45" s="398"/>
    </row>
    <row r="46" spans="1:12" x14ac:dyDescent="0.2">
      <c r="A46" s="422"/>
      <c r="B46" s="451"/>
      <c r="C46" s="429"/>
      <c r="D46" s="428"/>
      <c r="E46" s="463"/>
      <c r="F46" s="463"/>
      <c r="G46" s="429"/>
      <c r="H46" s="398"/>
      <c r="I46" s="398"/>
      <c r="J46" s="398"/>
      <c r="K46" s="398"/>
      <c r="L46" s="398"/>
    </row>
    <row r="47" spans="1:12" x14ac:dyDescent="0.2">
      <c r="A47" s="424" t="s">
        <v>389</v>
      </c>
      <c r="B47" s="434" t="s">
        <v>390</v>
      </c>
      <c r="C47" s="427">
        <f>Kalkulationsextrakt!P17</f>
        <v>392</v>
      </c>
      <c r="D47" s="426">
        <f>F35</f>
        <v>0.18</v>
      </c>
      <c r="E47" s="462"/>
      <c r="F47" s="462"/>
      <c r="G47" s="427">
        <f>(C47*D47)+C47</f>
        <v>462.56</v>
      </c>
      <c r="H47" s="398"/>
      <c r="I47" s="398"/>
      <c r="J47" s="398"/>
      <c r="K47" s="398"/>
      <c r="L47" s="398"/>
    </row>
    <row r="48" spans="1:12" x14ac:dyDescent="0.2">
      <c r="A48" s="422"/>
      <c r="B48" s="451"/>
      <c r="C48" s="429"/>
      <c r="D48" s="428"/>
      <c r="E48" s="463"/>
      <c r="F48" s="463"/>
      <c r="G48" s="429"/>
      <c r="H48" s="398"/>
      <c r="I48" s="398"/>
      <c r="J48" s="398"/>
      <c r="K48" s="398"/>
      <c r="L48" s="398"/>
    </row>
    <row r="49" spans="1:12" x14ac:dyDescent="0.2">
      <c r="A49" s="424" t="s">
        <v>391</v>
      </c>
      <c r="B49" s="434" t="s">
        <v>392</v>
      </c>
      <c r="C49" s="427">
        <f>Kalkulationsextrakt!P18+Kalkulationsextrakt!P21</f>
        <v>0</v>
      </c>
      <c r="D49" s="426">
        <f>G35</f>
        <v>0.31463799999999997</v>
      </c>
      <c r="E49" s="462"/>
      <c r="F49" s="462"/>
      <c r="G49" s="427">
        <f>(C49*D49)+C49</f>
        <v>0</v>
      </c>
      <c r="H49" s="398"/>
      <c r="I49" s="398"/>
      <c r="J49" s="398"/>
      <c r="K49" s="398"/>
      <c r="L49" s="398"/>
    </row>
    <row r="50" spans="1:12" x14ac:dyDescent="0.2">
      <c r="A50" s="422"/>
      <c r="B50" s="451"/>
      <c r="C50" s="429"/>
      <c r="D50" s="428"/>
      <c r="E50" s="463"/>
      <c r="F50" s="463"/>
      <c r="G50" s="429"/>
      <c r="H50" s="398"/>
      <c r="I50" s="398"/>
      <c r="J50" s="398"/>
      <c r="K50" s="398"/>
      <c r="L50" s="398"/>
    </row>
    <row r="51" spans="1:12" x14ac:dyDescent="0.2">
      <c r="A51" s="464"/>
      <c r="B51" s="465" t="s">
        <v>393</v>
      </c>
      <c r="C51" s="433"/>
      <c r="D51" s="432"/>
      <c r="E51" s="466"/>
      <c r="F51" s="466"/>
      <c r="G51" s="433">
        <f>SUM(G41:G49)</f>
        <v>8137.1360000000013</v>
      </c>
      <c r="H51" s="398"/>
      <c r="I51" s="398"/>
      <c r="J51" s="398"/>
      <c r="K51" s="398"/>
      <c r="L51" s="398"/>
    </row>
    <row r="52" spans="1:12" x14ac:dyDescent="0.2">
      <c r="A52" s="437"/>
      <c r="B52" s="467"/>
      <c r="C52" s="440"/>
      <c r="D52" s="439"/>
      <c r="E52" s="468"/>
      <c r="F52" s="468"/>
      <c r="G52" s="440"/>
      <c r="H52" s="398"/>
      <c r="I52" s="398"/>
      <c r="J52" s="398"/>
      <c r="K52" s="398"/>
      <c r="L52" s="398"/>
    </row>
    <row r="53" spans="1:12" x14ac:dyDescent="0.2">
      <c r="A53" s="397"/>
      <c r="B53" s="398"/>
      <c r="C53" s="398"/>
      <c r="D53" s="398"/>
      <c r="E53" s="398"/>
      <c r="F53" s="398"/>
      <c r="G53" s="398"/>
      <c r="H53" s="398"/>
      <c r="I53" s="412" t="s">
        <v>394</v>
      </c>
      <c r="J53" s="398"/>
      <c r="K53" s="398"/>
      <c r="L53" s="398"/>
    </row>
    <row r="54" spans="1:12" ht="18" x14ac:dyDescent="0.2">
      <c r="A54" s="397"/>
      <c r="B54" s="398"/>
      <c r="C54" s="398"/>
      <c r="D54" s="398"/>
      <c r="E54" s="398"/>
      <c r="F54" s="398"/>
      <c r="G54" s="398"/>
      <c r="H54" s="398"/>
      <c r="I54" s="469">
        <f>Kalkulationsextrakt!P29</f>
        <v>9488</v>
      </c>
      <c r="J54" s="398"/>
      <c r="K54" s="398"/>
      <c r="L54" s="398"/>
    </row>
  </sheetData>
  <sheetProtection password="CAA3" sheet="1" objects="1" scenarios="1"/>
  <mergeCells count="2">
    <mergeCell ref="C11:D11"/>
    <mergeCell ref="C27:G27"/>
  </mergeCells>
  <pageMargins left="1.48" right="0.70866141732283472" top="0.31" bottom="0.33" header="0.31496062992125984" footer="0.31496062992125984"/>
  <pageSetup paperSize="9" scale="77" orientation="landscape" horizontalDpi="300" verticalDpi="300" r:id="rId1"/>
  <colBreaks count="1" manualBreakCount="1">
    <brk id="7" max="1048575" man="1"/>
  </col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K22"/>
  <sheetViews>
    <sheetView view="pageBreakPreview" zoomScale="85" zoomScaleNormal="100" zoomScaleSheetLayoutView="85" workbookViewId="0">
      <selection activeCell="K5" sqref="K5"/>
    </sheetView>
  </sheetViews>
  <sheetFormatPr baseColWidth="10" defaultRowHeight="12.75" x14ac:dyDescent="0.2"/>
  <cols>
    <col min="1" max="1" width="13" style="348" customWidth="1"/>
    <col min="2" max="2" width="40.42578125" style="59" customWidth="1"/>
    <col min="3" max="3" width="25.42578125" style="59" customWidth="1"/>
    <col min="4" max="4" width="11.85546875" style="59" customWidth="1"/>
    <col min="5" max="5" width="11.28515625" style="49" customWidth="1"/>
    <col min="6" max="6" width="11" style="59" bestFit="1" customWidth="1"/>
    <col min="7" max="7" width="17.7109375" style="59" customWidth="1"/>
    <col min="8" max="8" width="14.5703125" style="59" customWidth="1"/>
    <col min="9" max="9" width="11" style="49" customWidth="1"/>
    <col min="10" max="10" width="24.28515625" style="59" bestFit="1" customWidth="1"/>
    <col min="11" max="16384" width="11.42578125" style="59"/>
  </cols>
  <sheetData>
    <row r="2" spans="1:11" s="373" customFormat="1" ht="18" x14ac:dyDescent="0.2">
      <c r="A2" s="372" t="s">
        <v>334</v>
      </c>
      <c r="E2" s="374"/>
      <c r="I2" s="374"/>
    </row>
    <row r="3" spans="1:11" x14ac:dyDescent="0.2">
      <c r="A3" s="348" t="str">
        <f>[1]Grundkalkulation!A2</f>
        <v>Angebot-Nr.:</v>
      </c>
      <c r="B3" s="198">
        <f>Grundkalkulation!B2</f>
        <v>0</v>
      </c>
    </row>
    <row r="4" spans="1:11" x14ac:dyDescent="0.2">
      <c r="A4" s="348" t="str">
        <f>[1]Grundkalkulation!A3</f>
        <v>Projekt-Nr.:</v>
      </c>
      <c r="B4" s="198" t="str">
        <f>Grundkalkulation!B3</f>
        <v>W-0044</v>
      </c>
      <c r="D4" s="375"/>
    </row>
    <row r="5" spans="1:11" x14ac:dyDescent="0.2">
      <c r="A5" s="348" t="str">
        <f>[1]Grundkalkulation!A4</f>
        <v>Projektname:</v>
      </c>
      <c r="B5" s="198" t="str">
        <f>Grundkalkulation!B4</f>
        <v>Dose, BV. Dammtorstraße 14, HH</v>
      </c>
      <c r="J5" s="59" t="s">
        <v>335</v>
      </c>
      <c r="K5" s="376">
        <f>'EFB-Preis'!C35</f>
        <v>0.86454038321610471</v>
      </c>
    </row>
    <row r="6" spans="1:11" x14ac:dyDescent="0.2">
      <c r="A6" s="348" t="str">
        <f>[1]Grundkalkulation!A5</f>
        <v>Gewerk:</v>
      </c>
      <c r="B6" s="198" t="str">
        <f>Grundkalkulation!B5</f>
        <v>Wartung</v>
      </c>
      <c r="J6" s="377" t="s">
        <v>336</v>
      </c>
      <c r="K6" s="376">
        <f>'EFB-Preis'!D35</f>
        <v>0.21000000000000002</v>
      </c>
    </row>
    <row r="7" spans="1:11" x14ac:dyDescent="0.2">
      <c r="A7" s="348" t="str">
        <f>[1]Grundkalkulation!A6</f>
        <v xml:space="preserve">Auftraggeber: </v>
      </c>
      <c r="B7" s="198" t="str">
        <f>Grundkalkulation!B6</f>
        <v>Klaus Dose und Miteigentümer</v>
      </c>
      <c r="J7" s="377" t="s">
        <v>337</v>
      </c>
      <c r="K7" s="376">
        <f>'EFB-Preis'!E35</f>
        <v>0.15000000000000002</v>
      </c>
    </row>
    <row r="8" spans="1:11" x14ac:dyDescent="0.2">
      <c r="A8" s="348" t="str">
        <f>[1]Grundkalkulation!A7</f>
        <v xml:space="preserve">Datum: </v>
      </c>
      <c r="B8" s="212">
        <f>Grundkalkulation!B7</f>
        <v>45098</v>
      </c>
      <c r="J8" s="377" t="s">
        <v>338</v>
      </c>
      <c r="K8" s="376">
        <f>'EFB-Preis'!F35</f>
        <v>0.18</v>
      </c>
    </row>
    <row r="9" spans="1:11" x14ac:dyDescent="0.2">
      <c r="J9" s="59" t="s">
        <v>339</v>
      </c>
      <c r="K9" s="376">
        <f>'EFB-Preis'!G35</f>
        <v>0.31463799999999997</v>
      </c>
    </row>
    <row r="12" spans="1:11" ht="22.5" customHeight="1" x14ac:dyDescent="0.2">
      <c r="A12" s="378" t="s">
        <v>340</v>
      </c>
      <c r="B12" s="379" t="s">
        <v>18</v>
      </c>
      <c r="C12" s="480" t="s">
        <v>341</v>
      </c>
      <c r="D12" s="480"/>
      <c r="E12" s="480" t="s">
        <v>342</v>
      </c>
      <c r="F12" s="480"/>
      <c r="G12" s="380" t="s">
        <v>343</v>
      </c>
      <c r="H12" s="109"/>
      <c r="I12" s="114" t="s">
        <v>344</v>
      </c>
      <c r="J12" s="114" t="s">
        <v>239</v>
      </c>
    </row>
    <row r="13" spans="1:11" ht="15" x14ac:dyDescent="0.2">
      <c r="A13" s="381" t="str">
        <f>Grundkalkulation!E11</f>
        <v>1.1</v>
      </c>
      <c r="B13" s="472" t="str">
        <f>Grundkalkulation!E6</f>
        <v>Wartung Ventotherm-Lüfter</v>
      </c>
      <c r="C13" s="382" t="s">
        <v>335</v>
      </c>
      <c r="D13" s="383">
        <f>Grundkalkulation!E144+Grundkalkulation!E147</f>
        <v>3073.28</v>
      </c>
      <c r="E13" s="384">
        <f>$K$5</f>
        <v>0.86454038321610471</v>
      </c>
      <c r="F13" s="383">
        <f>D13*E13</f>
        <v>2656.9746689303906</v>
      </c>
      <c r="G13" s="385"/>
    </row>
    <row r="14" spans="1:11" x14ac:dyDescent="0.2">
      <c r="A14" s="386"/>
      <c r="B14" s="283"/>
      <c r="C14" s="387" t="s">
        <v>336</v>
      </c>
      <c r="D14" s="388">
        <f>Grundkalkulation!E133+Grundkalkulation!E134+Grundkalkulation!E135+Grundkalkulation!E136</f>
        <v>4065.6000000000004</v>
      </c>
      <c r="E14" s="389">
        <f>$K$6</f>
        <v>0.21000000000000002</v>
      </c>
      <c r="F14" s="388">
        <f t="shared" ref="F14:F17" si="0">D14*E14</f>
        <v>853.77600000000018</v>
      </c>
      <c r="G14" s="390"/>
    </row>
    <row r="15" spans="1:11" x14ac:dyDescent="0.2">
      <c r="A15" s="386"/>
      <c r="B15" s="283"/>
      <c r="C15" s="387" t="s">
        <v>337</v>
      </c>
      <c r="D15" s="388"/>
      <c r="E15" s="389">
        <f>$K$7</f>
        <v>0.15000000000000002</v>
      </c>
      <c r="F15" s="388">
        <f t="shared" si="0"/>
        <v>0</v>
      </c>
      <c r="G15" s="390"/>
    </row>
    <row r="16" spans="1:11" x14ac:dyDescent="0.2">
      <c r="A16" s="386"/>
      <c r="B16" s="283"/>
      <c r="C16" s="387" t="s">
        <v>338</v>
      </c>
      <c r="D16" s="388">
        <f>Grundkalkulation!E137</f>
        <v>392</v>
      </c>
      <c r="E16" s="389">
        <f>$K$8</f>
        <v>0.18</v>
      </c>
      <c r="F16" s="388">
        <f t="shared" si="0"/>
        <v>70.56</v>
      </c>
      <c r="G16" s="390"/>
    </row>
    <row r="17" spans="1:10" x14ac:dyDescent="0.2">
      <c r="A17" s="386"/>
      <c r="B17" s="283"/>
      <c r="C17" s="283" t="s">
        <v>339</v>
      </c>
      <c r="D17" s="388">
        <f>Grundkalkulation!E141+Grundkalkulation!E138</f>
        <v>0</v>
      </c>
      <c r="E17" s="389">
        <f>$K$9</f>
        <v>0.31463799999999997</v>
      </c>
      <c r="F17" s="388">
        <f t="shared" si="0"/>
        <v>0</v>
      </c>
      <c r="G17" s="390"/>
    </row>
    <row r="18" spans="1:10" ht="15" x14ac:dyDescent="0.2">
      <c r="A18" s="386"/>
      <c r="B18" s="283"/>
      <c r="C18" s="283"/>
      <c r="D18" s="388"/>
      <c r="E18" s="299"/>
      <c r="F18" s="283"/>
      <c r="G18" s="391">
        <f>SUM(F13:F17)</f>
        <v>3581.3106689303909</v>
      </c>
      <c r="I18" s="49">
        <v>3</v>
      </c>
      <c r="J18" s="392">
        <f>G18*I18</f>
        <v>10743.932006791172</v>
      </c>
    </row>
    <row r="19" spans="1:10" x14ac:dyDescent="0.2">
      <c r="A19" s="393"/>
      <c r="B19" s="306"/>
      <c r="C19" s="306"/>
      <c r="D19" s="306"/>
      <c r="E19" s="305"/>
      <c r="F19" s="306"/>
      <c r="G19" s="394"/>
    </row>
    <row r="21" spans="1:10" ht="21" thickBot="1" x14ac:dyDescent="0.25">
      <c r="J21" s="395">
        <f>SUM(J13:J19)</f>
        <v>10743.932006791172</v>
      </c>
    </row>
    <row r="22" spans="1:10" ht="13.5" thickTop="1" x14ac:dyDescent="0.2"/>
  </sheetData>
  <mergeCells count="2">
    <mergeCell ref="C12:D12"/>
    <mergeCell ref="E12:F12"/>
  </mergeCells>
  <pageMargins left="0.55118110236220474" right="0.35433070866141736" top="0.31496062992125984" bottom="0.31496062992125984" header="0.31496062992125984" footer="0.31496062992125984"/>
  <pageSetup paperSize="9" scale="66" orientation="portrait" horizontalDpi="300" verticalDpi="30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37"/>
  <sheetViews>
    <sheetView view="pageBreakPreview" zoomScale="115" zoomScaleNormal="100" zoomScaleSheetLayoutView="115" workbookViewId="0">
      <selection activeCell="C5" sqref="C5"/>
    </sheetView>
  </sheetViews>
  <sheetFormatPr baseColWidth="10" defaultRowHeight="12.75" x14ac:dyDescent="0.2"/>
  <cols>
    <col min="1" max="1" width="11.85546875" style="49" customWidth="1"/>
    <col min="2" max="2" width="17.140625" style="59" customWidth="1"/>
    <col min="3" max="3" width="21.7109375" style="59" customWidth="1"/>
    <col min="4" max="4" width="8" style="57" customWidth="1"/>
    <col min="5" max="5" width="19.5703125" style="59" customWidth="1"/>
    <col min="6" max="6" width="6.42578125" style="283" customWidth="1"/>
    <col min="7" max="7" width="7.85546875" style="59" customWidth="1"/>
    <col min="8" max="8" width="8.42578125" style="59" customWidth="1"/>
    <col min="9" max="9" width="11.85546875" style="59" bestFit="1" customWidth="1"/>
    <col min="10" max="16384" width="11.42578125" style="59"/>
  </cols>
  <sheetData>
    <row r="2" spans="1:8" ht="18" x14ac:dyDescent="0.2">
      <c r="A2" s="53" t="s">
        <v>308</v>
      </c>
      <c r="B2" s="53"/>
      <c r="D2" s="264"/>
    </row>
    <row r="3" spans="1:8" ht="12.75" customHeight="1" x14ac:dyDescent="0.2">
      <c r="A3" s="59" t="str">
        <f>Grundkalkulation!A2</f>
        <v>Angebot-Nr.:</v>
      </c>
      <c r="B3" s="211">
        <f>Grundkalkulation!B2</f>
        <v>0</v>
      </c>
      <c r="D3" s="264"/>
    </row>
    <row r="4" spans="1:8" ht="12.75" customHeight="1" x14ac:dyDescent="0.2">
      <c r="A4" s="59" t="str">
        <f>Grundkalkulation!A3</f>
        <v>Projekt-Nr.:</v>
      </c>
      <c r="B4" s="211" t="str">
        <f>Grundkalkulation!B3</f>
        <v>W-0044</v>
      </c>
      <c r="D4" s="264"/>
    </row>
    <row r="5" spans="1:8" x14ac:dyDescent="0.2">
      <c r="A5" s="59" t="str">
        <f>Grundkalkulation!A4</f>
        <v>Projektname:</v>
      </c>
      <c r="B5" s="198" t="str">
        <f>Grundkalkulation!B4</f>
        <v>Dose, BV. Dammtorstraße 14, HH</v>
      </c>
      <c r="E5" s="263"/>
      <c r="F5" s="309"/>
    </row>
    <row r="6" spans="1:8" x14ac:dyDescent="0.2">
      <c r="A6" s="59" t="str">
        <f>Grundkalkulation!A5</f>
        <v>Gewerk:</v>
      </c>
      <c r="B6" s="198" t="str">
        <f>Grundkalkulation!B5</f>
        <v>Wartung</v>
      </c>
      <c r="E6" s="263"/>
      <c r="F6" s="309"/>
    </row>
    <row r="7" spans="1:8" x14ac:dyDescent="0.2">
      <c r="A7" s="59" t="str">
        <f>Grundkalkulation!A6</f>
        <v xml:space="preserve">Auftraggeber: </v>
      </c>
      <c r="B7" s="198" t="str">
        <f>Grundkalkulation!B6</f>
        <v>Klaus Dose und Miteigentümer</v>
      </c>
      <c r="E7" s="132"/>
      <c r="F7" s="310"/>
    </row>
    <row r="8" spans="1:8" x14ac:dyDescent="0.2">
      <c r="A8" s="59" t="str">
        <f>Grundkalkulation!A7</f>
        <v xml:space="preserve">Datum: </v>
      </c>
      <c r="B8" s="212">
        <f>Grundkalkulation!B7</f>
        <v>45098</v>
      </c>
      <c r="E8" s="132"/>
      <c r="F8" s="310"/>
    </row>
    <row r="9" spans="1:8" x14ac:dyDescent="0.2">
      <c r="A9" s="59" t="str">
        <f>Grundkalkulation!A8</f>
        <v>Kalkulation:</v>
      </c>
      <c r="B9" s="198" t="str">
        <f>Grundkalkulation!B8</f>
        <v>M.Wolter</v>
      </c>
      <c r="E9" s="132"/>
      <c r="F9" s="310"/>
    </row>
    <row r="10" spans="1:8" x14ac:dyDescent="0.2">
      <c r="A10" s="59"/>
      <c r="B10" s="198"/>
      <c r="E10" s="132"/>
      <c r="F10" s="310"/>
    </row>
    <row r="11" spans="1:8" x14ac:dyDescent="0.2">
      <c r="A11" s="197" t="s">
        <v>313</v>
      </c>
      <c r="B11" s="281">
        <f ca="1">TODAY()</f>
        <v>45098</v>
      </c>
      <c r="D11" s="59"/>
      <c r="F11" s="314"/>
      <c r="G11" s="311"/>
      <c r="H11" s="108"/>
    </row>
    <row r="12" spans="1:8" x14ac:dyDescent="0.2">
      <c r="A12" s="59"/>
      <c r="B12" s="198"/>
      <c r="E12" s="132"/>
      <c r="F12" s="308"/>
    </row>
    <row r="13" spans="1:8" s="108" customFormat="1" ht="33" customHeight="1" x14ac:dyDescent="0.2">
      <c r="A13" s="270" t="s">
        <v>307</v>
      </c>
      <c r="B13" s="272"/>
      <c r="C13" s="273"/>
      <c r="D13" s="271" t="s">
        <v>309</v>
      </c>
      <c r="E13" s="270" t="s">
        <v>306</v>
      </c>
      <c r="F13" s="312"/>
    </row>
    <row r="14" spans="1:8" ht="18.75" customHeight="1" x14ac:dyDescent="0.2">
      <c r="A14" s="265">
        <v>90000</v>
      </c>
      <c r="B14" s="268" t="s">
        <v>265</v>
      </c>
      <c r="C14" s="269"/>
      <c r="D14" s="274"/>
      <c r="E14" s="267">
        <f>Kalkulationsextrakt!P13</f>
        <v>0</v>
      </c>
      <c r="F14" s="312"/>
      <c r="G14" s="481" t="s">
        <v>321</v>
      </c>
      <c r="H14" s="481" t="s">
        <v>322</v>
      </c>
    </row>
    <row r="15" spans="1:8" ht="18.75" customHeight="1" x14ac:dyDescent="0.2">
      <c r="A15" s="265">
        <v>90005</v>
      </c>
      <c r="B15" s="266" t="s">
        <v>266</v>
      </c>
      <c r="C15" s="266"/>
      <c r="D15" s="274"/>
      <c r="E15" s="267">
        <f>Kalkulationsextrakt!P14</f>
        <v>3540.8</v>
      </c>
      <c r="F15" s="312"/>
      <c r="G15" s="481"/>
      <c r="H15" s="481"/>
    </row>
    <row r="16" spans="1:8" ht="18.75" customHeight="1" x14ac:dyDescent="0.2">
      <c r="A16" s="265">
        <v>90010</v>
      </c>
      <c r="B16" s="268" t="s">
        <v>267</v>
      </c>
      <c r="C16" s="269"/>
      <c r="D16" s="274"/>
      <c r="E16" s="267">
        <f>Kalkulationsextrakt!P15</f>
        <v>0</v>
      </c>
      <c r="F16" s="312"/>
      <c r="G16" s="481"/>
      <c r="H16" s="481"/>
    </row>
    <row r="17" spans="1:8" ht="18.75" customHeight="1" x14ac:dyDescent="0.2">
      <c r="A17" s="265">
        <v>90015</v>
      </c>
      <c r="B17" s="266" t="s">
        <v>268</v>
      </c>
      <c r="C17" s="266"/>
      <c r="D17" s="274"/>
      <c r="E17" s="267">
        <f>Kalkulationsextrakt!P16</f>
        <v>524.79999999999995</v>
      </c>
      <c r="F17" s="312"/>
      <c r="G17" s="481"/>
      <c r="H17" s="481"/>
    </row>
    <row r="18" spans="1:8" ht="18.75" customHeight="1" x14ac:dyDescent="0.2">
      <c r="A18" s="265">
        <v>90020</v>
      </c>
      <c r="B18" s="266" t="s">
        <v>269</v>
      </c>
      <c r="C18" s="266"/>
      <c r="D18" s="274"/>
      <c r="E18" s="267">
        <f>SUM(Kalkulationsextrakt!P17:P18)</f>
        <v>392</v>
      </c>
      <c r="F18" s="312"/>
      <c r="G18" s="481"/>
      <c r="H18" s="481"/>
    </row>
    <row r="19" spans="1:8" ht="18.75" customHeight="1" x14ac:dyDescent="0.2">
      <c r="A19" s="265"/>
      <c r="B19" s="268"/>
      <c r="C19" s="269"/>
      <c r="D19" s="274"/>
      <c r="E19" s="267"/>
      <c r="F19" s="312"/>
      <c r="G19" s="481"/>
      <c r="H19" s="481"/>
    </row>
    <row r="20" spans="1:8" ht="18.75" customHeight="1" x14ac:dyDescent="0.2">
      <c r="A20" s="265">
        <v>90030</v>
      </c>
      <c r="B20" s="266" t="s">
        <v>264</v>
      </c>
      <c r="C20" s="266"/>
      <c r="D20" s="274"/>
      <c r="E20" s="267">
        <f>SUM(Kalkulationsextrakt!P20:P21)</f>
        <v>0</v>
      </c>
      <c r="F20" s="312"/>
      <c r="G20" s="481"/>
      <c r="H20" s="481"/>
    </row>
    <row r="21" spans="1:8" ht="18.75" customHeight="1" x14ac:dyDescent="0.2">
      <c r="A21" s="265"/>
      <c r="B21" s="268"/>
      <c r="C21" s="269"/>
      <c r="D21" s="275"/>
      <c r="E21" s="267"/>
      <c r="F21" s="312"/>
      <c r="G21" s="481"/>
      <c r="H21" s="481"/>
    </row>
    <row r="22" spans="1:8" ht="18.75" customHeight="1" x14ac:dyDescent="0.2">
      <c r="A22" s="265">
        <v>90050</v>
      </c>
      <c r="B22" s="266" t="s">
        <v>270</v>
      </c>
      <c r="C22" s="266"/>
      <c r="D22" s="275">
        <f>Kalkulationsextrakt!O25</f>
        <v>0</v>
      </c>
      <c r="E22" s="267">
        <f>Kalkulationsextrakt!P25</f>
        <v>0</v>
      </c>
      <c r="F22" s="312"/>
      <c r="G22" s="481"/>
      <c r="H22" s="481"/>
    </row>
    <row r="23" spans="1:8" ht="18.75" customHeight="1" x14ac:dyDescent="0.2">
      <c r="A23" s="265"/>
      <c r="B23" s="268"/>
      <c r="C23" s="269"/>
      <c r="D23" s="275"/>
      <c r="E23" s="267"/>
      <c r="F23" s="312"/>
      <c r="G23" s="481"/>
      <c r="H23" s="481"/>
    </row>
    <row r="24" spans="1:8" ht="18.75" customHeight="1" x14ac:dyDescent="0.2">
      <c r="A24" s="265">
        <v>90060</v>
      </c>
      <c r="B24" s="266" t="s">
        <v>271</v>
      </c>
      <c r="C24" s="266"/>
      <c r="D24" s="275">
        <f>Kalkulationsextrakt!O27</f>
        <v>44.800000000000004</v>
      </c>
      <c r="E24" s="267">
        <f>Kalkulationsextrakt!P27</f>
        <v>3073.28</v>
      </c>
      <c r="F24" s="313"/>
      <c r="G24" s="481"/>
      <c r="H24" s="481"/>
    </row>
    <row r="25" spans="1:8" ht="18.75" customHeight="1" x14ac:dyDescent="0.2">
      <c r="A25" s="265"/>
      <c r="B25" s="268"/>
      <c r="C25" s="269"/>
      <c r="D25" s="275"/>
      <c r="E25" s="267"/>
      <c r="F25" s="292"/>
    </row>
    <row r="26" spans="1:8" ht="18.75" customHeight="1" x14ac:dyDescent="0.2">
      <c r="A26" s="319"/>
      <c r="B26" s="320" t="s">
        <v>315</v>
      </c>
      <c r="C26" s="321"/>
      <c r="D26" s="295"/>
      <c r="E26" s="296">
        <f>SUM(E14:E24)</f>
        <v>7530.880000000001</v>
      </c>
    </row>
    <row r="27" spans="1:8" ht="18.75" customHeight="1" x14ac:dyDescent="0.2">
      <c r="A27" s="301"/>
      <c r="B27" s="302"/>
      <c r="C27" s="302"/>
      <c r="D27" s="303"/>
      <c r="E27" s="304"/>
      <c r="G27" s="283"/>
      <c r="H27" s="283"/>
    </row>
    <row r="28" spans="1:8" ht="18.75" customHeight="1" x14ac:dyDescent="0.2">
      <c r="A28" s="299"/>
      <c r="B28" s="290"/>
      <c r="C28" s="290"/>
      <c r="D28" s="300"/>
      <c r="E28" s="292"/>
      <c r="F28" s="292"/>
      <c r="G28" s="290"/>
      <c r="H28" s="290"/>
    </row>
    <row r="29" spans="1:8" ht="18.75" customHeight="1" x14ac:dyDescent="0.2">
      <c r="A29" s="305"/>
      <c r="B29" s="306"/>
      <c r="C29" s="306"/>
      <c r="D29" s="307"/>
      <c r="E29" s="306"/>
      <c r="F29" s="292"/>
      <c r="G29" s="290"/>
      <c r="H29" s="290"/>
    </row>
    <row r="30" spans="1:8" s="109" customFormat="1" ht="18.75" customHeight="1" x14ac:dyDescent="0.2">
      <c r="A30" s="322"/>
      <c r="B30" s="320" t="s">
        <v>198</v>
      </c>
      <c r="C30" s="321"/>
      <c r="D30" s="297"/>
      <c r="E30" s="298">
        <f>Kalkulationsextrakt!P29</f>
        <v>9488</v>
      </c>
      <c r="F30" s="283"/>
      <c r="G30" s="59"/>
      <c r="H30" s="59"/>
    </row>
    <row r="31" spans="1:8" s="290" customFormat="1" ht="18.75" customHeight="1" x14ac:dyDescent="0.2">
      <c r="A31" s="289"/>
      <c r="C31" s="291"/>
      <c r="D31" s="292"/>
      <c r="E31" s="292"/>
      <c r="F31" s="283"/>
      <c r="G31" s="59"/>
      <c r="H31" s="59"/>
    </row>
    <row r="32" spans="1:8" ht="18.75" customHeight="1" x14ac:dyDescent="0.2">
      <c r="A32" s="293" t="s">
        <v>316</v>
      </c>
      <c r="B32" s="294" t="s">
        <v>317</v>
      </c>
      <c r="C32" s="57"/>
      <c r="D32" s="59"/>
      <c r="E32" s="283"/>
    </row>
    <row r="33" spans="1:8" ht="9.75" customHeight="1" x14ac:dyDescent="0.2">
      <c r="A33" s="293"/>
      <c r="B33" s="294"/>
      <c r="C33" s="57"/>
      <c r="D33" s="59"/>
      <c r="E33" s="283"/>
    </row>
    <row r="34" spans="1:8" ht="18.75" customHeight="1" x14ac:dyDescent="0.2">
      <c r="A34" s="293"/>
      <c r="B34" s="294" t="s">
        <v>318</v>
      </c>
      <c r="C34" s="57"/>
      <c r="D34" s="59"/>
      <c r="E34" s="283"/>
    </row>
    <row r="35" spans="1:8" ht="18.75" customHeight="1" x14ac:dyDescent="0.2">
      <c r="A35" s="293" t="s">
        <v>319</v>
      </c>
      <c r="B35" s="294" t="s">
        <v>320</v>
      </c>
      <c r="C35" s="57"/>
      <c r="D35" s="59"/>
      <c r="E35" s="283"/>
    </row>
    <row r="36" spans="1:8" ht="18.75" customHeight="1" x14ac:dyDescent="0.2"/>
    <row r="37" spans="1:8" s="197" customFormat="1" x14ac:dyDescent="0.2">
      <c r="A37" s="205"/>
      <c r="D37" s="207"/>
      <c r="E37" s="209"/>
      <c r="F37" s="283"/>
      <c r="G37" s="59"/>
      <c r="H37" s="59"/>
    </row>
  </sheetData>
  <sheetProtection selectLockedCells="1"/>
  <mergeCells count="2">
    <mergeCell ref="G14:G24"/>
    <mergeCell ref="H14:H24"/>
  </mergeCells>
  <phoneticPr fontId="0" type="noConversion"/>
  <pageMargins left="0.86614173228346458" right="0.47244094488188981" top="0.98425196850393704" bottom="0.47244094488188981" header="0.51181102362204722" footer="0.51181102362204722"/>
  <pageSetup paperSize="9" scale="86" orientation="portrait" horizontalDpi="4294967294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6:G255"/>
  <sheetViews>
    <sheetView view="pageBreakPreview" topLeftCell="A137" zoomScale="85" zoomScaleNormal="100" workbookViewId="0">
      <selection activeCell="D182" sqref="D182"/>
    </sheetView>
  </sheetViews>
  <sheetFormatPr baseColWidth="10" defaultColWidth="0" defaultRowHeight="12.75" x14ac:dyDescent="0.2"/>
  <cols>
    <col min="1" max="1" width="15.85546875" style="59" customWidth="1"/>
    <col min="2" max="2" width="12.85546875" style="59" customWidth="1"/>
    <col min="3" max="3" width="41.42578125" style="348" customWidth="1"/>
    <col min="4" max="4" width="15.42578125" style="352" customWidth="1"/>
    <col min="5" max="5" width="17.42578125" style="59" customWidth="1"/>
    <col min="6" max="6" width="16.28515625" style="352" customWidth="1"/>
    <col min="7" max="7" width="18" style="59" bestFit="1" customWidth="1"/>
    <col min="8" max="16384" width="0" style="59" hidden="1"/>
  </cols>
  <sheetData>
    <row r="6" spans="1:7" ht="18" x14ac:dyDescent="0.2">
      <c r="A6" s="53" t="s">
        <v>329</v>
      </c>
      <c r="B6" s="147"/>
      <c r="C6" s="343"/>
      <c r="D6" s="351"/>
      <c r="E6" s="148"/>
      <c r="F6" s="358"/>
      <c r="G6" s="149"/>
    </row>
    <row r="7" spans="1:7" ht="15" x14ac:dyDescent="0.2">
      <c r="A7" s="86" t="str">
        <f>Grundkalkulation!A2</f>
        <v>Angebot-Nr.:</v>
      </c>
      <c r="B7" s="147">
        <f>Grundkalkulation!B2</f>
        <v>0</v>
      </c>
      <c r="C7" s="343"/>
      <c r="D7" s="351"/>
      <c r="E7" s="148"/>
      <c r="F7" s="358"/>
      <c r="G7" s="149"/>
    </row>
    <row r="8" spans="1:7" ht="15" x14ac:dyDescent="0.2">
      <c r="A8" s="86" t="str">
        <f>Grundkalkulation!A3</f>
        <v>Projekt-Nr.:</v>
      </c>
      <c r="B8" s="147" t="str">
        <f>Grundkalkulation!B3</f>
        <v>W-0044</v>
      </c>
      <c r="C8" s="343"/>
      <c r="D8" s="351"/>
      <c r="E8" s="148"/>
      <c r="F8" s="358"/>
      <c r="G8" s="149"/>
    </row>
    <row r="9" spans="1:7" ht="15" x14ac:dyDescent="0.2">
      <c r="A9" s="86" t="str">
        <f>Grundkalkulation!A4</f>
        <v>Projektname:</v>
      </c>
      <c r="B9" s="147" t="str">
        <f>Grundkalkulation!B4</f>
        <v>Dose, BV. Dammtorstraße 14, HH</v>
      </c>
      <c r="C9" s="343"/>
      <c r="D9" s="351"/>
      <c r="E9" s="148"/>
      <c r="F9" s="358"/>
      <c r="G9" s="149"/>
    </row>
    <row r="10" spans="1:7" ht="15" x14ac:dyDescent="0.2">
      <c r="A10" s="86" t="str">
        <f>Grundkalkulation!A5</f>
        <v>Gewerk:</v>
      </c>
      <c r="B10" s="147" t="str">
        <f>Grundkalkulation!B5</f>
        <v>Wartung</v>
      </c>
      <c r="C10" s="343"/>
      <c r="D10" s="351"/>
      <c r="G10" s="149"/>
    </row>
    <row r="11" spans="1:7" ht="15.75" x14ac:dyDescent="0.2">
      <c r="A11" s="150"/>
      <c r="B11" s="150"/>
      <c r="C11" s="343"/>
    </row>
    <row r="12" spans="1:7" ht="15" x14ac:dyDescent="0.2">
      <c r="A12" s="147"/>
      <c r="B12" s="147"/>
      <c r="C12" s="343"/>
      <c r="E12" s="330"/>
      <c r="F12" s="359" t="s">
        <v>202</v>
      </c>
      <c r="G12" s="201">
        <f>Grundkalkulation!B7</f>
        <v>45098</v>
      </c>
    </row>
    <row r="13" spans="1:7" ht="15.75" x14ac:dyDescent="0.2">
      <c r="A13" s="151"/>
      <c r="B13" s="152"/>
      <c r="C13" s="344"/>
      <c r="E13" s="330"/>
      <c r="F13" s="359" t="s">
        <v>328</v>
      </c>
      <c r="G13" s="202" t="str">
        <f>Grundkalkulation!B8</f>
        <v>M.Wolter</v>
      </c>
    </row>
    <row r="14" spans="1:7" ht="15" x14ac:dyDescent="0.2">
      <c r="A14" s="153"/>
      <c r="B14" s="153"/>
      <c r="C14" s="343"/>
      <c r="D14" s="351"/>
      <c r="E14" s="154"/>
      <c r="F14" s="360"/>
      <c r="G14" s="155"/>
    </row>
    <row r="15" spans="1:7" ht="31.5" x14ac:dyDescent="0.2">
      <c r="A15" s="156" t="s">
        <v>17</v>
      </c>
      <c r="B15" s="340" t="s">
        <v>243</v>
      </c>
      <c r="C15" s="345" t="s">
        <v>18</v>
      </c>
      <c r="D15" s="353" t="s">
        <v>324</v>
      </c>
      <c r="E15" s="342" t="s">
        <v>325</v>
      </c>
      <c r="F15" s="361" t="s">
        <v>326</v>
      </c>
      <c r="G15" s="342" t="s">
        <v>327</v>
      </c>
    </row>
    <row r="16" spans="1:7" ht="15" x14ac:dyDescent="0.2">
      <c r="A16" s="158"/>
      <c r="B16" s="159"/>
      <c r="C16" s="346"/>
      <c r="D16" s="354"/>
      <c r="E16" s="161"/>
      <c r="F16" s="362"/>
      <c r="G16" s="161"/>
    </row>
    <row r="17" spans="1:7" ht="15" x14ac:dyDescent="0.2">
      <c r="A17" s="162" t="str">
        <f>Grundkalkulation!E$11</f>
        <v>1.1</v>
      </c>
      <c r="B17" s="363">
        <f>Grundkalkulation!E$128</f>
        <v>160</v>
      </c>
      <c r="C17" s="365" t="str">
        <f>Grundkalkulation!E$6</f>
        <v>Wartung Ventotherm-Lüfter</v>
      </c>
      <c r="D17" s="362">
        <f>Grundkalkulation!E$113/56.8</f>
        <v>0</v>
      </c>
      <c r="E17" s="364">
        <f>B17*D17</f>
        <v>0</v>
      </c>
      <c r="F17" s="362">
        <f>Grundkalkulation!E$122/42</f>
        <v>0.45733333333333337</v>
      </c>
      <c r="G17" s="364">
        <f>B17*F17</f>
        <v>73.173333333333346</v>
      </c>
    </row>
    <row r="18" spans="1:7" ht="15" x14ac:dyDescent="0.2">
      <c r="A18" s="162" t="str">
        <f>Grundkalkulation!F$11</f>
        <v>2</v>
      </c>
      <c r="B18" s="363">
        <f>Grundkalkulation!F$128</f>
        <v>0</v>
      </c>
      <c r="C18" s="365">
        <f>Grundkalkulation!F$6</f>
        <v>0</v>
      </c>
      <c r="D18" s="362">
        <f>Grundkalkulation!F$113/56.8</f>
        <v>0</v>
      </c>
      <c r="E18" s="364">
        <f t="shared" ref="E18:E81" si="0">B18*D18</f>
        <v>0</v>
      </c>
      <c r="F18" s="362">
        <f>Grundkalkulation!F$122/42</f>
        <v>0</v>
      </c>
      <c r="G18" s="364">
        <f t="shared" ref="G18:G81" si="1">B18*F18</f>
        <v>0</v>
      </c>
    </row>
    <row r="19" spans="1:7" ht="15" x14ac:dyDescent="0.2">
      <c r="A19" s="162" t="str">
        <f>Grundkalkulation!G$11</f>
        <v>3</v>
      </c>
      <c r="B19" s="363">
        <f>Grundkalkulation!G$128</f>
        <v>0</v>
      </c>
      <c r="C19" s="365">
        <f>Grundkalkulation!G$6</f>
        <v>0</v>
      </c>
      <c r="D19" s="362">
        <f>Grundkalkulation!G$113/56.8</f>
        <v>0</v>
      </c>
      <c r="E19" s="364">
        <f t="shared" si="0"/>
        <v>0</v>
      </c>
      <c r="F19" s="362">
        <f>Grundkalkulation!G$122/42</f>
        <v>0</v>
      </c>
      <c r="G19" s="364">
        <f t="shared" si="1"/>
        <v>0</v>
      </c>
    </row>
    <row r="20" spans="1:7" ht="15" x14ac:dyDescent="0.2">
      <c r="A20" s="162" t="str">
        <f>Grundkalkulation!H$11</f>
        <v>4</v>
      </c>
      <c r="B20" s="363">
        <f>Grundkalkulation!H$128</f>
        <v>0</v>
      </c>
      <c r="C20" s="365">
        <f>Grundkalkulation!H$6</f>
        <v>0</v>
      </c>
      <c r="D20" s="362">
        <f>Grundkalkulation!H$113/56.8</f>
        <v>0</v>
      </c>
      <c r="E20" s="364">
        <f t="shared" si="0"/>
        <v>0</v>
      </c>
      <c r="F20" s="362">
        <f>Grundkalkulation!H$122/42</f>
        <v>0</v>
      </c>
      <c r="G20" s="364">
        <f t="shared" si="1"/>
        <v>0</v>
      </c>
    </row>
    <row r="21" spans="1:7" ht="15" x14ac:dyDescent="0.2">
      <c r="A21" s="162" t="str">
        <f>Grundkalkulation!I$11</f>
        <v>5</v>
      </c>
      <c r="B21" s="363">
        <f>Grundkalkulation!I$128</f>
        <v>0</v>
      </c>
      <c r="C21" s="365">
        <f>Grundkalkulation!I$6</f>
        <v>0</v>
      </c>
      <c r="D21" s="362">
        <f>Grundkalkulation!I$113/56.8</f>
        <v>0</v>
      </c>
      <c r="E21" s="364">
        <f t="shared" si="0"/>
        <v>0</v>
      </c>
      <c r="F21" s="362">
        <f>Grundkalkulation!I$122/42</f>
        <v>0</v>
      </c>
      <c r="G21" s="364">
        <f t="shared" si="1"/>
        <v>0</v>
      </c>
    </row>
    <row r="22" spans="1:7" ht="15" x14ac:dyDescent="0.2">
      <c r="A22" s="162" t="str">
        <f>Grundkalkulation!J$11</f>
        <v>6</v>
      </c>
      <c r="B22" s="363">
        <f>Grundkalkulation!J$128</f>
        <v>0</v>
      </c>
      <c r="C22" s="365">
        <f>Grundkalkulation!J$6</f>
        <v>0</v>
      </c>
      <c r="D22" s="362">
        <f>Grundkalkulation!J$113/56.8</f>
        <v>0</v>
      </c>
      <c r="E22" s="364">
        <f t="shared" si="0"/>
        <v>0</v>
      </c>
      <c r="F22" s="362">
        <f>Grundkalkulation!J$122/42</f>
        <v>0</v>
      </c>
      <c r="G22" s="364">
        <f t="shared" si="1"/>
        <v>0</v>
      </c>
    </row>
    <row r="23" spans="1:7" ht="15" x14ac:dyDescent="0.2">
      <c r="A23" s="162" t="str">
        <f>Grundkalkulation!K$11</f>
        <v>7</v>
      </c>
      <c r="B23" s="363">
        <f>Grundkalkulation!K$128</f>
        <v>0</v>
      </c>
      <c r="C23" s="365">
        <f>Grundkalkulation!K$6</f>
        <v>0</v>
      </c>
      <c r="D23" s="362">
        <f>Grundkalkulation!K$113/56.8</f>
        <v>0</v>
      </c>
      <c r="E23" s="364">
        <f t="shared" si="0"/>
        <v>0</v>
      </c>
      <c r="F23" s="362">
        <f>Grundkalkulation!K$122/42</f>
        <v>0</v>
      </c>
      <c r="G23" s="364">
        <f t="shared" si="1"/>
        <v>0</v>
      </c>
    </row>
    <row r="24" spans="1:7" ht="15" x14ac:dyDescent="0.2">
      <c r="A24" s="162" t="str">
        <f>Grundkalkulation!L$11</f>
        <v>8</v>
      </c>
      <c r="B24" s="363">
        <f>Grundkalkulation!L$128</f>
        <v>0</v>
      </c>
      <c r="C24" s="365">
        <f>Grundkalkulation!L$6</f>
        <v>0</v>
      </c>
      <c r="D24" s="362">
        <f>Grundkalkulation!L$113/56.8</f>
        <v>0</v>
      </c>
      <c r="E24" s="364">
        <f t="shared" si="0"/>
        <v>0</v>
      </c>
      <c r="F24" s="362">
        <f>Grundkalkulation!L$122/42</f>
        <v>0</v>
      </c>
      <c r="G24" s="364">
        <f t="shared" si="1"/>
        <v>0</v>
      </c>
    </row>
    <row r="25" spans="1:7" ht="15" x14ac:dyDescent="0.2">
      <c r="A25" s="162" t="str">
        <f>Grundkalkulation!M$11</f>
        <v>9</v>
      </c>
      <c r="B25" s="363">
        <f>Grundkalkulation!M$128</f>
        <v>0</v>
      </c>
      <c r="C25" s="365">
        <f>Grundkalkulation!M$6</f>
        <v>0</v>
      </c>
      <c r="D25" s="362">
        <f>Grundkalkulation!M$113/56.8</f>
        <v>0</v>
      </c>
      <c r="E25" s="364">
        <f t="shared" si="0"/>
        <v>0</v>
      </c>
      <c r="F25" s="362">
        <f>Grundkalkulation!M$122/42</f>
        <v>0</v>
      </c>
      <c r="G25" s="364">
        <f t="shared" si="1"/>
        <v>0</v>
      </c>
    </row>
    <row r="26" spans="1:7" ht="15" x14ac:dyDescent="0.2">
      <c r="A26" s="162" t="str">
        <f>Grundkalkulation!N$11</f>
        <v>10</v>
      </c>
      <c r="B26" s="363">
        <f>Grundkalkulation!N$128</f>
        <v>0</v>
      </c>
      <c r="C26" s="365">
        <f>Grundkalkulation!N$6</f>
        <v>0</v>
      </c>
      <c r="D26" s="362">
        <f>Grundkalkulation!N$113/56.8</f>
        <v>0</v>
      </c>
      <c r="E26" s="364">
        <f t="shared" si="0"/>
        <v>0</v>
      </c>
      <c r="F26" s="362">
        <f>Grundkalkulation!N$122/42</f>
        <v>0</v>
      </c>
      <c r="G26" s="364">
        <f t="shared" si="1"/>
        <v>0</v>
      </c>
    </row>
    <row r="27" spans="1:7" ht="15" x14ac:dyDescent="0.2">
      <c r="A27" s="162" t="str">
        <f>Grundkalkulation!O$11</f>
        <v>11</v>
      </c>
      <c r="B27" s="363">
        <f>Grundkalkulation!O$128</f>
        <v>0</v>
      </c>
      <c r="C27" s="365">
        <f>Grundkalkulation!O$6</f>
        <v>0</v>
      </c>
      <c r="D27" s="362">
        <f>Grundkalkulation!O$113/56.8</f>
        <v>0</v>
      </c>
      <c r="E27" s="364">
        <f t="shared" si="0"/>
        <v>0</v>
      </c>
      <c r="F27" s="362">
        <f>Grundkalkulation!O$122/42</f>
        <v>0</v>
      </c>
      <c r="G27" s="364">
        <f t="shared" si="1"/>
        <v>0</v>
      </c>
    </row>
    <row r="28" spans="1:7" ht="15" x14ac:dyDescent="0.2">
      <c r="A28" s="162" t="str">
        <f>Grundkalkulation!P$11</f>
        <v>12</v>
      </c>
      <c r="B28" s="363">
        <f>Grundkalkulation!P$128</f>
        <v>0</v>
      </c>
      <c r="C28" s="365">
        <f>Grundkalkulation!P$6</f>
        <v>0</v>
      </c>
      <c r="D28" s="362">
        <f>Grundkalkulation!P$113/56.8</f>
        <v>0</v>
      </c>
      <c r="E28" s="364">
        <f t="shared" si="0"/>
        <v>0</v>
      </c>
      <c r="F28" s="362">
        <f>Grundkalkulation!P$122/42</f>
        <v>0</v>
      </c>
      <c r="G28" s="364">
        <f t="shared" si="1"/>
        <v>0</v>
      </c>
    </row>
    <row r="29" spans="1:7" ht="15" x14ac:dyDescent="0.2">
      <c r="A29" s="162" t="str">
        <f>Grundkalkulation!Q$11</f>
        <v>13</v>
      </c>
      <c r="B29" s="363">
        <f>Grundkalkulation!Q$128</f>
        <v>0</v>
      </c>
      <c r="C29" s="365">
        <f>Grundkalkulation!Q$6</f>
        <v>0</v>
      </c>
      <c r="D29" s="362">
        <f>Grundkalkulation!Q$113/56.8</f>
        <v>0</v>
      </c>
      <c r="E29" s="364">
        <f t="shared" si="0"/>
        <v>0</v>
      </c>
      <c r="F29" s="362">
        <f>Grundkalkulation!Q$122/42</f>
        <v>0</v>
      </c>
      <c r="G29" s="364">
        <f t="shared" si="1"/>
        <v>0</v>
      </c>
    </row>
    <row r="30" spans="1:7" ht="15" x14ac:dyDescent="0.2">
      <c r="A30" s="162" t="str">
        <f>Grundkalkulation!R$11</f>
        <v>14</v>
      </c>
      <c r="B30" s="363">
        <f>Grundkalkulation!R$128</f>
        <v>0</v>
      </c>
      <c r="C30" s="365">
        <f>Grundkalkulation!R$6</f>
        <v>0</v>
      </c>
      <c r="D30" s="362">
        <f>Grundkalkulation!R$113/56.8</f>
        <v>0</v>
      </c>
      <c r="E30" s="364">
        <f t="shared" si="0"/>
        <v>0</v>
      </c>
      <c r="F30" s="362">
        <f>Grundkalkulation!R$122/42</f>
        <v>0</v>
      </c>
      <c r="G30" s="364">
        <f t="shared" si="1"/>
        <v>0</v>
      </c>
    </row>
    <row r="31" spans="1:7" ht="15" x14ac:dyDescent="0.2">
      <c r="A31" s="162" t="str">
        <f>Grundkalkulation!S$11</f>
        <v>15</v>
      </c>
      <c r="B31" s="363">
        <f>Grundkalkulation!S$128</f>
        <v>0</v>
      </c>
      <c r="C31" s="365">
        <f>Grundkalkulation!S$6</f>
        <v>0</v>
      </c>
      <c r="D31" s="362">
        <f>Grundkalkulation!S$113/56.8</f>
        <v>0</v>
      </c>
      <c r="E31" s="364">
        <f t="shared" si="0"/>
        <v>0</v>
      </c>
      <c r="F31" s="362">
        <f>Grundkalkulation!S$122/42</f>
        <v>0</v>
      </c>
      <c r="G31" s="364">
        <f t="shared" si="1"/>
        <v>0</v>
      </c>
    </row>
    <row r="32" spans="1:7" ht="15" x14ac:dyDescent="0.2">
      <c r="A32" s="162" t="str">
        <f>Grundkalkulation!T$11</f>
        <v>16</v>
      </c>
      <c r="B32" s="363">
        <f>Grundkalkulation!T$128</f>
        <v>0</v>
      </c>
      <c r="C32" s="365">
        <f>Grundkalkulation!T$6</f>
        <v>0</v>
      </c>
      <c r="D32" s="362">
        <f>Grundkalkulation!T$113/56.8</f>
        <v>0</v>
      </c>
      <c r="E32" s="364">
        <f t="shared" si="0"/>
        <v>0</v>
      </c>
      <c r="F32" s="362">
        <f>Grundkalkulation!T$122/42</f>
        <v>0</v>
      </c>
      <c r="G32" s="364">
        <f t="shared" si="1"/>
        <v>0</v>
      </c>
    </row>
    <row r="33" spans="1:7" ht="15" x14ac:dyDescent="0.2">
      <c r="A33" s="162" t="str">
        <f>Grundkalkulation!U$11</f>
        <v>17</v>
      </c>
      <c r="B33" s="363">
        <f>Grundkalkulation!U$128</f>
        <v>0</v>
      </c>
      <c r="C33" s="365">
        <f>Grundkalkulation!U$6</f>
        <v>0</v>
      </c>
      <c r="D33" s="362">
        <f>Grundkalkulation!U$113/56.8</f>
        <v>0</v>
      </c>
      <c r="E33" s="364">
        <f t="shared" si="0"/>
        <v>0</v>
      </c>
      <c r="F33" s="362">
        <f>Grundkalkulation!U$122/42</f>
        <v>0</v>
      </c>
      <c r="G33" s="364">
        <f t="shared" si="1"/>
        <v>0</v>
      </c>
    </row>
    <row r="34" spans="1:7" ht="15" x14ac:dyDescent="0.2">
      <c r="A34" s="162" t="str">
        <f>Grundkalkulation!V$11</f>
        <v>18</v>
      </c>
      <c r="B34" s="363">
        <f>Grundkalkulation!V$128</f>
        <v>0</v>
      </c>
      <c r="C34" s="365">
        <f>Grundkalkulation!V$6</f>
        <v>0</v>
      </c>
      <c r="D34" s="362">
        <f>Grundkalkulation!V$113/56.8</f>
        <v>0</v>
      </c>
      <c r="E34" s="364">
        <f t="shared" si="0"/>
        <v>0</v>
      </c>
      <c r="F34" s="362">
        <f>Grundkalkulation!V$122/42</f>
        <v>0</v>
      </c>
      <c r="G34" s="364">
        <f t="shared" si="1"/>
        <v>0</v>
      </c>
    </row>
    <row r="35" spans="1:7" ht="15" x14ac:dyDescent="0.2">
      <c r="A35" s="162" t="str">
        <f>Grundkalkulation!W$11</f>
        <v>19</v>
      </c>
      <c r="B35" s="363">
        <f>Grundkalkulation!W$128</f>
        <v>0</v>
      </c>
      <c r="C35" s="365">
        <f>Grundkalkulation!W$6</f>
        <v>0</v>
      </c>
      <c r="D35" s="362">
        <f>Grundkalkulation!W$113/56.8</f>
        <v>0</v>
      </c>
      <c r="E35" s="364">
        <f t="shared" si="0"/>
        <v>0</v>
      </c>
      <c r="F35" s="362">
        <f>Grundkalkulation!W$122/42</f>
        <v>0</v>
      </c>
      <c r="G35" s="364">
        <f t="shared" si="1"/>
        <v>0</v>
      </c>
    </row>
    <row r="36" spans="1:7" ht="15" x14ac:dyDescent="0.2">
      <c r="A36" s="162" t="str">
        <f>Grundkalkulation!X$11</f>
        <v>20</v>
      </c>
      <c r="B36" s="363">
        <f>Grundkalkulation!X$128</f>
        <v>0</v>
      </c>
      <c r="C36" s="365">
        <f>Grundkalkulation!X$6</f>
        <v>0</v>
      </c>
      <c r="D36" s="362">
        <f>Grundkalkulation!X$113/56.8</f>
        <v>0</v>
      </c>
      <c r="E36" s="364">
        <f t="shared" si="0"/>
        <v>0</v>
      </c>
      <c r="F36" s="362">
        <f>Grundkalkulation!X$122/42</f>
        <v>0</v>
      </c>
      <c r="G36" s="364">
        <f t="shared" si="1"/>
        <v>0</v>
      </c>
    </row>
    <row r="37" spans="1:7" ht="15" x14ac:dyDescent="0.2">
      <c r="A37" s="162" t="str">
        <f>Grundkalkulation!Y$11</f>
        <v>21</v>
      </c>
      <c r="B37" s="363">
        <f>Grundkalkulation!Y$128</f>
        <v>0</v>
      </c>
      <c r="C37" s="365">
        <f>Grundkalkulation!Y$6</f>
        <v>0</v>
      </c>
      <c r="D37" s="362">
        <f>Grundkalkulation!Y$113/56.8</f>
        <v>0</v>
      </c>
      <c r="E37" s="364">
        <f t="shared" si="0"/>
        <v>0</v>
      </c>
      <c r="F37" s="362">
        <f>Grundkalkulation!Y$122/42</f>
        <v>0</v>
      </c>
      <c r="G37" s="364">
        <f t="shared" si="1"/>
        <v>0</v>
      </c>
    </row>
    <row r="38" spans="1:7" ht="15" x14ac:dyDescent="0.2">
      <c r="A38" s="162" t="str">
        <f>Grundkalkulation!Z$11</f>
        <v>22</v>
      </c>
      <c r="B38" s="363">
        <f>Grundkalkulation!Z$128</f>
        <v>0</v>
      </c>
      <c r="C38" s="365">
        <f>Grundkalkulation!Z$6</f>
        <v>0</v>
      </c>
      <c r="D38" s="362">
        <f>Grundkalkulation!Z$113/56.8</f>
        <v>0</v>
      </c>
      <c r="E38" s="364">
        <f t="shared" si="0"/>
        <v>0</v>
      </c>
      <c r="F38" s="362">
        <f>Grundkalkulation!Z$122/42</f>
        <v>0</v>
      </c>
      <c r="G38" s="364">
        <f t="shared" si="1"/>
        <v>0</v>
      </c>
    </row>
    <row r="39" spans="1:7" ht="15" x14ac:dyDescent="0.2">
      <c r="A39" s="162" t="str">
        <f>Grundkalkulation!AA$11</f>
        <v>23</v>
      </c>
      <c r="B39" s="363">
        <f>Grundkalkulation!AA$128</f>
        <v>0</v>
      </c>
      <c r="C39" s="365">
        <f>Grundkalkulation!AA$6</f>
        <v>0</v>
      </c>
      <c r="D39" s="362">
        <f>Grundkalkulation!AA$113/56.8</f>
        <v>0</v>
      </c>
      <c r="E39" s="364">
        <f t="shared" si="0"/>
        <v>0</v>
      </c>
      <c r="F39" s="362">
        <f>Grundkalkulation!AA$122/42</f>
        <v>0</v>
      </c>
      <c r="G39" s="364">
        <f t="shared" si="1"/>
        <v>0</v>
      </c>
    </row>
    <row r="40" spans="1:7" ht="15" x14ac:dyDescent="0.2">
      <c r="A40" s="162" t="str">
        <f>Grundkalkulation!AB$11</f>
        <v>24</v>
      </c>
      <c r="B40" s="363">
        <f>Grundkalkulation!AB$128</f>
        <v>0</v>
      </c>
      <c r="C40" s="365">
        <f>Grundkalkulation!AB$6</f>
        <v>0</v>
      </c>
      <c r="D40" s="362">
        <f>Grundkalkulation!AB$113/56.8</f>
        <v>0</v>
      </c>
      <c r="E40" s="364">
        <f t="shared" si="0"/>
        <v>0</v>
      </c>
      <c r="F40" s="362">
        <f>Grundkalkulation!AB$122/42</f>
        <v>0</v>
      </c>
      <c r="G40" s="364">
        <f t="shared" si="1"/>
        <v>0</v>
      </c>
    </row>
    <row r="41" spans="1:7" ht="15" x14ac:dyDescent="0.2">
      <c r="A41" s="162" t="str">
        <f>Grundkalkulation!AC$11</f>
        <v>25</v>
      </c>
      <c r="B41" s="363">
        <f>Grundkalkulation!AC$128</f>
        <v>0</v>
      </c>
      <c r="C41" s="365">
        <f>Grundkalkulation!AC$6</f>
        <v>0</v>
      </c>
      <c r="D41" s="362">
        <f>Grundkalkulation!AC$113/56.8</f>
        <v>0</v>
      </c>
      <c r="E41" s="364">
        <f t="shared" si="0"/>
        <v>0</v>
      </c>
      <c r="F41" s="362">
        <f>Grundkalkulation!AC$122/42</f>
        <v>0</v>
      </c>
      <c r="G41" s="364">
        <f t="shared" si="1"/>
        <v>0</v>
      </c>
    </row>
    <row r="42" spans="1:7" ht="15" x14ac:dyDescent="0.2">
      <c r="A42" s="162" t="str">
        <f>Grundkalkulation!AD$11</f>
        <v>26</v>
      </c>
      <c r="B42" s="363">
        <f>Grundkalkulation!AD$128</f>
        <v>0</v>
      </c>
      <c r="C42" s="365">
        <f>Grundkalkulation!AD$6</f>
        <v>0</v>
      </c>
      <c r="D42" s="362">
        <f>Grundkalkulation!AD$113/56.8</f>
        <v>0</v>
      </c>
      <c r="E42" s="364">
        <f t="shared" si="0"/>
        <v>0</v>
      </c>
      <c r="F42" s="362">
        <f>Grundkalkulation!AD$122/42</f>
        <v>0</v>
      </c>
      <c r="G42" s="364">
        <f t="shared" si="1"/>
        <v>0</v>
      </c>
    </row>
    <row r="43" spans="1:7" ht="15" x14ac:dyDescent="0.2">
      <c r="A43" s="162" t="str">
        <f>Grundkalkulation!AE$11</f>
        <v>27</v>
      </c>
      <c r="B43" s="363">
        <f>Grundkalkulation!AE$128</f>
        <v>0</v>
      </c>
      <c r="C43" s="365">
        <f>Grundkalkulation!AE$6</f>
        <v>0</v>
      </c>
      <c r="D43" s="362">
        <f>Grundkalkulation!AE$113/56.8</f>
        <v>0</v>
      </c>
      <c r="E43" s="364">
        <f t="shared" si="0"/>
        <v>0</v>
      </c>
      <c r="F43" s="362">
        <f>Grundkalkulation!AE$122/42</f>
        <v>0</v>
      </c>
      <c r="G43" s="364">
        <f t="shared" si="1"/>
        <v>0</v>
      </c>
    </row>
    <row r="44" spans="1:7" ht="15" x14ac:dyDescent="0.2">
      <c r="A44" s="162" t="str">
        <f>Grundkalkulation!AF$11</f>
        <v>28</v>
      </c>
      <c r="B44" s="363">
        <f>Grundkalkulation!AF$128</f>
        <v>0</v>
      </c>
      <c r="C44" s="365">
        <f>Grundkalkulation!AF$6</f>
        <v>0</v>
      </c>
      <c r="D44" s="362">
        <f>Grundkalkulation!AF$113/56.8</f>
        <v>0</v>
      </c>
      <c r="E44" s="364">
        <f t="shared" si="0"/>
        <v>0</v>
      </c>
      <c r="F44" s="362">
        <f>Grundkalkulation!AF$122/42</f>
        <v>0</v>
      </c>
      <c r="G44" s="364">
        <f t="shared" si="1"/>
        <v>0</v>
      </c>
    </row>
    <row r="45" spans="1:7" ht="15" x14ac:dyDescent="0.2">
      <c r="A45" s="162" t="str">
        <f>Grundkalkulation!AG$11</f>
        <v>29</v>
      </c>
      <c r="B45" s="363">
        <f>Grundkalkulation!AG$128</f>
        <v>0</v>
      </c>
      <c r="C45" s="365">
        <f>Grundkalkulation!AG$6</f>
        <v>0</v>
      </c>
      <c r="D45" s="362">
        <f>Grundkalkulation!AG$113/56.8</f>
        <v>0</v>
      </c>
      <c r="E45" s="364">
        <f t="shared" si="0"/>
        <v>0</v>
      </c>
      <c r="F45" s="362">
        <f>Grundkalkulation!AG$122/42</f>
        <v>0</v>
      </c>
      <c r="G45" s="364">
        <f t="shared" si="1"/>
        <v>0</v>
      </c>
    </row>
    <row r="46" spans="1:7" ht="15" x14ac:dyDescent="0.2">
      <c r="A46" s="162" t="str">
        <f>Grundkalkulation!AH$11</f>
        <v>30</v>
      </c>
      <c r="B46" s="363">
        <f>Grundkalkulation!AH$128</f>
        <v>0</v>
      </c>
      <c r="C46" s="365">
        <f>Grundkalkulation!AH$6</f>
        <v>0</v>
      </c>
      <c r="D46" s="362">
        <f>Grundkalkulation!AH$113/56.8</f>
        <v>0</v>
      </c>
      <c r="E46" s="364">
        <f t="shared" si="0"/>
        <v>0</v>
      </c>
      <c r="F46" s="362">
        <f>Grundkalkulation!AH$122/42</f>
        <v>0</v>
      </c>
      <c r="G46" s="364">
        <f t="shared" si="1"/>
        <v>0</v>
      </c>
    </row>
    <row r="47" spans="1:7" ht="15" x14ac:dyDescent="0.2">
      <c r="A47" s="162" t="str">
        <f>Grundkalkulation!AI$11</f>
        <v>31</v>
      </c>
      <c r="B47" s="363">
        <f>Grundkalkulation!AI$128</f>
        <v>0</v>
      </c>
      <c r="C47" s="365">
        <f>Grundkalkulation!AI$6</f>
        <v>0</v>
      </c>
      <c r="D47" s="362">
        <f>Grundkalkulation!AI$113/56.8</f>
        <v>0</v>
      </c>
      <c r="E47" s="364">
        <f t="shared" si="0"/>
        <v>0</v>
      </c>
      <c r="F47" s="362">
        <f>Grundkalkulation!AI$122/42</f>
        <v>0</v>
      </c>
      <c r="G47" s="364">
        <f t="shared" si="1"/>
        <v>0</v>
      </c>
    </row>
    <row r="48" spans="1:7" ht="15" x14ac:dyDescent="0.2">
      <c r="A48" s="162" t="str">
        <f>Grundkalkulation!AJ$11</f>
        <v>32</v>
      </c>
      <c r="B48" s="363">
        <f>Grundkalkulation!AJ$128</f>
        <v>0</v>
      </c>
      <c r="C48" s="365">
        <f>Grundkalkulation!AJ$6</f>
        <v>0</v>
      </c>
      <c r="D48" s="362">
        <f>Grundkalkulation!AJ$113/56.8</f>
        <v>0</v>
      </c>
      <c r="E48" s="364">
        <f t="shared" si="0"/>
        <v>0</v>
      </c>
      <c r="F48" s="362">
        <f>Grundkalkulation!AJ$122/42</f>
        <v>0</v>
      </c>
      <c r="G48" s="364">
        <f t="shared" si="1"/>
        <v>0</v>
      </c>
    </row>
    <row r="49" spans="1:7" ht="15" x14ac:dyDescent="0.2">
      <c r="A49" s="162" t="str">
        <f>Grundkalkulation!AK$11</f>
        <v>33</v>
      </c>
      <c r="B49" s="363">
        <f>Grundkalkulation!AK$128</f>
        <v>0</v>
      </c>
      <c r="C49" s="365">
        <f>Grundkalkulation!AK$6</f>
        <v>0</v>
      </c>
      <c r="D49" s="362">
        <f>Grundkalkulation!AK$113/56.8</f>
        <v>0</v>
      </c>
      <c r="E49" s="364">
        <f t="shared" si="0"/>
        <v>0</v>
      </c>
      <c r="F49" s="362">
        <f>Grundkalkulation!AK$122/42</f>
        <v>0</v>
      </c>
      <c r="G49" s="364">
        <f t="shared" si="1"/>
        <v>0</v>
      </c>
    </row>
    <row r="50" spans="1:7" ht="15" x14ac:dyDescent="0.2">
      <c r="A50" s="162" t="str">
        <f>Grundkalkulation!$AL$11</f>
        <v>34</v>
      </c>
      <c r="B50" s="363">
        <f>Grundkalkulation!AL$128</f>
        <v>0</v>
      </c>
      <c r="C50" s="365">
        <f>Grundkalkulation!AL$6</f>
        <v>0</v>
      </c>
      <c r="D50" s="362">
        <f>Grundkalkulation!AL$113/56.8</f>
        <v>0</v>
      </c>
      <c r="E50" s="364">
        <f t="shared" si="0"/>
        <v>0</v>
      </c>
      <c r="F50" s="362">
        <f>Grundkalkulation!AL$122/42</f>
        <v>0</v>
      </c>
      <c r="G50" s="364">
        <f t="shared" si="1"/>
        <v>0</v>
      </c>
    </row>
    <row r="51" spans="1:7" ht="15" x14ac:dyDescent="0.2">
      <c r="A51" s="162" t="str">
        <f>Grundkalkulation!AM$11</f>
        <v>35</v>
      </c>
      <c r="B51" s="363">
        <f>Grundkalkulation!AM$128</f>
        <v>0</v>
      </c>
      <c r="C51" s="365">
        <f>Grundkalkulation!AM$6</f>
        <v>0</v>
      </c>
      <c r="D51" s="362">
        <f>Grundkalkulation!AM$113/56.8</f>
        <v>0</v>
      </c>
      <c r="E51" s="364">
        <f t="shared" si="0"/>
        <v>0</v>
      </c>
      <c r="F51" s="362">
        <f>Grundkalkulation!AM$122/42</f>
        <v>0</v>
      </c>
      <c r="G51" s="364">
        <f t="shared" si="1"/>
        <v>0</v>
      </c>
    </row>
    <row r="52" spans="1:7" ht="15" x14ac:dyDescent="0.2">
      <c r="A52" s="162" t="str">
        <f>Grundkalkulation!AN$11</f>
        <v>36</v>
      </c>
      <c r="B52" s="363">
        <f>Grundkalkulation!AN$128</f>
        <v>0</v>
      </c>
      <c r="C52" s="365">
        <f>Grundkalkulation!AN$6</f>
        <v>0</v>
      </c>
      <c r="D52" s="362">
        <f>Grundkalkulation!AN$113/56.8</f>
        <v>0</v>
      </c>
      <c r="E52" s="364">
        <f t="shared" si="0"/>
        <v>0</v>
      </c>
      <c r="F52" s="362">
        <f>Grundkalkulation!AN$122/42</f>
        <v>0</v>
      </c>
      <c r="G52" s="364">
        <f t="shared" si="1"/>
        <v>0</v>
      </c>
    </row>
    <row r="53" spans="1:7" ht="15" x14ac:dyDescent="0.2">
      <c r="A53" s="162" t="str">
        <f>Grundkalkulation!AO$11</f>
        <v>37</v>
      </c>
      <c r="B53" s="363">
        <f>Grundkalkulation!AO$128</f>
        <v>0</v>
      </c>
      <c r="C53" s="365">
        <f>Grundkalkulation!AO$6</f>
        <v>0</v>
      </c>
      <c r="D53" s="362">
        <f>Grundkalkulation!AO$113/56.8</f>
        <v>0</v>
      </c>
      <c r="E53" s="364">
        <f t="shared" si="0"/>
        <v>0</v>
      </c>
      <c r="F53" s="362">
        <f>Grundkalkulation!AO$122/42</f>
        <v>0</v>
      </c>
      <c r="G53" s="364">
        <f t="shared" si="1"/>
        <v>0</v>
      </c>
    </row>
    <row r="54" spans="1:7" ht="15" x14ac:dyDescent="0.2">
      <c r="A54" s="162" t="str">
        <f>Grundkalkulation!AP$11</f>
        <v>38</v>
      </c>
      <c r="B54" s="363">
        <f>Grundkalkulation!AP$128</f>
        <v>0</v>
      </c>
      <c r="C54" s="365">
        <f>Grundkalkulation!AP$6</f>
        <v>0</v>
      </c>
      <c r="D54" s="362">
        <f>Grundkalkulation!AP$113/56.8</f>
        <v>0</v>
      </c>
      <c r="E54" s="364">
        <f t="shared" si="0"/>
        <v>0</v>
      </c>
      <c r="F54" s="362">
        <f>Grundkalkulation!AP$122/42</f>
        <v>0</v>
      </c>
      <c r="G54" s="364">
        <f t="shared" si="1"/>
        <v>0</v>
      </c>
    </row>
    <row r="55" spans="1:7" ht="15" x14ac:dyDescent="0.2">
      <c r="A55" s="162" t="str">
        <f>Grundkalkulation!AQ$11</f>
        <v>39</v>
      </c>
      <c r="B55" s="363">
        <f>Grundkalkulation!AQ$128</f>
        <v>0</v>
      </c>
      <c r="C55" s="365">
        <f>Grundkalkulation!AQ$6</f>
        <v>0</v>
      </c>
      <c r="D55" s="362">
        <f>Grundkalkulation!AQ$113/56.8</f>
        <v>0</v>
      </c>
      <c r="E55" s="364">
        <f t="shared" si="0"/>
        <v>0</v>
      </c>
      <c r="F55" s="362">
        <f>Grundkalkulation!AQ$122/42</f>
        <v>0</v>
      </c>
      <c r="G55" s="364">
        <f t="shared" si="1"/>
        <v>0</v>
      </c>
    </row>
    <row r="56" spans="1:7" ht="15" x14ac:dyDescent="0.2">
      <c r="A56" s="162" t="str">
        <f>Grundkalkulation!AR$11</f>
        <v>40</v>
      </c>
      <c r="B56" s="363">
        <f>Grundkalkulation!AR$128</f>
        <v>0</v>
      </c>
      <c r="C56" s="365">
        <f>Grundkalkulation!AR$6</f>
        <v>0</v>
      </c>
      <c r="D56" s="362">
        <f>Grundkalkulation!AR$113/56.8</f>
        <v>0</v>
      </c>
      <c r="E56" s="364">
        <f t="shared" si="0"/>
        <v>0</v>
      </c>
      <c r="F56" s="362">
        <f>Grundkalkulation!AR$122/42</f>
        <v>0</v>
      </c>
      <c r="G56" s="364">
        <f t="shared" si="1"/>
        <v>0</v>
      </c>
    </row>
    <row r="57" spans="1:7" ht="15" x14ac:dyDescent="0.2">
      <c r="A57" s="162" t="str">
        <f>Grundkalkulation!AS$11</f>
        <v>41</v>
      </c>
      <c r="B57" s="363">
        <f>Grundkalkulation!AS$128</f>
        <v>0</v>
      </c>
      <c r="C57" s="365">
        <f>Grundkalkulation!AS$6</f>
        <v>0</v>
      </c>
      <c r="D57" s="362">
        <f>Grundkalkulation!AS$113/56.8</f>
        <v>0</v>
      </c>
      <c r="E57" s="364">
        <f t="shared" si="0"/>
        <v>0</v>
      </c>
      <c r="F57" s="362">
        <f>Grundkalkulation!AS$122/42</f>
        <v>0</v>
      </c>
      <c r="G57" s="364">
        <f t="shared" si="1"/>
        <v>0</v>
      </c>
    </row>
    <row r="58" spans="1:7" ht="15" x14ac:dyDescent="0.2">
      <c r="A58" s="162" t="str">
        <f>Grundkalkulation!AT$11</f>
        <v>42</v>
      </c>
      <c r="B58" s="363">
        <f>Grundkalkulation!AT$128</f>
        <v>0</v>
      </c>
      <c r="C58" s="365">
        <f>Grundkalkulation!AT$6</f>
        <v>0</v>
      </c>
      <c r="D58" s="362">
        <f>Grundkalkulation!AT$113/56.8</f>
        <v>0</v>
      </c>
      <c r="E58" s="364">
        <f t="shared" si="0"/>
        <v>0</v>
      </c>
      <c r="F58" s="362">
        <f>Grundkalkulation!AT$122/42</f>
        <v>0</v>
      </c>
      <c r="G58" s="364">
        <f t="shared" si="1"/>
        <v>0</v>
      </c>
    </row>
    <row r="59" spans="1:7" ht="15" x14ac:dyDescent="0.2">
      <c r="A59" s="162" t="str">
        <f>Grundkalkulation!AU$11</f>
        <v>43</v>
      </c>
      <c r="B59" s="363">
        <f>Grundkalkulation!AU$128</f>
        <v>0</v>
      </c>
      <c r="C59" s="365">
        <f>Grundkalkulation!AU$6</f>
        <v>0</v>
      </c>
      <c r="D59" s="362">
        <f>Grundkalkulation!AU$113/56.8</f>
        <v>0</v>
      </c>
      <c r="E59" s="364">
        <f t="shared" si="0"/>
        <v>0</v>
      </c>
      <c r="F59" s="362">
        <f>Grundkalkulation!AU$122/42</f>
        <v>0</v>
      </c>
      <c r="G59" s="364">
        <f t="shared" si="1"/>
        <v>0</v>
      </c>
    </row>
    <row r="60" spans="1:7" ht="15" x14ac:dyDescent="0.2">
      <c r="A60" s="162" t="str">
        <f>Grundkalkulation!AV$11</f>
        <v>44</v>
      </c>
      <c r="B60" s="363">
        <f>Grundkalkulation!AV$128</f>
        <v>0</v>
      </c>
      <c r="C60" s="365">
        <f>Grundkalkulation!AV$6</f>
        <v>0</v>
      </c>
      <c r="D60" s="362">
        <f>Grundkalkulation!AV$113/56.8</f>
        <v>0</v>
      </c>
      <c r="E60" s="364">
        <f t="shared" si="0"/>
        <v>0</v>
      </c>
      <c r="F60" s="362">
        <f>Grundkalkulation!AV$122/42</f>
        <v>0</v>
      </c>
      <c r="G60" s="364">
        <f t="shared" si="1"/>
        <v>0</v>
      </c>
    </row>
    <row r="61" spans="1:7" ht="15" x14ac:dyDescent="0.2">
      <c r="A61" s="162" t="str">
        <f>Grundkalkulation!AW$11</f>
        <v>45</v>
      </c>
      <c r="B61" s="363">
        <f>Grundkalkulation!AW$128</f>
        <v>0</v>
      </c>
      <c r="C61" s="365">
        <f>Grundkalkulation!AW$6</f>
        <v>0</v>
      </c>
      <c r="D61" s="362">
        <f>Grundkalkulation!AW$113/56.8</f>
        <v>0</v>
      </c>
      <c r="E61" s="364">
        <f t="shared" si="0"/>
        <v>0</v>
      </c>
      <c r="F61" s="362">
        <f>Grundkalkulation!AW$122/42</f>
        <v>0</v>
      </c>
      <c r="G61" s="364">
        <f t="shared" si="1"/>
        <v>0</v>
      </c>
    </row>
    <row r="62" spans="1:7" ht="15" x14ac:dyDescent="0.2">
      <c r="A62" s="162" t="str">
        <f>Grundkalkulation!AX$11</f>
        <v>46</v>
      </c>
      <c r="B62" s="363">
        <f>Grundkalkulation!AX$128</f>
        <v>0</v>
      </c>
      <c r="C62" s="365">
        <f>Grundkalkulation!AX$6</f>
        <v>0</v>
      </c>
      <c r="D62" s="362">
        <f>Grundkalkulation!AX$113/56.8</f>
        <v>0</v>
      </c>
      <c r="E62" s="364">
        <f t="shared" si="0"/>
        <v>0</v>
      </c>
      <c r="F62" s="362">
        <f>Grundkalkulation!AX$122/42</f>
        <v>0</v>
      </c>
      <c r="G62" s="364">
        <f t="shared" si="1"/>
        <v>0</v>
      </c>
    </row>
    <row r="63" spans="1:7" ht="15" x14ac:dyDescent="0.2">
      <c r="A63" s="162" t="str">
        <f>Grundkalkulation!AY$11</f>
        <v>47</v>
      </c>
      <c r="B63" s="363">
        <f>Grundkalkulation!AY$128</f>
        <v>0</v>
      </c>
      <c r="C63" s="365">
        <f>Grundkalkulation!AY$6</f>
        <v>0</v>
      </c>
      <c r="D63" s="362">
        <f>Grundkalkulation!AY$113/56.8</f>
        <v>0</v>
      </c>
      <c r="E63" s="364">
        <f t="shared" si="0"/>
        <v>0</v>
      </c>
      <c r="F63" s="362">
        <f>Grundkalkulation!AY$122/42</f>
        <v>0</v>
      </c>
      <c r="G63" s="364">
        <f t="shared" si="1"/>
        <v>0</v>
      </c>
    </row>
    <row r="64" spans="1:7" ht="15" x14ac:dyDescent="0.2">
      <c r="A64" s="162" t="str">
        <f>Grundkalkulation!AZ$11</f>
        <v>48</v>
      </c>
      <c r="B64" s="363">
        <f>Grundkalkulation!AZ$128</f>
        <v>0</v>
      </c>
      <c r="C64" s="365">
        <f>Grundkalkulation!AZ$6</f>
        <v>0</v>
      </c>
      <c r="D64" s="362">
        <f>Grundkalkulation!AZ$113/56.8</f>
        <v>0</v>
      </c>
      <c r="E64" s="364">
        <f t="shared" si="0"/>
        <v>0</v>
      </c>
      <c r="F64" s="362">
        <f>Grundkalkulation!AZ$122/42</f>
        <v>0</v>
      </c>
      <c r="G64" s="364">
        <f t="shared" si="1"/>
        <v>0</v>
      </c>
    </row>
    <row r="65" spans="1:7" ht="15" x14ac:dyDescent="0.2">
      <c r="A65" s="162" t="str">
        <f>Grundkalkulation!BA$11</f>
        <v>49</v>
      </c>
      <c r="B65" s="363">
        <f>Grundkalkulation!BA$128</f>
        <v>0</v>
      </c>
      <c r="C65" s="365">
        <f>Grundkalkulation!BA$6</f>
        <v>0</v>
      </c>
      <c r="D65" s="362">
        <f>Grundkalkulation!BA$113/56.8</f>
        <v>0</v>
      </c>
      <c r="E65" s="364">
        <f t="shared" si="0"/>
        <v>0</v>
      </c>
      <c r="F65" s="362">
        <f>Grundkalkulation!BA$122/42</f>
        <v>0</v>
      </c>
      <c r="G65" s="364">
        <f t="shared" si="1"/>
        <v>0</v>
      </c>
    </row>
    <row r="66" spans="1:7" ht="15" x14ac:dyDescent="0.2">
      <c r="A66" s="162" t="str">
        <f>Grundkalkulation!BB$11</f>
        <v>50</v>
      </c>
      <c r="B66" s="363">
        <f>Grundkalkulation!BB$128</f>
        <v>0</v>
      </c>
      <c r="C66" s="365">
        <f>Grundkalkulation!BB$6</f>
        <v>0</v>
      </c>
      <c r="D66" s="362">
        <f>Grundkalkulation!BB$113/56.8</f>
        <v>0</v>
      </c>
      <c r="E66" s="364">
        <f t="shared" si="0"/>
        <v>0</v>
      </c>
      <c r="F66" s="362">
        <f>Grundkalkulation!BB$122/42</f>
        <v>0</v>
      </c>
      <c r="G66" s="364">
        <f t="shared" si="1"/>
        <v>0</v>
      </c>
    </row>
    <row r="67" spans="1:7" ht="15" x14ac:dyDescent="0.2">
      <c r="A67" s="162" t="str">
        <f>Grundkalkulation!BC$11</f>
        <v>51</v>
      </c>
      <c r="B67" s="363">
        <f>Grundkalkulation!BC$128</f>
        <v>0</v>
      </c>
      <c r="C67" s="365">
        <f>Grundkalkulation!BC$6</f>
        <v>0</v>
      </c>
      <c r="D67" s="362">
        <f>Grundkalkulation!BC$113/56.8</f>
        <v>0</v>
      </c>
      <c r="E67" s="364">
        <f t="shared" si="0"/>
        <v>0</v>
      </c>
      <c r="F67" s="362">
        <f>Grundkalkulation!BC$122/42</f>
        <v>0</v>
      </c>
      <c r="G67" s="364">
        <f t="shared" si="1"/>
        <v>0</v>
      </c>
    </row>
    <row r="68" spans="1:7" ht="15" x14ac:dyDescent="0.2">
      <c r="A68" s="162" t="str">
        <f>Grundkalkulation!BD$11</f>
        <v>52</v>
      </c>
      <c r="B68" s="363">
        <f>Grundkalkulation!BD$128</f>
        <v>0</v>
      </c>
      <c r="C68" s="365">
        <f>Grundkalkulation!BD$6</f>
        <v>0</v>
      </c>
      <c r="D68" s="362">
        <f>Grundkalkulation!BD$113/56.8</f>
        <v>0</v>
      </c>
      <c r="E68" s="364">
        <f t="shared" si="0"/>
        <v>0</v>
      </c>
      <c r="F68" s="362">
        <f>Grundkalkulation!BD$122/42</f>
        <v>0</v>
      </c>
      <c r="G68" s="364">
        <f t="shared" si="1"/>
        <v>0</v>
      </c>
    </row>
    <row r="69" spans="1:7" ht="15" x14ac:dyDescent="0.2">
      <c r="A69" s="162" t="str">
        <f>Grundkalkulation!BE$11</f>
        <v>53</v>
      </c>
      <c r="B69" s="363">
        <f>Grundkalkulation!BE$128</f>
        <v>0</v>
      </c>
      <c r="C69" s="365">
        <f>Grundkalkulation!BE$6</f>
        <v>0</v>
      </c>
      <c r="D69" s="362">
        <f>Grundkalkulation!BE113/56.8</f>
        <v>0</v>
      </c>
      <c r="E69" s="364">
        <f t="shared" si="0"/>
        <v>0</v>
      </c>
      <c r="F69" s="362">
        <f>Grundkalkulation!BE$122/42</f>
        <v>0</v>
      </c>
      <c r="G69" s="364">
        <f t="shared" si="1"/>
        <v>0</v>
      </c>
    </row>
    <row r="70" spans="1:7" ht="15" x14ac:dyDescent="0.2">
      <c r="A70" s="162" t="str">
        <f>Grundkalkulation!BF11</f>
        <v>54</v>
      </c>
      <c r="B70" s="363">
        <f>Grundkalkulation!BF128</f>
        <v>0</v>
      </c>
      <c r="C70" s="365">
        <f>Grundkalkulation!BF$6</f>
        <v>0</v>
      </c>
      <c r="D70" s="362">
        <f>Grundkalkulation!BF113/56.8</f>
        <v>0</v>
      </c>
      <c r="E70" s="364">
        <f t="shared" si="0"/>
        <v>0</v>
      </c>
      <c r="F70" s="362">
        <f>Grundkalkulation!BF$122/42</f>
        <v>0</v>
      </c>
      <c r="G70" s="364">
        <f t="shared" si="1"/>
        <v>0</v>
      </c>
    </row>
    <row r="71" spans="1:7" ht="15" x14ac:dyDescent="0.2">
      <c r="A71" s="162" t="str">
        <f>Grundkalkulation!BG11</f>
        <v>55</v>
      </c>
      <c r="B71" s="363">
        <f>Grundkalkulation!BG128</f>
        <v>0</v>
      </c>
      <c r="C71" s="365">
        <f>Grundkalkulation!BG$6</f>
        <v>0</v>
      </c>
      <c r="D71" s="362">
        <f>Grundkalkulation!BG$113/56.8</f>
        <v>0</v>
      </c>
      <c r="E71" s="364">
        <f t="shared" si="0"/>
        <v>0</v>
      </c>
      <c r="F71" s="362">
        <f>Grundkalkulation!BG122/42</f>
        <v>0</v>
      </c>
      <c r="G71" s="364">
        <f t="shared" si="1"/>
        <v>0</v>
      </c>
    </row>
    <row r="72" spans="1:7" ht="15" x14ac:dyDescent="0.2">
      <c r="A72" s="162" t="str">
        <f>Grundkalkulation!BH11</f>
        <v>56</v>
      </c>
      <c r="B72" s="363">
        <f>Grundkalkulation!BH$128</f>
        <v>0</v>
      </c>
      <c r="C72" s="365">
        <f>Grundkalkulation!BH$6</f>
        <v>0</v>
      </c>
      <c r="D72" s="362">
        <f>Grundkalkulation!BH$113/56.8</f>
        <v>0</v>
      </c>
      <c r="E72" s="364">
        <f t="shared" si="0"/>
        <v>0</v>
      </c>
      <c r="F72" s="362">
        <f>Grundkalkulation!BH122/42</f>
        <v>0</v>
      </c>
      <c r="G72" s="364">
        <f t="shared" si="1"/>
        <v>0</v>
      </c>
    </row>
    <row r="73" spans="1:7" ht="15" x14ac:dyDescent="0.2">
      <c r="A73" s="162" t="str">
        <f>Grundkalkulation!BI11</f>
        <v>57</v>
      </c>
      <c r="B73" s="363">
        <f>Grundkalkulation!BI$128</f>
        <v>0</v>
      </c>
      <c r="C73" s="365">
        <f>Grundkalkulation!BI$6</f>
        <v>0</v>
      </c>
      <c r="D73" s="362">
        <f>Grundkalkulation!BI$113/56.8</f>
        <v>0</v>
      </c>
      <c r="E73" s="364">
        <f t="shared" si="0"/>
        <v>0</v>
      </c>
      <c r="F73" s="362">
        <f>Grundkalkulation!BI$122/42</f>
        <v>0</v>
      </c>
      <c r="G73" s="364">
        <f t="shared" si="1"/>
        <v>0</v>
      </c>
    </row>
    <row r="74" spans="1:7" ht="15" x14ac:dyDescent="0.2">
      <c r="A74" s="162" t="str">
        <f>Grundkalkulation!BJ11</f>
        <v>58</v>
      </c>
      <c r="B74" s="363">
        <f>Grundkalkulation!BJ$128</f>
        <v>0</v>
      </c>
      <c r="C74" s="365">
        <f>Grundkalkulation!BJ$6</f>
        <v>0</v>
      </c>
      <c r="D74" s="362">
        <f>Grundkalkulation!BJ$113/56.8</f>
        <v>0</v>
      </c>
      <c r="E74" s="364">
        <f t="shared" si="0"/>
        <v>0</v>
      </c>
      <c r="F74" s="362">
        <f>Grundkalkulation!BJ$122/42</f>
        <v>0</v>
      </c>
      <c r="G74" s="364">
        <f t="shared" si="1"/>
        <v>0</v>
      </c>
    </row>
    <row r="75" spans="1:7" ht="15" x14ac:dyDescent="0.2">
      <c r="A75" s="162" t="str">
        <f>Grundkalkulation!BK11</f>
        <v>59</v>
      </c>
      <c r="B75" s="363">
        <f>Grundkalkulation!BK$128</f>
        <v>0</v>
      </c>
      <c r="C75" s="365">
        <f>Grundkalkulation!BK$6</f>
        <v>0</v>
      </c>
      <c r="D75" s="362">
        <f>Grundkalkulation!BK$113/56.8</f>
        <v>0</v>
      </c>
      <c r="E75" s="364">
        <f t="shared" si="0"/>
        <v>0</v>
      </c>
      <c r="F75" s="362">
        <f>Grundkalkulation!BK$122/42</f>
        <v>0</v>
      </c>
      <c r="G75" s="364">
        <f t="shared" si="1"/>
        <v>0</v>
      </c>
    </row>
    <row r="76" spans="1:7" ht="15" x14ac:dyDescent="0.2">
      <c r="A76" s="162" t="str">
        <f>Grundkalkulation!BL11</f>
        <v>60</v>
      </c>
      <c r="B76" s="363">
        <f>Grundkalkulation!BL$128</f>
        <v>0</v>
      </c>
      <c r="C76" s="365">
        <f>Grundkalkulation!BL$6</f>
        <v>0</v>
      </c>
      <c r="D76" s="362">
        <f>Grundkalkulation!BL$113/56.8</f>
        <v>0</v>
      </c>
      <c r="E76" s="364">
        <f t="shared" si="0"/>
        <v>0</v>
      </c>
      <c r="F76" s="362">
        <f>Grundkalkulation!BL$122/42</f>
        <v>0</v>
      </c>
      <c r="G76" s="364">
        <f t="shared" si="1"/>
        <v>0</v>
      </c>
    </row>
    <row r="77" spans="1:7" ht="15" x14ac:dyDescent="0.2">
      <c r="A77" s="162" t="str">
        <f>Grundkalkulation!BM11</f>
        <v>61</v>
      </c>
      <c r="B77" s="363">
        <f>Grundkalkulation!BM$128</f>
        <v>0</v>
      </c>
      <c r="C77" s="365">
        <f>Grundkalkulation!BM$6</f>
        <v>0</v>
      </c>
      <c r="D77" s="362">
        <f>Grundkalkulation!BM$113/56.8</f>
        <v>0</v>
      </c>
      <c r="E77" s="364">
        <f t="shared" si="0"/>
        <v>0</v>
      </c>
      <c r="F77" s="362">
        <f>Grundkalkulation!BM$122/42</f>
        <v>0</v>
      </c>
      <c r="G77" s="364">
        <f t="shared" si="1"/>
        <v>0</v>
      </c>
    </row>
    <row r="78" spans="1:7" ht="15" x14ac:dyDescent="0.2">
      <c r="A78" s="162" t="str">
        <f>Grundkalkulation!BN11</f>
        <v>62</v>
      </c>
      <c r="B78" s="363">
        <f>Grundkalkulation!BN$128</f>
        <v>0</v>
      </c>
      <c r="C78" s="365">
        <f>Grundkalkulation!BN$6</f>
        <v>0</v>
      </c>
      <c r="D78" s="362">
        <f>Grundkalkulation!BN$113/56.8</f>
        <v>0</v>
      </c>
      <c r="E78" s="364">
        <f t="shared" si="0"/>
        <v>0</v>
      </c>
      <c r="F78" s="362">
        <f>Grundkalkulation!BN$122/42</f>
        <v>0</v>
      </c>
      <c r="G78" s="364">
        <f t="shared" si="1"/>
        <v>0</v>
      </c>
    </row>
    <row r="79" spans="1:7" ht="15" x14ac:dyDescent="0.2">
      <c r="A79" s="162" t="str">
        <f>Grundkalkulation!BO11</f>
        <v>63</v>
      </c>
      <c r="B79" s="363">
        <f>Grundkalkulation!BO$128</f>
        <v>0</v>
      </c>
      <c r="C79" s="365">
        <f>Grundkalkulation!BO$6</f>
        <v>0</v>
      </c>
      <c r="D79" s="362">
        <f>Grundkalkulation!BO$113/56.8</f>
        <v>0</v>
      </c>
      <c r="E79" s="364">
        <f t="shared" si="0"/>
        <v>0</v>
      </c>
      <c r="F79" s="362">
        <f>Grundkalkulation!BO$122/42</f>
        <v>0</v>
      </c>
      <c r="G79" s="364">
        <f t="shared" si="1"/>
        <v>0</v>
      </c>
    </row>
    <row r="80" spans="1:7" ht="15" x14ac:dyDescent="0.2">
      <c r="A80" s="162" t="str">
        <f>Grundkalkulation!BP11</f>
        <v>64</v>
      </c>
      <c r="B80" s="363">
        <f>Grundkalkulation!BP$128</f>
        <v>0</v>
      </c>
      <c r="C80" s="365">
        <f>Grundkalkulation!BP$6</f>
        <v>0</v>
      </c>
      <c r="D80" s="362">
        <f>Grundkalkulation!BP$113/56.8</f>
        <v>0</v>
      </c>
      <c r="E80" s="364">
        <f t="shared" si="0"/>
        <v>0</v>
      </c>
      <c r="F80" s="362">
        <f>Grundkalkulation!BP$122/42</f>
        <v>0</v>
      </c>
      <c r="G80" s="364">
        <f t="shared" si="1"/>
        <v>0</v>
      </c>
    </row>
    <row r="81" spans="1:7" ht="15" x14ac:dyDescent="0.2">
      <c r="A81" s="162" t="str">
        <f>Grundkalkulation!BQ11</f>
        <v>65</v>
      </c>
      <c r="B81" s="363">
        <f>Grundkalkulation!BQ$128</f>
        <v>0</v>
      </c>
      <c r="C81" s="365">
        <f>Grundkalkulation!BQ$6</f>
        <v>0</v>
      </c>
      <c r="D81" s="362">
        <f>Grundkalkulation!BQ$113/56.8</f>
        <v>0</v>
      </c>
      <c r="E81" s="364">
        <f t="shared" si="0"/>
        <v>0</v>
      </c>
      <c r="F81" s="362">
        <f>Grundkalkulation!BQ$122/42</f>
        <v>0</v>
      </c>
      <c r="G81" s="364">
        <f t="shared" si="1"/>
        <v>0</v>
      </c>
    </row>
    <row r="82" spans="1:7" ht="15" x14ac:dyDescent="0.2">
      <c r="A82" s="162" t="str">
        <f>Grundkalkulation!BR11</f>
        <v>66</v>
      </c>
      <c r="B82" s="363">
        <f>Grundkalkulation!BR$128</f>
        <v>0</v>
      </c>
      <c r="C82" s="365">
        <f>Grundkalkulation!BR$6</f>
        <v>0</v>
      </c>
      <c r="D82" s="362">
        <f>Grundkalkulation!BR$113/56.8</f>
        <v>0</v>
      </c>
      <c r="E82" s="364">
        <f t="shared" ref="E82:E145" si="2">B82*D82</f>
        <v>0</v>
      </c>
      <c r="F82" s="362">
        <f>Grundkalkulation!BR$122/42</f>
        <v>0</v>
      </c>
      <c r="G82" s="364">
        <f t="shared" ref="G82:G145" si="3">B82*F82</f>
        <v>0</v>
      </c>
    </row>
    <row r="83" spans="1:7" ht="15" x14ac:dyDescent="0.2">
      <c r="A83" s="162" t="str">
        <f>Grundkalkulation!BS11</f>
        <v>67</v>
      </c>
      <c r="B83" s="363">
        <f>Grundkalkulation!BS$128</f>
        <v>0</v>
      </c>
      <c r="C83" s="365">
        <f>Grundkalkulation!BS$6</f>
        <v>0</v>
      </c>
      <c r="D83" s="362">
        <f>Grundkalkulation!BS$113/56.8</f>
        <v>0</v>
      </c>
      <c r="E83" s="364">
        <f t="shared" si="2"/>
        <v>0</v>
      </c>
      <c r="F83" s="362">
        <f>Grundkalkulation!BS$122/42</f>
        <v>0</v>
      </c>
      <c r="G83" s="364">
        <f t="shared" si="3"/>
        <v>0</v>
      </c>
    </row>
    <row r="84" spans="1:7" ht="15" x14ac:dyDescent="0.2">
      <c r="A84" s="162" t="str">
        <f>Grundkalkulation!BT11</f>
        <v>68</v>
      </c>
      <c r="B84" s="363">
        <f>Grundkalkulation!BT$128</f>
        <v>0</v>
      </c>
      <c r="C84" s="365">
        <f>Grundkalkulation!BT$6</f>
        <v>0</v>
      </c>
      <c r="D84" s="362">
        <f>Grundkalkulation!BT$113/56.8</f>
        <v>0</v>
      </c>
      <c r="E84" s="364">
        <f t="shared" si="2"/>
        <v>0</v>
      </c>
      <c r="F84" s="362">
        <f>Grundkalkulation!BT$122/42</f>
        <v>0</v>
      </c>
      <c r="G84" s="364">
        <f t="shared" si="3"/>
        <v>0</v>
      </c>
    </row>
    <row r="85" spans="1:7" ht="15" x14ac:dyDescent="0.2">
      <c r="A85" s="162" t="str">
        <f>Grundkalkulation!BU11</f>
        <v>69</v>
      </c>
      <c r="B85" s="363">
        <f>Grundkalkulation!BU$128</f>
        <v>0</v>
      </c>
      <c r="C85" s="365">
        <f>Grundkalkulation!BU$6</f>
        <v>0</v>
      </c>
      <c r="D85" s="362">
        <f>Grundkalkulation!BU$113/56.8</f>
        <v>0</v>
      </c>
      <c r="E85" s="364">
        <f t="shared" si="2"/>
        <v>0</v>
      </c>
      <c r="F85" s="362">
        <f>Grundkalkulation!BU$122/42</f>
        <v>0</v>
      </c>
      <c r="G85" s="364">
        <f t="shared" si="3"/>
        <v>0</v>
      </c>
    </row>
    <row r="86" spans="1:7" ht="15" x14ac:dyDescent="0.2">
      <c r="A86" s="162" t="str">
        <f>Grundkalkulation!BV11</f>
        <v>70</v>
      </c>
      <c r="B86" s="363">
        <f>Grundkalkulation!BV$128</f>
        <v>0</v>
      </c>
      <c r="C86" s="365">
        <f>Grundkalkulation!BV$6</f>
        <v>0</v>
      </c>
      <c r="D86" s="362">
        <f>Grundkalkulation!BV$113/56.8</f>
        <v>0</v>
      </c>
      <c r="E86" s="364">
        <f t="shared" si="2"/>
        <v>0</v>
      </c>
      <c r="F86" s="362">
        <f>Grundkalkulation!BV$122/42</f>
        <v>0</v>
      </c>
      <c r="G86" s="364">
        <f t="shared" si="3"/>
        <v>0</v>
      </c>
    </row>
    <row r="87" spans="1:7" ht="15" x14ac:dyDescent="0.2">
      <c r="A87" s="162" t="str">
        <f>Grundkalkulation!BW11</f>
        <v>71</v>
      </c>
      <c r="B87" s="363">
        <f>Grundkalkulation!BW$128</f>
        <v>0</v>
      </c>
      <c r="C87" s="365">
        <f>Grundkalkulation!BW$6</f>
        <v>0</v>
      </c>
      <c r="D87" s="362">
        <f>Grundkalkulation!BW$113/56.8</f>
        <v>0</v>
      </c>
      <c r="E87" s="364">
        <f t="shared" si="2"/>
        <v>0</v>
      </c>
      <c r="F87" s="362">
        <f>Grundkalkulation!BW$122/42</f>
        <v>0</v>
      </c>
      <c r="G87" s="364">
        <f t="shared" si="3"/>
        <v>0</v>
      </c>
    </row>
    <row r="88" spans="1:7" ht="15" x14ac:dyDescent="0.2">
      <c r="A88" s="162" t="str">
        <f>Grundkalkulation!BX11</f>
        <v>72</v>
      </c>
      <c r="B88" s="363">
        <f>Grundkalkulation!BX$128</f>
        <v>0</v>
      </c>
      <c r="C88" s="365">
        <f>Grundkalkulation!BX$6</f>
        <v>0</v>
      </c>
      <c r="D88" s="362">
        <f>Grundkalkulation!BX$113/56.8</f>
        <v>0</v>
      </c>
      <c r="E88" s="364">
        <f t="shared" si="2"/>
        <v>0</v>
      </c>
      <c r="F88" s="362">
        <f>Grundkalkulation!BX$122/42</f>
        <v>0</v>
      </c>
      <c r="G88" s="364">
        <f t="shared" si="3"/>
        <v>0</v>
      </c>
    </row>
    <row r="89" spans="1:7" ht="15" x14ac:dyDescent="0.2">
      <c r="A89" s="162" t="str">
        <f>Grundkalkulation!BY11</f>
        <v>73</v>
      </c>
      <c r="B89" s="363">
        <f>Grundkalkulation!BY$128</f>
        <v>0</v>
      </c>
      <c r="C89" s="365">
        <f>Grundkalkulation!BY$6</f>
        <v>0</v>
      </c>
      <c r="D89" s="362">
        <f>Grundkalkulation!BY$113/56.8</f>
        <v>0</v>
      </c>
      <c r="E89" s="364">
        <f t="shared" si="2"/>
        <v>0</v>
      </c>
      <c r="F89" s="362">
        <f>Grundkalkulation!BY$122/42</f>
        <v>0</v>
      </c>
      <c r="G89" s="364">
        <f t="shared" si="3"/>
        <v>0</v>
      </c>
    </row>
    <row r="90" spans="1:7" ht="15" x14ac:dyDescent="0.2">
      <c r="A90" s="162" t="str">
        <f>Grundkalkulation!BZ11</f>
        <v>74</v>
      </c>
      <c r="B90" s="363">
        <f>Grundkalkulation!BZ$128</f>
        <v>0</v>
      </c>
      <c r="C90" s="365">
        <f>Grundkalkulation!BZ$6</f>
        <v>0</v>
      </c>
      <c r="D90" s="362">
        <f>Grundkalkulation!BZ$113/56.8</f>
        <v>0</v>
      </c>
      <c r="E90" s="364">
        <f t="shared" si="2"/>
        <v>0</v>
      </c>
      <c r="F90" s="362">
        <f>Grundkalkulation!BZ$122/42</f>
        <v>0</v>
      </c>
      <c r="G90" s="364">
        <f t="shared" si="3"/>
        <v>0</v>
      </c>
    </row>
    <row r="91" spans="1:7" ht="15" x14ac:dyDescent="0.2">
      <c r="A91" s="162" t="str">
        <f>Grundkalkulation!CA11</f>
        <v>75</v>
      </c>
      <c r="B91" s="363">
        <f>Grundkalkulation!CA$128</f>
        <v>0</v>
      </c>
      <c r="C91" s="365">
        <f>Grundkalkulation!CA$6</f>
        <v>0</v>
      </c>
      <c r="D91" s="362">
        <f>Grundkalkulation!CA$113/56.8</f>
        <v>0</v>
      </c>
      <c r="E91" s="364">
        <f t="shared" si="2"/>
        <v>0</v>
      </c>
      <c r="F91" s="362">
        <f>Grundkalkulation!CA$122/42</f>
        <v>0</v>
      </c>
      <c r="G91" s="364">
        <f t="shared" si="3"/>
        <v>0</v>
      </c>
    </row>
    <row r="92" spans="1:7" ht="15" x14ac:dyDescent="0.2">
      <c r="A92" s="162" t="str">
        <f>Grundkalkulation!CB11</f>
        <v>76</v>
      </c>
      <c r="B92" s="363">
        <f>Grundkalkulation!CB$128</f>
        <v>0</v>
      </c>
      <c r="C92" s="365">
        <f>Grundkalkulation!CB$6</f>
        <v>0</v>
      </c>
      <c r="D92" s="362">
        <f>Grundkalkulation!CB$113/56.8</f>
        <v>0</v>
      </c>
      <c r="E92" s="364">
        <f t="shared" si="2"/>
        <v>0</v>
      </c>
      <c r="F92" s="362">
        <f>Grundkalkulation!CB$122/42</f>
        <v>0</v>
      </c>
      <c r="G92" s="364">
        <f t="shared" si="3"/>
        <v>0</v>
      </c>
    </row>
    <row r="93" spans="1:7" ht="15" x14ac:dyDescent="0.2">
      <c r="A93" s="162" t="str">
        <f>Grundkalkulation!CC11</f>
        <v>77</v>
      </c>
      <c r="B93" s="363">
        <f>Grundkalkulation!CC$128</f>
        <v>0</v>
      </c>
      <c r="C93" s="365">
        <f>Grundkalkulation!CC$6</f>
        <v>0</v>
      </c>
      <c r="D93" s="362">
        <f>Grundkalkulation!CC$113/56.8</f>
        <v>0</v>
      </c>
      <c r="E93" s="364">
        <f t="shared" si="2"/>
        <v>0</v>
      </c>
      <c r="F93" s="362">
        <f>Grundkalkulation!CC$122/42</f>
        <v>0</v>
      </c>
      <c r="G93" s="364">
        <f t="shared" si="3"/>
        <v>0</v>
      </c>
    </row>
    <row r="94" spans="1:7" ht="15" x14ac:dyDescent="0.2">
      <c r="A94" s="162" t="str">
        <f>Grundkalkulation!CD11</f>
        <v>78</v>
      </c>
      <c r="B94" s="363">
        <f>Grundkalkulation!CD$128</f>
        <v>0</v>
      </c>
      <c r="C94" s="365">
        <f>Grundkalkulation!CD$6</f>
        <v>0</v>
      </c>
      <c r="D94" s="362">
        <f>Grundkalkulation!CD$113/56.8</f>
        <v>0</v>
      </c>
      <c r="E94" s="364">
        <f t="shared" si="2"/>
        <v>0</v>
      </c>
      <c r="F94" s="362">
        <f>Grundkalkulation!CD$122/42</f>
        <v>0</v>
      </c>
      <c r="G94" s="364">
        <f t="shared" si="3"/>
        <v>0</v>
      </c>
    </row>
    <row r="95" spans="1:7" ht="15" x14ac:dyDescent="0.2">
      <c r="A95" s="162" t="str">
        <f>Grundkalkulation!CE11</f>
        <v>79</v>
      </c>
      <c r="B95" s="363">
        <f>Grundkalkulation!CE$128</f>
        <v>0</v>
      </c>
      <c r="C95" s="365">
        <f>Grundkalkulation!CE$6</f>
        <v>0</v>
      </c>
      <c r="D95" s="362">
        <f>Grundkalkulation!CE$113/56.8</f>
        <v>0</v>
      </c>
      <c r="E95" s="364">
        <f t="shared" si="2"/>
        <v>0</v>
      </c>
      <c r="F95" s="362">
        <f>Grundkalkulation!CE$122/42</f>
        <v>0</v>
      </c>
      <c r="G95" s="364">
        <f t="shared" si="3"/>
        <v>0</v>
      </c>
    </row>
    <row r="96" spans="1:7" ht="15" x14ac:dyDescent="0.2">
      <c r="A96" s="162" t="str">
        <f>Grundkalkulation!CF11</f>
        <v>80</v>
      </c>
      <c r="B96" s="363">
        <f>Grundkalkulation!CF$128</f>
        <v>0</v>
      </c>
      <c r="C96" s="365">
        <f>Grundkalkulation!CF$6</f>
        <v>0</v>
      </c>
      <c r="D96" s="362">
        <f>Grundkalkulation!CF$113/56.8</f>
        <v>0</v>
      </c>
      <c r="E96" s="364">
        <f t="shared" si="2"/>
        <v>0</v>
      </c>
      <c r="F96" s="362">
        <f>Grundkalkulation!CF$122/42</f>
        <v>0</v>
      </c>
      <c r="G96" s="364">
        <f t="shared" si="3"/>
        <v>0</v>
      </c>
    </row>
    <row r="97" spans="1:7" ht="15" x14ac:dyDescent="0.2">
      <c r="A97" s="162" t="str">
        <f>Grundkalkulation!CG11</f>
        <v>81</v>
      </c>
      <c r="B97" s="363">
        <f>Grundkalkulation!CG$128</f>
        <v>0</v>
      </c>
      <c r="C97" s="365">
        <f>Grundkalkulation!CG$6</f>
        <v>0</v>
      </c>
      <c r="D97" s="362">
        <f>Grundkalkulation!CG$113/56.8</f>
        <v>0</v>
      </c>
      <c r="E97" s="364">
        <f t="shared" si="2"/>
        <v>0</v>
      </c>
      <c r="F97" s="362">
        <f>Grundkalkulation!CG$122/42</f>
        <v>0</v>
      </c>
      <c r="G97" s="364">
        <f t="shared" si="3"/>
        <v>0</v>
      </c>
    </row>
    <row r="98" spans="1:7" ht="15" x14ac:dyDescent="0.2">
      <c r="A98" s="162" t="str">
        <f>Grundkalkulation!CH11</f>
        <v>82</v>
      </c>
      <c r="B98" s="363">
        <f>Grundkalkulation!CH$128</f>
        <v>0</v>
      </c>
      <c r="C98" s="365">
        <f>Grundkalkulation!CH$6</f>
        <v>0</v>
      </c>
      <c r="D98" s="362">
        <f>Grundkalkulation!CH$113/56.8</f>
        <v>0</v>
      </c>
      <c r="E98" s="364">
        <f t="shared" si="2"/>
        <v>0</v>
      </c>
      <c r="F98" s="362">
        <f>Grundkalkulation!CH$122/42</f>
        <v>0</v>
      </c>
      <c r="G98" s="364">
        <f t="shared" si="3"/>
        <v>0</v>
      </c>
    </row>
    <row r="99" spans="1:7" ht="15" x14ac:dyDescent="0.2">
      <c r="A99" s="162" t="str">
        <f>Grundkalkulation!CI$11</f>
        <v>83</v>
      </c>
      <c r="B99" s="363">
        <f>Grundkalkulation!CI$128</f>
        <v>0</v>
      </c>
      <c r="C99" s="365">
        <f>Grundkalkulation!CI$6</f>
        <v>0</v>
      </c>
      <c r="D99" s="362">
        <f>Grundkalkulation!CI$113/56.8</f>
        <v>0</v>
      </c>
      <c r="E99" s="364">
        <f t="shared" si="2"/>
        <v>0</v>
      </c>
      <c r="F99" s="362">
        <f>Grundkalkulation!CI$122/42</f>
        <v>0</v>
      </c>
      <c r="G99" s="364">
        <f t="shared" si="3"/>
        <v>0</v>
      </c>
    </row>
    <row r="100" spans="1:7" ht="15" x14ac:dyDescent="0.2">
      <c r="A100" s="165" t="str">
        <f>Grundkalkulation!CJ11</f>
        <v>84</v>
      </c>
      <c r="B100" s="363">
        <f>Grundkalkulation!CJ$128</f>
        <v>0</v>
      </c>
      <c r="C100" s="365">
        <f>Grundkalkulation!CJ$6</f>
        <v>0</v>
      </c>
      <c r="D100" s="362">
        <f>Grundkalkulation!CJ$113/56.8</f>
        <v>0</v>
      </c>
      <c r="E100" s="364">
        <f t="shared" si="2"/>
        <v>0</v>
      </c>
      <c r="F100" s="362">
        <f>Grundkalkulation!CJ$122/42</f>
        <v>0</v>
      </c>
      <c r="G100" s="364">
        <f t="shared" si="3"/>
        <v>0</v>
      </c>
    </row>
    <row r="101" spans="1:7" ht="15" x14ac:dyDescent="0.2">
      <c r="A101" s="165" t="str">
        <f>Grundkalkulation!CK11</f>
        <v>85</v>
      </c>
      <c r="B101" s="363">
        <f>Grundkalkulation!CK$128</f>
        <v>0</v>
      </c>
      <c r="C101" s="365">
        <f>Grundkalkulation!CK$6</f>
        <v>0</v>
      </c>
      <c r="D101" s="362">
        <f>Grundkalkulation!CK113/56.8</f>
        <v>0</v>
      </c>
      <c r="E101" s="364">
        <f t="shared" si="2"/>
        <v>0</v>
      </c>
      <c r="F101" s="362">
        <f>Grundkalkulation!CK$122/42</f>
        <v>0</v>
      </c>
      <c r="G101" s="364">
        <f t="shared" si="3"/>
        <v>0</v>
      </c>
    </row>
    <row r="102" spans="1:7" ht="15" x14ac:dyDescent="0.2">
      <c r="A102" s="162" t="str">
        <f>Grundkalkulation!CL11</f>
        <v>86</v>
      </c>
      <c r="B102" s="363">
        <f>Grundkalkulation!CL128</f>
        <v>0</v>
      </c>
      <c r="C102" s="365">
        <f>Grundkalkulation!CL$6</f>
        <v>0</v>
      </c>
      <c r="D102" s="362">
        <f>Grundkalkulation!CL113/56.8</f>
        <v>0</v>
      </c>
      <c r="E102" s="364">
        <f t="shared" si="2"/>
        <v>0</v>
      </c>
      <c r="F102" s="362">
        <f>Grundkalkulation!CL$122/42</f>
        <v>0</v>
      </c>
      <c r="G102" s="364">
        <f t="shared" si="3"/>
        <v>0</v>
      </c>
    </row>
    <row r="103" spans="1:7" ht="15" x14ac:dyDescent="0.2">
      <c r="A103" s="162" t="str">
        <f>Grundkalkulation!CM11</f>
        <v>87</v>
      </c>
      <c r="B103" s="363">
        <f>Grundkalkulation!CM128</f>
        <v>0</v>
      </c>
      <c r="C103" s="365">
        <f>Grundkalkulation!CM$6</f>
        <v>0</v>
      </c>
      <c r="D103" s="362">
        <f>Grundkalkulation!CM$113/56.8</f>
        <v>0</v>
      </c>
      <c r="E103" s="364">
        <f t="shared" si="2"/>
        <v>0</v>
      </c>
      <c r="F103" s="362">
        <f>Grundkalkulation!CM122/42</f>
        <v>0</v>
      </c>
      <c r="G103" s="364">
        <f t="shared" si="3"/>
        <v>0</v>
      </c>
    </row>
    <row r="104" spans="1:7" ht="15" x14ac:dyDescent="0.2">
      <c r="A104" s="162" t="str">
        <f>Grundkalkulation!CN$11</f>
        <v>88</v>
      </c>
      <c r="B104" s="363">
        <f>Grundkalkulation!CN128</f>
        <v>0</v>
      </c>
      <c r="C104" s="365">
        <f>Grundkalkulation!CN$6</f>
        <v>0</v>
      </c>
      <c r="D104" s="362">
        <f>Grundkalkulation!CN$113/56.8</f>
        <v>0</v>
      </c>
      <c r="E104" s="364">
        <f t="shared" si="2"/>
        <v>0</v>
      </c>
      <c r="F104" s="362">
        <f>Grundkalkulation!CN122/42</f>
        <v>0</v>
      </c>
      <c r="G104" s="364">
        <f t="shared" si="3"/>
        <v>0</v>
      </c>
    </row>
    <row r="105" spans="1:7" ht="15" x14ac:dyDescent="0.2">
      <c r="A105" s="162" t="str">
        <f>Grundkalkulation!$CO$11</f>
        <v>89</v>
      </c>
      <c r="B105" s="363">
        <f>Grundkalkulation!CO128</f>
        <v>0</v>
      </c>
      <c r="C105" s="365">
        <f>Grundkalkulation!CO$6</f>
        <v>0</v>
      </c>
      <c r="D105" s="362">
        <f>Grundkalkulation!CO$113/56.8</f>
        <v>0</v>
      </c>
      <c r="E105" s="364">
        <f t="shared" si="2"/>
        <v>0</v>
      </c>
      <c r="F105" s="362">
        <f>Grundkalkulation!CO$122/42</f>
        <v>0</v>
      </c>
      <c r="G105" s="364">
        <f t="shared" si="3"/>
        <v>0</v>
      </c>
    </row>
    <row r="106" spans="1:7" ht="15" x14ac:dyDescent="0.2">
      <c r="A106" s="162" t="str">
        <f>Grundkalkulation!CP$11</f>
        <v>90</v>
      </c>
      <c r="B106" s="363">
        <f>Grundkalkulation!CP$128</f>
        <v>0</v>
      </c>
      <c r="C106" s="365">
        <f>Grundkalkulation!CP$6</f>
        <v>0</v>
      </c>
      <c r="D106" s="362">
        <f>Grundkalkulation!CP$113/56.8</f>
        <v>0</v>
      </c>
      <c r="E106" s="364">
        <f t="shared" si="2"/>
        <v>0</v>
      </c>
      <c r="F106" s="362">
        <f>Grundkalkulation!CP$122/42</f>
        <v>0</v>
      </c>
      <c r="G106" s="364">
        <f t="shared" si="3"/>
        <v>0</v>
      </c>
    </row>
    <row r="107" spans="1:7" ht="15" x14ac:dyDescent="0.2">
      <c r="A107" s="162" t="str">
        <f>Grundkalkulation!CQ$11</f>
        <v>91</v>
      </c>
      <c r="B107" s="363">
        <f>Grundkalkulation!CQ$128</f>
        <v>0</v>
      </c>
      <c r="C107" s="365">
        <f>Grundkalkulation!CQ$6</f>
        <v>0</v>
      </c>
      <c r="D107" s="362">
        <f>Grundkalkulation!CQ$113/56.8</f>
        <v>0</v>
      </c>
      <c r="E107" s="364">
        <f t="shared" si="2"/>
        <v>0</v>
      </c>
      <c r="F107" s="362">
        <f>Grundkalkulation!CQ$122/42</f>
        <v>0</v>
      </c>
      <c r="G107" s="364">
        <f t="shared" si="3"/>
        <v>0</v>
      </c>
    </row>
    <row r="108" spans="1:7" ht="15" x14ac:dyDescent="0.2">
      <c r="A108" s="162" t="str">
        <f>Grundkalkulation!CR$11</f>
        <v>92</v>
      </c>
      <c r="B108" s="363">
        <f>Grundkalkulation!CR$128</f>
        <v>0</v>
      </c>
      <c r="C108" s="365">
        <f>Grundkalkulation!CR$6</f>
        <v>0</v>
      </c>
      <c r="D108" s="362">
        <f>Grundkalkulation!CR$113/56.8</f>
        <v>0</v>
      </c>
      <c r="E108" s="364">
        <f t="shared" si="2"/>
        <v>0</v>
      </c>
      <c r="F108" s="362">
        <f>Grundkalkulation!CR$122/42</f>
        <v>0</v>
      </c>
      <c r="G108" s="364">
        <f t="shared" si="3"/>
        <v>0</v>
      </c>
    </row>
    <row r="109" spans="1:7" ht="15" x14ac:dyDescent="0.2">
      <c r="A109" s="162" t="str">
        <f>Grundkalkulation!CS$11</f>
        <v>93</v>
      </c>
      <c r="B109" s="363">
        <f>Grundkalkulation!CS$128</f>
        <v>0</v>
      </c>
      <c r="C109" s="365">
        <f>Grundkalkulation!CS$6</f>
        <v>0</v>
      </c>
      <c r="D109" s="362">
        <f>Grundkalkulation!CS$113/56.8</f>
        <v>0</v>
      </c>
      <c r="E109" s="364">
        <f t="shared" si="2"/>
        <v>0</v>
      </c>
      <c r="F109" s="362">
        <f>Grundkalkulation!CS$122/42</f>
        <v>0</v>
      </c>
      <c r="G109" s="364">
        <f t="shared" si="3"/>
        <v>0</v>
      </c>
    </row>
    <row r="110" spans="1:7" ht="15" x14ac:dyDescent="0.2">
      <c r="A110" s="162" t="str">
        <f>Grundkalkulation!CT$11</f>
        <v>94</v>
      </c>
      <c r="B110" s="363">
        <f>Grundkalkulation!CT$128</f>
        <v>0</v>
      </c>
      <c r="C110" s="365">
        <f>Grundkalkulation!CT$6</f>
        <v>0</v>
      </c>
      <c r="D110" s="362">
        <f>Grundkalkulation!CT$113/56.8</f>
        <v>0</v>
      </c>
      <c r="E110" s="364">
        <f t="shared" si="2"/>
        <v>0</v>
      </c>
      <c r="F110" s="362">
        <f>Grundkalkulation!CT$122/42</f>
        <v>0</v>
      </c>
      <c r="G110" s="364">
        <f t="shared" si="3"/>
        <v>0</v>
      </c>
    </row>
    <row r="111" spans="1:7" ht="15" x14ac:dyDescent="0.2">
      <c r="A111" s="162" t="str">
        <f>Grundkalkulation!CU$11</f>
        <v>95</v>
      </c>
      <c r="B111" s="363">
        <f>Grundkalkulation!CU$128</f>
        <v>0</v>
      </c>
      <c r="C111" s="365">
        <f>Grundkalkulation!CU$6</f>
        <v>0</v>
      </c>
      <c r="D111" s="362">
        <f>Grundkalkulation!CU$113/56.8</f>
        <v>0</v>
      </c>
      <c r="E111" s="364">
        <f t="shared" si="2"/>
        <v>0</v>
      </c>
      <c r="F111" s="362">
        <f>Grundkalkulation!CU$122/42</f>
        <v>0</v>
      </c>
      <c r="G111" s="364">
        <f t="shared" si="3"/>
        <v>0</v>
      </c>
    </row>
    <row r="112" spans="1:7" ht="15" x14ac:dyDescent="0.2">
      <c r="A112" s="162" t="str">
        <f>Grundkalkulation!CV$11</f>
        <v>96</v>
      </c>
      <c r="B112" s="363">
        <f>Grundkalkulation!CV$128</f>
        <v>0</v>
      </c>
      <c r="C112" s="365">
        <f>Grundkalkulation!CV$6</f>
        <v>0</v>
      </c>
      <c r="D112" s="362">
        <f>Grundkalkulation!CV$113/56.8</f>
        <v>0</v>
      </c>
      <c r="E112" s="364">
        <f t="shared" si="2"/>
        <v>0</v>
      </c>
      <c r="F112" s="362">
        <f>Grundkalkulation!CV$122/42</f>
        <v>0</v>
      </c>
      <c r="G112" s="364">
        <f t="shared" si="3"/>
        <v>0</v>
      </c>
    </row>
    <row r="113" spans="1:7" ht="15" x14ac:dyDescent="0.2">
      <c r="A113" s="162" t="str">
        <f>Grundkalkulation!CW$11</f>
        <v>97</v>
      </c>
      <c r="B113" s="363">
        <f>Grundkalkulation!CW$128</f>
        <v>0</v>
      </c>
      <c r="C113" s="365">
        <f>Grundkalkulation!CW$6</f>
        <v>0</v>
      </c>
      <c r="D113" s="362">
        <f>Grundkalkulation!CW$113/56.8</f>
        <v>0</v>
      </c>
      <c r="E113" s="364">
        <f t="shared" si="2"/>
        <v>0</v>
      </c>
      <c r="F113" s="362">
        <f>Grundkalkulation!CW$122/42</f>
        <v>0</v>
      </c>
      <c r="G113" s="364">
        <f t="shared" si="3"/>
        <v>0</v>
      </c>
    </row>
    <row r="114" spans="1:7" ht="15" x14ac:dyDescent="0.2">
      <c r="A114" s="162" t="str">
        <f>Grundkalkulation!CX$11</f>
        <v>98</v>
      </c>
      <c r="B114" s="363">
        <f>Grundkalkulation!CX$128</f>
        <v>0</v>
      </c>
      <c r="C114" s="365">
        <f>Grundkalkulation!CX$6</f>
        <v>0</v>
      </c>
      <c r="D114" s="362">
        <f>Grundkalkulation!CX$113/56.8</f>
        <v>0</v>
      </c>
      <c r="E114" s="364">
        <f t="shared" si="2"/>
        <v>0</v>
      </c>
      <c r="F114" s="362">
        <f>Grundkalkulation!CX$122/42</f>
        <v>0</v>
      </c>
      <c r="G114" s="364">
        <f t="shared" si="3"/>
        <v>0</v>
      </c>
    </row>
    <row r="115" spans="1:7" ht="15" x14ac:dyDescent="0.2">
      <c r="A115" s="162" t="str">
        <f>Grundkalkulation!CY$11</f>
        <v>99</v>
      </c>
      <c r="B115" s="363">
        <f>Grundkalkulation!CY$128</f>
        <v>0</v>
      </c>
      <c r="C115" s="365">
        <f>Grundkalkulation!CY$6</f>
        <v>0</v>
      </c>
      <c r="D115" s="362">
        <f>Grundkalkulation!CY$113/56.8</f>
        <v>0</v>
      </c>
      <c r="E115" s="364">
        <f t="shared" si="2"/>
        <v>0</v>
      </c>
      <c r="F115" s="362">
        <f>Grundkalkulation!CY$122/42</f>
        <v>0</v>
      </c>
      <c r="G115" s="364">
        <f t="shared" si="3"/>
        <v>0</v>
      </c>
    </row>
    <row r="116" spans="1:7" ht="15" x14ac:dyDescent="0.2">
      <c r="A116" s="162" t="str">
        <f>Grundkalkulation!CZ$11</f>
        <v>100</v>
      </c>
      <c r="B116" s="363">
        <f>Grundkalkulation!CZ$128</f>
        <v>0</v>
      </c>
      <c r="C116" s="365">
        <f>Grundkalkulation!CZ$6</f>
        <v>0</v>
      </c>
      <c r="D116" s="362">
        <f>Grundkalkulation!CZ$113/56.8</f>
        <v>0</v>
      </c>
      <c r="E116" s="364">
        <f t="shared" si="2"/>
        <v>0</v>
      </c>
      <c r="F116" s="362">
        <f>Grundkalkulation!CZ$122/42</f>
        <v>0</v>
      </c>
      <c r="G116" s="364">
        <f t="shared" si="3"/>
        <v>0</v>
      </c>
    </row>
    <row r="117" spans="1:7" ht="15" x14ac:dyDescent="0.2">
      <c r="A117" s="162" t="str">
        <f>Grundkalkulation!DA$11</f>
        <v>101</v>
      </c>
      <c r="B117" s="363">
        <f>Grundkalkulation!DA$128</f>
        <v>0</v>
      </c>
      <c r="C117" s="365">
        <f>Grundkalkulation!DA$6</f>
        <v>0</v>
      </c>
      <c r="D117" s="362">
        <f>Grundkalkulation!DA$113/56.8</f>
        <v>0</v>
      </c>
      <c r="E117" s="364">
        <f t="shared" si="2"/>
        <v>0</v>
      </c>
      <c r="F117" s="362">
        <f>Grundkalkulation!DA$122/42</f>
        <v>0</v>
      </c>
      <c r="G117" s="364">
        <f t="shared" si="3"/>
        <v>0</v>
      </c>
    </row>
    <row r="118" spans="1:7" ht="15" x14ac:dyDescent="0.2">
      <c r="A118" s="162" t="str">
        <f>Grundkalkulation!DB$11</f>
        <v>102</v>
      </c>
      <c r="B118" s="363">
        <f>Grundkalkulation!DB$128</f>
        <v>0</v>
      </c>
      <c r="C118" s="365">
        <f>Grundkalkulation!DB$6</f>
        <v>0</v>
      </c>
      <c r="D118" s="362">
        <f>Grundkalkulation!DB$113/56.8</f>
        <v>0</v>
      </c>
      <c r="E118" s="364">
        <f t="shared" si="2"/>
        <v>0</v>
      </c>
      <c r="F118" s="362">
        <f>Grundkalkulation!DB$122/42</f>
        <v>0</v>
      </c>
      <c r="G118" s="364">
        <f t="shared" si="3"/>
        <v>0</v>
      </c>
    </row>
    <row r="119" spans="1:7" ht="15" x14ac:dyDescent="0.2">
      <c r="A119" s="162" t="str">
        <f>Grundkalkulation!DC$11</f>
        <v>103</v>
      </c>
      <c r="B119" s="363">
        <f>Grundkalkulation!DC$128</f>
        <v>0</v>
      </c>
      <c r="C119" s="365">
        <f>Grundkalkulation!DC$6</f>
        <v>0</v>
      </c>
      <c r="D119" s="362">
        <f>Grundkalkulation!DC$113/56.8</f>
        <v>0</v>
      </c>
      <c r="E119" s="364">
        <f t="shared" si="2"/>
        <v>0</v>
      </c>
      <c r="F119" s="362">
        <f>Grundkalkulation!DC$122/42</f>
        <v>0</v>
      </c>
      <c r="G119" s="364">
        <f t="shared" si="3"/>
        <v>0</v>
      </c>
    </row>
    <row r="120" spans="1:7" ht="15" x14ac:dyDescent="0.2">
      <c r="A120" s="162" t="str">
        <f>Grundkalkulation!DD$11</f>
        <v>104</v>
      </c>
      <c r="B120" s="363">
        <f>Grundkalkulation!DD$128</f>
        <v>0</v>
      </c>
      <c r="C120" s="365">
        <f>Grundkalkulation!DD$6</f>
        <v>0</v>
      </c>
      <c r="D120" s="362">
        <f>Grundkalkulation!DD$113/56.8</f>
        <v>0</v>
      </c>
      <c r="E120" s="364">
        <f t="shared" si="2"/>
        <v>0</v>
      </c>
      <c r="F120" s="362">
        <f>Grundkalkulation!DD$122/42</f>
        <v>0</v>
      </c>
      <c r="G120" s="364">
        <f t="shared" si="3"/>
        <v>0</v>
      </c>
    </row>
    <row r="121" spans="1:7" ht="15" x14ac:dyDescent="0.2">
      <c r="A121" s="162" t="str">
        <f>Grundkalkulation!DE$11</f>
        <v>105</v>
      </c>
      <c r="B121" s="363">
        <f>Grundkalkulation!DE$128</f>
        <v>0</v>
      </c>
      <c r="C121" s="365">
        <f>Grundkalkulation!DE$6</f>
        <v>0</v>
      </c>
      <c r="D121" s="362">
        <f>Grundkalkulation!DE$113/56.8</f>
        <v>0</v>
      </c>
      <c r="E121" s="364">
        <f t="shared" si="2"/>
        <v>0</v>
      </c>
      <c r="F121" s="362">
        <f>Grundkalkulation!DE$122/42</f>
        <v>0</v>
      </c>
      <c r="G121" s="364">
        <f t="shared" si="3"/>
        <v>0</v>
      </c>
    </row>
    <row r="122" spans="1:7" ht="15" x14ac:dyDescent="0.2">
      <c r="A122" s="162" t="str">
        <f>Grundkalkulation!DF$11</f>
        <v>106</v>
      </c>
      <c r="B122" s="363">
        <f>Grundkalkulation!DF$128</f>
        <v>0</v>
      </c>
      <c r="C122" s="365">
        <f>Grundkalkulation!DF$6</f>
        <v>0</v>
      </c>
      <c r="D122" s="362">
        <f>Grundkalkulation!DF$113/56.8</f>
        <v>0</v>
      </c>
      <c r="E122" s="364">
        <f t="shared" si="2"/>
        <v>0</v>
      </c>
      <c r="F122" s="362">
        <f>Grundkalkulation!DF$122/42</f>
        <v>0</v>
      </c>
      <c r="G122" s="364">
        <f t="shared" si="3"/>
        <v>0</v>
      </c>
    </row>
    <row r="123" spans="1:7" ht="15" x14ac:dyDescent="0.2">
      <c r="A123" s="162" t="str">
        <f>Grundkalkulation!DG$11</f>
        <v>107</v>
      </c>
      <c r="B123" s="363">
        <f>Grundkalkulation!DG$128</f>
        <v>0</v>
      </c>
      <c r="C123" s="365">
        <f>Grundkalkulation!DG$6</f>
        <v>0</v>
      </c>
      <c r="D123" s="362">
        <f>Grundkalkulation!DG$113/56.8</f>
        <v>0</v>
      </c>
      <c r="E123" s="364">
        <f t="shared" si="2"/>
        <v>0</v>
      </c>
      <c r="F123" s="362">
        <f>Grundkalkulation!DG$122/42</f>
        <v>0</v>
      </c>
      <c r="G123" s="364">
        <f t="shared" si="3"/>
        <v>0</v>
      </c>
    </row>
    <row r="124" spans="1:7" ht="15" x14ac:dyDescent="0.2">
      <c r="A124" s="162" t="str">
        <f>Grundkalkulation!DH$11</f>
        <v>108</v>
      </c>
      <c r="B124" s="363">
        <f>Grundkalkulation!DH$128</f>
        <v>0</v>
      </c>
      <c r="C124" s="365">
        <f>Grundkalkulation!DH$6</f>
        <v>0</v>
      </c>
      <c r="D124" s="362">
        <f>Grundkalkulation!DH$113/56.8</f>
        <v>0</v>
      </c>
      <c r="E124" s="364">
        <f t="shared" si="2"/>
        <v>0</v>
      </c>
      <c r="F124" s="362">
        <f>Grundkalkulation!DH$122/42</f>
        <v>0</v>
      </c>
      <c r="G124" s="364">
        <f t="shared" si="3"/>
        <v>0</v>
      </c>
    </row>
    <row r="125" spans="1:7" ht="15" x14ac:dyDescent="0.2">
      <c r="A125" s="162" t="str">
        <f>Grundkalkulation!DI$11</f>
        <v>109</v>
      </c>
      <c r="B125" s="363">
        <f>Grundkalkulation!DI$128</f>
        <v>0</v>
      </c>
      <c r="C125" s="365">
        <f>Grundkalkulation!DI$6</f>
        <v>0</v>
      </c>
      <c r="D125" s="362">
        <f>Grundkalkulation!DI$113/56.8</f>
        <v>0</v>
      </c>
      <c r="E125" s="364">
        <f t="shared" si="2"/>
        <v>0</v>
      </c>
      <c r="F125" s="362">
        <f>Grundkalkulation!DI$122/42</f>
        <v>0</v>
      </c>
      <c r="G125" s="364">
        <f t="shared" si="3"/>
        <v>0</v>
      </c>
    </row>
    <row r="126" spans="1:7" ht="15" x14ac:dyDescent="0.2">
      <c r="A126" s="162" t="str">
        <f>Grundkalkulation!DJ$11</f>
        <v>110</v>
      </c>
      <c r="B126" s="363">
        <f>Grundkalkulation!DJ$128</f>
        <v>0</v>
      </c>
      <c r="C126" s="365">
        <f>Grundkalkulation!DJ$6</f>
        <v>0</v>
      </c>
      <c r="D126" s="362">
        <f>Grundkalkulation!DJ$113/56.8</f>
        <v>0</v>
      </c>
      <c r="E126" s="364">
        <f t="shared" si="2"/>
        <v>0</v>
      </c>
      <c r="F126" s="362">
        <f>Grundkalkulation!DJ$122/42</f>
        <v>0</v>
      </c>
      <c r="G126" s="364">
        <f t="shared" si="3"/>
        <v>0</v>
      </c>
    </row>
    <row r="127" spans="1:7" ht="15" x14ac:dyDescent="0.2">
      <c r="A127" s="165" t="str">
        <f>Grundkalkulation!DK11</f>
        <v>111</v>
      </c>
      <c r="B127" s="363">
        <f>Grundkalkulation!DK$128</f>
        <v>0</v>
      </c>
      <c r="C127" s="365">
        <f>Grundkalkulation!DK$6</f>
        <v>0</v>
      </c>
      <c r="D127" s="362">
        <f>Grundkalkulation!DK$113/56.8</f>
        <v>0</v>
      </c>
      <c r="E127" s="364">
        <f t="shared" si="2"/>
        <v>0</v>
      </c>
      <c r="F127" s="362">
        <f>Grundkalkulation!DK$122/42</f>
        <v>0</v>
      </c>
      <c r="G127" s="364">
        <f t="shared" si="3"/>
        <v>0</v>
      </c>
    </row>
    <row r="128" spans="1:7" ht="15" x14ac:dyDescent="0.2">
      <c r="A128" s="162" t="str">
        <f>Grundkalkulation!DL11</f>
        <v>112</v>
      </c>
      <c r="B128" s="363">
        <f>Grundkalkulation!DL$128</f>
        <v>0</v>
      </c>
      <c r="C128" s="365">
        <f>Grundkalkulation!DL$6</f>
        <v>0</v>
      </c>
      <c r="D128" s="362">
        <f>Grundkalkulation!DL$113/56.8</f>
        <v>0</v>
      </c>
      <c r="E128" s="364">
        <f t="shared" si="2"/>
        <v>0</v>
      </c>
      <c r="F128" s="362">
        <f>Grundkalkulation!DL$122/42</f>
        <v>0</v>
      </c>
      <c r="G128" s="364">
        <f t="shared" si="3"/>
        <v>0</v>
      </c>
    </row>
    <row r="129" spans="1:7" ht="15" x14ac:dyDescent="0.2">
      <c r="A129" s="162" t="str">
        <f>Grundkalkulation!DM11</f>
        <v>113</v>
      </c>
      <c r="B129" s="363">
        <f>Grundkalkulation!DM$128</f>
        <v>0</v>
      </c>
      <c r="C129" s="365">
        <f>Grundkalkulation!DM$6</f>
        <v>0</v>
      </c>
      <c r="D129" s="362">
        <f>Grundkalkulation!DM$113/56.8</f>
        <v>0</v>
      </c>
      <c r="E129" s="364">
        <f t="shared" si="2"/>
        <v>0</v>
      </c>
      <c r="F129" s="362">
        <f>Grundkalkulation!DM$122/42</f>
        <v>0</v>
      </c>
      <c r="G129" s="364">
        <f t="shared" si="3"/>
        <v>0</v>
      </c>
    </row>
    <row r="130" spans="1:7" ht="15" x14ac:dyDescent="0.2">
      <c r="A130" s="162" t="str">
        <f>Grundkalkulation!DN11</f>
        <v>114</v>
      </c>
      <c r="B130" s="363">
        <f>Grundkalkulation!DN$128</f>
        <v>0</v>
      </c>
      <c r="C130" s="365">
        <f>Grundkalkulation!DN$6</f>
        <v>0</v>
      </c>
      <c r="D130" s="362">
        <f>Grundkalkulation!DN$113/56.8</f>
        <v>0</v>
      </c>
      <c r="E130" s="364">
        <f t="shared" si="2"/>
        <v>0</v>
      </c>
      <c r="F130" s="362">
        <f>Grundkalkulation!DN$122/42</f>
        <v>0</v>
      </c>
      <c r="G130" s="364">
        <f t="shared" si="3"/>
        <v>0</v>
      </c>
    </row>
    <row r="131" spans="1:7" ht="15" x14ac:dyDescent="0.2">
      <c r="A131" s="162" t="str">
        <f>Grundkalkulation!DO11</f>
        <v>115</v>
      </c>
      <c r="B131" s="363">
        <f>Grundkalkulation!DO$128</f>
        <v>0</v>
      </c>
      <c r="C131" s="365">
        <f>Grundkalkulation!DO$6</f>
        <v>0</v>
      </c>
      <c r="D131" s="362">
        <f>Grundkalkulation!DO$113/56.8</f>
        <v>0</v>
      </c>
      <c r="E131" s="364">
        <f t="shared" si="2"/>
        <v>0</v>
      </c>
      <c r="F131" s="362">
        <f>Grundkalkulation!DO$122/42</f>
        <v>0</v>
      </c>
      <c r="G131" s="364">
        <f t="shared" si="3"/>
        <v>0</v>
      </c>
    </row>
    <row r="132" spans="1:7" ht="15" x14ac:dyDescent="0.2">
      <c r="A132" s="165" t="str">
        <f>Grundkalkulation!DP11</f>
        <v>116</v>
      </c>
      <c r="B132" s="363">
        <f>Grundkalkulation!DP$128</f>
        <v>0</v>
      </c>
      <c r="C132" s="365">
        <f>Grundkalkulation!DP$6</f>
        <v>0</v>
      </c>
      <c r="D132" s="362">
        <f>Grundkalkulation!DP$113/56.8</f>
        <v>0</v>
      </c>
      <c r="E132" s="364">
        <f t="shared" si="2"/>
        <v>0</v>
      </c>
      <c r="F132" s="362">
        <f>Grundkalkulation!DP$122/42</f>
        <v>0</v>
      </c>
      <c r="G132" s="364">
        <f t="shared" si="3"/>
        <v>0</v>
      </c>
    </row>
    <row r="133" spans="1:7" ht="15" x14ac:dyDescent="0.2">
      <c r="A133" s="162" t="str">
        <f>Grundkalkulation!DQ11</f>
        <v>117</v>
      </c>
      <c r="B133" s="363">
        <f>Grundkalkulation!DQ$128</f>
        <v>0</v>
      </c>
      <c r="C133" s="365">
        <f>Grundkalkulation!DQ$6</f>
        <v>0</v>
      </c>
      <c r="D133" s="362">
        <f>Grundkalkulation!DQ$113/56.8</f>
        <v>0</v>
      </c>
      <c r="E133" s="364">
        <f t="shared" si="2"/>
        <v>0</v>
      </c>
      <c r="F133" s="362">
        <f>Grundkalkulation!DQ$122/42</f>
        <v>0</v>
      </c>
      <c r="G133" s="364">
        <f t="shared" si="3"/>
        <v>0</v>
      </c>
    </row>
    <row r="134" spans="1:7" ht="15" x14ac:dyDescent="0.2">
      <c r="A134" s="162" t="str">
        <f>Grundkalkulation!DR11</f>
        <v>118</v>
      </c>
      <c r="B134" s="363">
        <f>Grundkalkulation!DR$128</f>
        <v>0</v>
      </c>
      <c r="C134" s="365">
        <f>Grundkalkulation!DR$6</f>
        <v>0</v>
      </c>
      <c r="D134" s="362">
        <f>Grundkalkulation!DR$113/56.8</f>
        <v>0</v>
      </c>
      <c r="E134" s="364">
        <f t="shared" si="2"/>
        <v>0</v>
      </c>
      <c r="F134" s="362">
        <f>Grundkalkulation!DR$122/42</f>
        <v>0</v>
      </c>
      <c r="G134" s="364">
        <f t="shared" si="3"/>
        <v>0</v>
      </c>
    </row>
    <row r="135" spans="1:7" ht="15" x14ac:dyDescent="0.2">
      <c r="A135" s="162" t="str">
        <f>Grundkalkulation!DS11</f>
        <v>119</v>
      </c>
      <c r="B135" s="363">
        <f>Grundkalkulation!DS$128</f>
        <v>0</v>
      </c>
      <c r="C135" s="365">
        <f>Grundkalkulation!DS$6</f>
        <v>0</v>
      </c>
      <c r="D135" s="362">
        <f>Grundkalkulation!DS$113/56.8</f>
        <v>0</v>
      </c>
      <c r="E135" s="364">
        <f t="shared" si="2"/>
        <v>0</v>
      </c>
      <c r="F135" s="362">
        <f>Grundkalkulation!DS$122/42</f>
        <v>0</v>
      </c>
      <c r="G135" s="364">
        <f t="shared" si="3"/>
        <v>0</v>
      </c>
    </row>
    <row r="136" spans="1:7" ht="15" x14ac:dyDescent="0.2">
      <c r="A136" s="162" t="str">
        <f>Grundkalkulation!DT11</f>
        <v>120</v>
      </c>
      <c r="B136" s="363">
        <f>Grundkalkulation!DT$128</f>
        <v>0</v>
      </c>
      <c r="C136" s="365">
        <f>Grundkalkulation!DT$6</f>
        <v>0</v>
      </c>
      <c r="D136" s="362">
        <f>Grundkalkulation!DT$113/56.8</f>
        <v>0</v>
      </c>
      <c r="E136" s="364">
        <f t="shared" si="2"/>
        <v>0</v>
      </c>
      <c r="F136" s="362">
        <f>Grundkalkulation!DT$122/42</f>
        <v>0</v>
      </c>
      <c r="G136" s="364">
        <f t="shared" si="3"/>
        <v>0</v>
      </c>
    </row>
    <row r="137" spans="1:7" ht="15" x14ac:dyDescent="0.2">
      <c r="A137" s="162" t="str">
        <f>Grundkalkulation!DU11</f>
        <v>121</v>
      </c>
      <c r="B137" s="363">
        <f>Grundkalkulation!DU$128</f>
        <v>0</v>
      </c>
      <c r="C137" s="365">
        <f>Grundkalkulation!DU$6</f>
        <v>0</v>
      </c>
      <c r="D137" s="362">
        <f>Grundkalkulation!DU$113/56.8</f>
        <v>0</v>
      </c>
      <c r="E137" s="364">
        <f t="shared" si="2"/>
        <v>0</v>
      </c>
      <c r="F137" s="362">
        <f>Grundkalkulation!DU$122/42</f>
        <v>0</v>
      </c>
      <c r="G137" s="364">
        <f t="shared" si="3"/>
        <v>0</v>
      </c>
    </row>
    <row r="138" spans="1:7" ht="15" x14ac:dyDescent="0.2">
      <c r="A138" s="162" t="str">
        <f>Grundkalkulation!DV11</f>
        <v>122</v>
      </c>
      <c r="B138" s="363">
        <f>Grundkalkulation!DV$128</f>
        <v>0</v>
      </c>
      <c r="C138" s="365">
        <f>Grundkalkulation!DV$6</f>
        <v>0</v>
      </c>
      <c r="D138" s="362">
        <f>Grundkalkulation!DV$113/56.8</f>
        <v>0</v>
      </c>
      <c r="E138" s="364">
        <f t="shared" si="2"/>
        <v>0</v>
      </c>
      <c r="F138" s="362">
        <f>Grundkalkulation!DV$122/42</f>
        <v>0</v>
      </c>
      <c r="G138" s="364">
        <f t="shared" si="3"/>
        <v>0</v>
      </c>
    </row>
    <row r="139" spans="1:7" ht="15" x14ac:dyDescent="0.2">
      <c r="A139" s="162" t="str">
        <f>Grundkalkulation!DW11</f>
        <v>123</v>
      </c>
      <c r="B139" s="363">
        <f>Grundkalkulation!DW$128</f>
        <v>0</v>
      </c>
      <c r="C139" s="365">
        <f>Grundkalkulation!DW$6</f>
        <v>0</v>
      </c>
      <c r="D139" s="362">
        <f>Grundkalkulation!DW$113/56.8</f>
        <v>0</v>
      </c>
      <c r="E139" s="364">
        <f t="shared" si="2"/>
        <v>0</v>
      </c>
      <c r="F139" s="362">
        <f>Grundkalkulation!DW$122/42</f>
        <v>0</v>
      </c>
      <c r="G139" s="364">
        <f t="shared" si="3"/>
        <v>0</v>
      </c>
    </row>
    <row r="140" spans="1:7" ht="15" x14ac:dyDescent="0.2">
      <c r="A140" s="162" t="str">
        <f>Grundkalkulation!DX11</f>
        <v>124</v>
      </c>
      <c r="B140" s="363">
        <f>Grundkalkulation!DX$128</f>
        <v>0</v>
      </c>
      <c r="C140" s="365">
        <f>Grundkalkulation!DX$6</f>
        <v>0</v>
      </c>
      <c r="D140" s="362">
        <f>Grundkalkulation!DX$113/56.8</f>
        <v>0</v>
      </c>
      <c r="E140" s="364">
        <f t="shared" si="2"/>
        <v>0</v>
      </c>
      <c r="F140" s="362">
        <f>Grundkalkulation!DX$122/42</f>
        <v>0</v>
      </c>
      <c r="G140" s="364">
        <f t="shared" si="3"/>
        <v>0</v>
      </c>
    </row>
    <row r="141" spans="1:7" ht="15" x14ac:dyDescent="0.2">
      <c r="A141" s="162" t="str">
        <f>Grundkalkulation!DY11</f>
        <v>125</v>
      </c>
      <c r="B141" s="363">
        <f>Grundkalkulation!DY$128</f>
        <v>0</v>
      </c>
      <c r="C141" s="365">
        <f>Grundkalkulation!DY$6</f>
        <v>0</v>
      </c>
      <c r="D141" s="362">
        <f>Grundkalkulation!DY$113/56.8</f>
        <v>0</v>
      </c>
      <c r="E141" s="364">
        <f t="shared" si="2"/>
        <v>0</v>
      </c>
      <c r="F141" s="362">
        <f>Grundkalkulation!DY$122/42</f>
        <v>0</v>
      </c>
      <c r="G141" s="364">
        <f t="shared" si="3"/>
        <v>0</v>
      </c>
    </row>
    <row r="142" spans="1:7" ht="15" x14ac:dyDescent="0.2">
      <c r="A142" s="162" t="str">
        <f>Grundkalkulation!DZ11</f>
        <v>126</v>
      </c>
      <c r="B142" s="363">
        <f>Grundkalkulation!DZ$128</f>
        <v>0</v>
      </c>
      <c r="C142" s="365">
        <f>Grundkalkulation!DZ$6</f>
        <v>0</v>
      </c>
      <c r="D142" s="362">
        <f>Grundkalkulation!DZ$113/56.8</f>
        <v>0</v>
      </c>
      <c r="E142" s="364">
        <f t="shared" si="2"/>
        <v>0</v>
      </c>
      <c r="F142" s="362">
        <f>Grundkalkulation!DZ$122/42</f>
        <v>0</v>
      </c>
      <c r="G142" s="364">
        <f t="shared" si="3"/>
        <v>0</v>
      </c>
    </row>
    <row r="143" spans="1:7" ht="15" x14ac:dyDescent="0.2">
      <c r="A143" s="162" t="str">
        <f>Grundkalkulation!EA11</f>
        <v>127</v>
      </c>
      <c r="B143" s="363">
        <f>Grundkalkulation!EA$128</f>
        <v>0</v>
      </c>
      <c r="C143" s="365">
        <f>Grundkalkulation!EA$6</f>
        <v>0</v>
      </c>
      <c r="D143" s="362">
        <f>Grundkalkulation!EA$113/56.8</f>
        <v>0</v>
      </c>
      <c r="E143" s="364">
        <f t="shared" si="2"/>
        <v>0</v>
      </c>
      <c r="F143" s="362">
        <f>Grundkalkulation!EA$122/42</f>
        <v>0</v>
      </c>
      <c r="G143" s="364">
        <f t="shared" si="3"/>
        <v>0</v>
      </c>
    </row>
    <row r="144" spans="1:7" ht="15" x14ac:dyDescent="0.2">
      <c r="A144" s="162" t="str">
        <f>Grundkalkulation!EB11</f>
        <v>128</v>
      </c>
      <c r="B144" s="363">
        <f>Grundkalkulation!EB$128</f>
        <v>0</v>
      </c>
      <c r="C144" s="365">
        <f>Grundkalkulation!EB$6</f>
        <v>0</v>
      </c>
      <c r="D144" s="362">
        <f>Grundkalkulation!EB$113/56.8</f>
        <v>0</v>
      </c>
      <c r="E144" s="364">
        <f t="shared" si="2"/>
        <v>0</v>
      </c>
      <c r="F144" s="362">
        <f>Grundkalkulation!EB$122/42</f>
        <v>0</v>
      </c>
      <c r="G144" s="364">
        <f t="shared" si="3"/>
        <v>0</v>
      </c>
    </row>
    <row r="145" spans="1:7" ht="15" x14ac:dyDescent="0.2">
      <c r="A145" s="162" t="str">
        <f>Grundkalkulation!EC11</f>
        <v>129</v>
      </c>
      <c r="B145" s="363">
        <f>Grundkalkulation!EC$128</f>
        <v>0</v>
      </c>
      <c r="C145" s="365">
        <f>Grundkalkulation!EC$6</f>
        <v>0</v>
      </c>
      <c r="D145" s="362">
        <f>Grundkalkulation!EC$113/56.8</f>
        <v>0</v>
      </c>
      <c r="E145" s="364">
        <f t="shared" si="2"/>
        <v>0</v>
      </c>
      <c r="F145" s="362">
        <f>Grundkalkulation!EC$122/42</f>
        <v>0</v>
      </c>
      <c r="G145" s="364">
        <f t="shared" si="3"/>
        <v>0</v>
      </c>
    </row>
    <row r="146" spans="1:7" ht="15" x14ac:dyDescent="0.2">
      <c r="A146" s="162" t="str">
        <f>Grundkalkulation!ED11</f>
        <v>130</v>
      </c>
      <c r="B146" s="363">
        <f>Grundkalkulation!ED$128</f>
        <v>0</v>
      </c>
      <c r="C146" s="365">
        <f>Grundkalkulation!ED$6</f>
        <v>0</v>
      </c>
      <c r="D146" s="362">
        <f>Grundkalkulation!ED$113/56.8</f>
        <v>0</v>
      </c>
      <c r="E146" s="364">
        <f t="shared" ref="E146:E181" si="4">B146*D146</f>
        <v>0</v>
      </c>
      <c r="F146" s="362">
        <f>Grundkalkulation!ED$122/42</f>
        <v>0</v>
      </c>
      <c r="G146" s="364">
        <f t="shared" ref="G146:G181" si="5">B146*F146</f>
        <v>0</v>
      </c>
    </row>
    <row r="147" spans="1:7" ht="15" x14ac:dyDescent="0.2">
      <c r="A147" s="162" t="str">
        <f>Grundkalkulation!EE11</f>
        <v>131</v>
      </c>
      <c r="B147" s="363">
        <f>Grundkalkulation!EE$128</f>
        <v>0</v>
      </c>
      <c r="C147" s="365">
        <f>Grundkalkulation!EE$6</f>
        <v>0</v>
      </c>
      <c r="D147" s="362">
        <f>Grundkalkulation!EE$113/56.8</f>
        <v>0</v>
      </c>
      <c r="E147" s="364">
        <f t="shared" si="4"/>
        <v>0</v>
      </c>
      <c r="F147" s="362">
        <f>Grundkalkulation!EE$122/42</f>
        <v>0</v>
      </c>
      <c r="G147" s="364">
        <f t="shared" si="5"/>
        <v>0</v>
      </c>
    </row>
    <row r="148" spans="1:7" ht="15" x14ac:dyDescent="0.2">
      <c r="A148" s="162" t="str">
        <f>Grundkalkulation!EF11</f>
        <v>132</v>
      </c>
      <c r="B148" s="363">
        <f>Grundkalkulation!EF$128</f>
        <v>0</v>
      </c>
      <c r="C148" s="365">
        <f>Grundkalkulation!EF$6</f>
        <v>0</v>
      </c>
      <c r="D148" s="362">
        <f>Grundkalkulation!EF$113/56.8</f>
        <v>0</v>
      </c>
      <c r="E148" s="364">
        <f t="shared" si="4"/>
        <v>0</v>
      </c>
      <c r="F148" s="362">
        <f>Grundkalkulation!EF$122/42</f>
        <v>0</v>
      </c>
      <c r="G148" s="364">
        <f t="shared" si="5"/>
        <v>0</v>
      </c>
    </row>
    <row r="149" spans="1:7" ht="15" x14ac:dyDescent="0.2">
      <c r="A149" s="162" t="str">
        <f>Grundkalkulation!EG11</f>
        <v>133</v>
      </c>
      <c r="B149" s="363">
        <f>Grundkalkulation!EG$128</f>
        <v>0</v>
      </c>
      <c r="C149" s="365">
        <f>Grundkalkulation!EG$6</f>
        <v>0</v>
      </c>
      <c r="D149" s="362">
        <f>Grundkalkulation!EG$113/56.8</f>
        <v>0</v>
      </c>
      <c r="E149" s="364">
        <f t="shared" si="4"/>
        <v>0</v>
      </c>
      <c r="F149" s="362">
        <f>Grundkalkulation!EG$122/42</f>
        <v>0</v>
      </c>
      <c r="G149" s="364">
        <f t="shared" si="5"/>
        <v>0</v>
      </c>
    </row>
    <row r="150" spans="1:7" ht="15" x14ac:dyDescent="0.2">
      <c r="A150" s="162" t="str">
        <f>Grundkalkulation!EH11</f>
        <v>134</v>
      </c>
      <c r="B150" s="363">
        <f>Grundkalkulation!EH$128</f>
        <v>0</v>
      </c>
      <c r="C150" s="365">
        <f>Grundkalkulation!EH$6</f>
        <v>0</v>
      </c>
      <c r="D150" s="362">
        <f>Grundkalkulation!EH$113/56.8</f>
        <v>0</v>
      </c>
      <c r="E150" s="364">
        <f t="shared" si="4"/>
        <v>0</v>
      </c>
      <c r="F150" s="362">
        <f>Grundkalkulation!EH$122/42</f>
        <v>0</v>
      </c>
      <c r="G150" s="364">
        <f t="shared" si="5"/>
        <v>0</v>
      </c>
    </row>
    <row r="151" spans="1:7" ht="15" x14ac:dyDescent="0.2">
      <c r="A151" s="162" t="str">
        <f>Grundkalkulation!EI11</f>
        <v>135</v>
      </c>
      <c r="B151" s="363">
        <f>Grundkalkulation!EI$128</f>
        <v>0</v>
      </c>
      <c r="C151" s="365">
        <f>Grundkalkulation!EI$6</f>
        <v>0</v>
      </c>
      <c r="D151" s="362">
        <f>Grundkalkulation!EI$113/56.8</f>
        <v>0</v>
      </c>
      <c r="E151" s="364">
        <f t="shared" si="4"/>
        <v>0</v>
      </c>
      <c r="F151" s="362">
        <f>Grundkalkulation!EI$122/42</f>
        <v>0</v>
      </c>
      <c r="G151" s="364">
        <f t="shared" si="5"/>
        <v>0</v>
      </c>
    </row>
    <row r="152" spans="1:7" ht="15" x14ac:dyDescent="0.2">
      <c r="A152" s="162" t="str">
        <f>Grundkalkulation!EJ11</f>
        <v>136</v>
      </c>
      <c r="B152" s="363">
        <f>Grundkalkulation!EJ$128</f>
        <v>0</v>
      </c>
      <c r="C152" s="365">
        <f>Grundkalkulation!EJ$6</f>
        <v>0</v>
      </c>
      <c r="D152" s="362">
        <f>Grundkalkulation!EJ$113/56.8</f>
        <v>0</v>
      </c>
      <c r="E152" s="364">
        <f t="shared" si="4"/>
        <v>0</v>
      </c>
      <c r="F152" s="362">
        <f>Grundkalkulation!EJ$122/42</f>
        <v>0</v>
      </c>
      <c r="G152" s="364">
        <f t="shared" si="5"/>
        <v>0</v>
      </c>
    </row>
    <row r="153" spans="1:7" ht="15" x14ac:dyDescent="0.2">
      <c r="A153" s="162" t="str">
        <f>Grundkalkulation!EK11</f>
        <v>137</v>
      </c>
      <c r="B153" s="363">
        <f>Grundkalkulation!EK$128</f>
        <v>0</v>
      </c>
      <c r="C153" s="365">
        <f>Grundkalkulation!EK$6</f>
        <v>0</v>
      </c>
      <c r="D153" s="362">
        <f>Grundkalkulation!EK$113/56.8</f>
        <v>0</v>
      </c>
      <c r="E153" s="364">
        <f t="shared" si="4"/>
        <v>0</v>
      </c>
      <c r="F153" s="362">
        <f>Grundkalkulation!EK$122/42</f>
        <v>0</v>
      </c>
      <c r="G153" s="364">
        <f t="shared" si="5"/>
        <v>0</v>
      </c>
    </row>
    <row r="154" spans="1:7" ht="15" x14ac:dyDescent="0.2">
      <c r="A154" s="162" t="str">
        <f>Grundkalkulation!EL$11</f>
        <v>138</v>
      </c>
      <c r="B154" s="363">
        <f>Grundkalkulation!EL$128</f>
        <v>0</v>
      </c>
      <c r="C154" s="365">
        <f>Grundkalkulation!EL$6</f>
        <v>0</v>
      </c>
      <c r="D154" s="362">
        <f>Grundkalkulation!EL$113/56.8</f>
        <v>0</v>
      </c>
      <c r="E154" s="364">
        <f t="shared" si="4"/>
        <v>0</v>
      </c>
      <c r="F154" s="362">
        <f>Grundkalkulation!EL$122/42</f>
        <v>0</v>
      </c>
      <c r="G154" s="364">
        <f t="shared" si="5"/>
        <v>0</v>
      </c>
    </row>
    <row r="155" spans="1:7" ht="15" x14ac:dyDescent="0.2">
      <c r="A155" s="165" t="str">
        <f>Grundkalkulation!EM11</f>
        <v>139</v>
      </c>
      <c r="B155" s="363">
        <f>Grundkalkulation!EM$128</f>
        <v>0</v>
      </c>
      <c r="C155" s="365">
        <f>Grundkalkulation!EM$6</f>
        <v>0</v>
      </c>
      <c r="D155" s="362">
        <f>Grundkalkulation!EM$113/56.8</f>
        <v>0</v>
      </c>
      <c r="E155" s="364">
        <f t="shared" si="4"/>
        <v>0</v>
      </c>
      <c r="F155" s="362">
        <f>Grundkalkulation!EM$122/42</f>
        <v>0</v>
      </c>
      <c r="G155" s="364">
        <f t="shared" si="5"/>
        <v>0</v>
      </c>
    </row>
    <row r="156" spans="1:7" ht="15" x14ac:dyDescent="0.2">
      <c r="A156" s="165" t="str">
        <f>Grundkalkulation!EN11</f>
        <v>140</v>
      </c>
      <c r="B156" s="363">
        <f>Grundkalkulation!EN$128</f>
        <v>0</v>
      </c>
      <c r="C156" s="365">
        <f>Grundkalkulation!EN$6</f>
        <v>0</v>
      </c>
      <c r="D156" s="362">
        <f>Grundkalkulation!EN$113/56.8</f>
        <v>0</v>
      </c>
      <c r="E156" s="364">
        <f t="shared" si="4"/>
        <v>0</v>
      </c>
      <c r="F156" s="362">
        <f>Grundkalkulation!EN$122/42</f>
        <v>0</v>
      </c>
      <c r="G156" s="364">
        <f t="shared" si="5"/>
        <v>0</v>
      </c>
    </row>
    <row r="157" spans="1:7" ht="15" x14ac:dyDescent="0.2">
      <c r="A157" s="165" t="str">
        <f>Grundkalkulation!EO11</f>
        <v>141</v>
      </c>
      <c r="B157" s="363">
        <f>Grundkalkulation!EO$128</f>
        <v>0</v>
      </c>
      <c r="C157" s="365">
        <f>Grundkalkulation!EO$6</f>
        <v>0</v>
      </c>
      <c r="D157" s="362">
        <f>Grundkalkulation!EO$113/56.8</f>
        <v>0</v>
      </c>
      <c r="E157" s="364">
        <f t="shared" si="4"/>
        <v>0</v>
      </c>
      <c r="F157" s="362">
        <f>Grundkalkulation!EO$122/42</f>
        <v>0</v>
      </c>
      <c r="G157" s="364">
        <f t="shared" si="5"/>
        <v>0</v>
      </c>
    </row>
    <row r="158" spans="1:7" ht="15" x14ac:dyDescent="0.2">
      <c r="A158" s="165" t="str">
        <f>Grundkalkulation!EP11</f>
        <v>142</v>
      </c>
      <c r="B158" s="363">
        <f>Grundkalkulation!EP$128</f>
        <v>0</v>
      </c>
      <c r="C158" s="365">
        <f>Grundkalkulation!EP$6</f>
        <v>0</v>
      </c>
      <c r="D158" s="362">
        <f>Grundkalkulation!EP$113/56.8</f>
        <v>0</v>
      </c>
      <c r="E158" s="364">
        <f t="shared" si="4"/>
        <v>0</v>
      </c>
      <c r="F158" s="362">
        <f>Grundkalkulation!EP$122/42</f>
        <v>0</v>
      </c>
      <c r="G158" s="364">
        <f t="shared" si="5"/>
        <v>0</v>
      </c>
    </row>
    <row r="159" spans="1:7" ht="15" x14ac:dyDescent="0.2">
      <c r="A159" s="165" t="str">
        <f>Grundkalkulation!EQ$11</f>
        <v>143</v>
      </c>
      <c r="B159" s="363">
        <f>Grundkalkulation!EQ$128</f>
        <v>0</v>
      </c>
      <c r="C159" s="365">
        <f>Grundkalkulation!EQ$6</f>
        <v>0</v>
      </c>
      <c r="D159" s="362">
        <f>Grundkalkulation!EQ$113/56.8</f>
        <v>0</v>
      </c>
      <c r="E159" s="364">
        <f t="shared" si="4"/>
        <v>0</v>
      </c>
      <c r="F159" s="362">
        <f>Grundkalkulation!EQ$122/42</f>
        <v>0</v>
      </c>
      <c r="G159" s="364">
        <f t="shared" si="5"/>
        <v>0</v>
      </c>
    </row>
    <row r="160" spans="1:7" ht="15" x14ac:dyDescent="0.2">
      <c r="A160" s="165" t="str">
        <f>Grundkalkulation!ER$11</f>
        <v>144</v>
      </c>
      <c r="B160" s="363">
        <f>Grundkalkulation!ER128</f>
        <v>0</v>
      </c>
      <c r="C160" s="365">
        <f>Grundkalkulation!ER$6</f>
        <v>0</v>
      </c>
      <c r="D160" s="362">
        <f>Grundkalkulation!ER$113/56.8</f>
        <v>0</v>
      </c>
      <c r="E160" s="364">
        <f t="shared" si="4"/>
        <v>0</v>
      </c>
      <c r="F160" s="362">
        <f>Grundkalkulation!ER$122/42</f>
        <v>0</v>
      </c>
      <c r="G160" s="364">
        <f t="shared" si="5"/>
        <v>0</v>
      </c>
    </row>
    <row r="161" spans="1:7" ht="15" x14ac:dyDescent="0.2">
      <c r="A161" s="165" t="str">
        <f>Grundkalkulation!ES$11</f>
        <v>145</v>
      </c>
      <c r="B161" s="363">
        <f>Grundkalkulation!ES$128</f>
        <v>0</v>
      </c>
      <c r="C161" s="365">
        <f>Grundkalkulation!ES$6</f>
        <v>0</v>
      </c>
      <c r="D161" s="362">
        <f>Grundkalkulation!ES$113/56.8</f>
        <v>0</v>
      </c>
      <c r="E161" s="364">
        <f t="shared" si="4"/>
        <v>0</v>
      </c>
      <c r="F161" s="362">
        <f>Grundkalkulation!ES$122/42</f>
        <v>0</v>
      </c>
      <c r="G161" s="364">
        <f t="shared" si="5"/>
        <v>0</v>
      </c>
    </row>
    <row r="162" spans="1:7" ht="15" x14ac:dyDescent="0.2">
      <c r="A162" s="165" t="str">
        <f>Grundkalkulation!ET$11</f>
        <v>146</v>
      </c>
      <c r="B162" s="363">
        <f>Grundkalkulation!ET$128</f>
        <v>0</v>
      </c>
      <c r="C162" s="365">
        <f>Grundkalkulation!ET$6</f>
        <v>0</v>
      </c>
      <c r="D162" s="362">
        <f>Grundkalkulation!ET$113/56.8</f>
        <v>0</v>
      </c>
      <c r="E162" s="364">
        <f t="shared" si="4"/>
        <v>0</v>
      </c>
      <c r="F162" s="362">
        <f>Grundkalkulation!ET$122/42</f>
        <v>0</v>
      </c>
      <c r="G162" s="364">
        <f t="shared" si="5"/>
        <v>0</v>
      </c>
    </row>
    <row r="163" spans="1:7" ht="15" x14ac:dyDescent="0.2">
      <c r="A163" s="165" t="str">
        <f>Grundkalkulation!EU$11</f>
        <v>147</v>
      </c>
      <c r="B163" s="363">
        <f>Grundkalkulation!EU$128</f>
        <v>0</v>
      </c>
      <c r="C163" s="365">
        <f>Grundkalkulation!EU$6</f>
        <v>0</v>
      </c>
      <c r="D163" s="362">
        <f>Grundkalkulation!EU$113/56.8</f>
        <v>0</v>
      </c>
      <c r="E163" s="364">
        <f t="shared" si="4"/>
        <v>0</v>
      </c>
      <c r="F163" s="362">
        <f>Grundkalkulation!EU$122/42</f>
        <v>0</v>
      </c>
      <c r="G163" s="364">
        <f t="shared" si="5"/>
        <v>0</v>
      </c>
    </row>
    <row r="164" spans="1:7" ht="15" x14ac:dyDescent="0.2">
      <c r="A164" s="165" t="str">
        <f>Grundkalkulation!EV$11</f>
        <v>148</v>
      </c>
      <c r="B164" s="363">
        <f>Grundkalkulation!EV$128</f>
        <v>0</v>
      </c>
      <c r="C164" s="365">
        <f>Grundkalkulation!EV$6</f>
        <v>0</v>
      </c>
      <c r="D164" s="362">
        <f>Grundkalkulation!EV$113/56.8</f>
        <v>0</v>
      </c>
      <c r="E164" s="364">
        <f t="shared" si="4"/>
        <v>0</v>
      </c>
      <c r="F164" s="362">
        <f>Grundkalkulation!EV$122/42</f>
        <v>0</v>
      </c>
      <c r="G164" s="364">
        <f t="shared" si="5"/>
        <v>0</v>
      </c>
    </row>
    <row r="165" spans="1:7" ht="15" x14ac:dyDescent="0.2">
      <c r="A165" s="165" t="str">
        <f>Grundkalkulation!EW$11</f>
        <v>149</v>
      </c>
      <c r="B165" s="363">
        <f>Grundkalkulation!EW$128</f>
        <v>0</v>
      </c>
      <c r="C165" s="365">
        <f>Grundkalkulation!EW$6</f>
        <v>0</v>
      </c>
      <c r="D165" s="362">
        <f>Grundkalkulation!EW$113/56.8</f>
        <v>0</v>
      </c>
      <c r="E165" s="364">
        <f t="shared" si="4"/>
        <v>0</v>
      </c>
      <c r="F165" s="362">
        <f>Grundkalkulation!EW$122/42</f>
        <v>0</v>
      </c>
      <c r="G165" s="364">
        <f t="shared" si="5"/>
        <v>0</v>
      </c>
    </row>
    <row r="166" spans="1:7" ht="15" x14ac:dyDescent="0.2">
      <c r="A166" s="165" t="str">
        <f>Grundkalkulation!EX$11</f>
        <v>150</v>
      </c>
      <c r="B166" s="363">
        <f>Grundkalkulation!EX$128</f>
        <v>0</v>
      </c>
      <c r="C166" s="365">
        <f>Grundkalkulation!EX$6</f>
        <v>0</v>
      </c>
      <c r="D166" s="362">
        <f>Grundkalkulation!EX$113/56.8</f>
        <v>0</v>
      </c>
      <c r="E166" s="364">
        <f t="shared" si="4"/>
        <v>0</v>
      </c>
      <c r="F166" s="362">
        <f>Grundkalkulation!EX$122/42</f>
        <v>0</v>
      </c>
      <c r="G166" s="364">
        <f t="shared" si="5"/>
        <v>0</v>
      </c>
    </row>
    <row r="167" spans="1:7" ht="15" x14ac:dyDescent="0.2">
      <c r="A167" s="165" t="str">
        <f>Grundkalkulation!EY$11</f>
        <v>151</v>
      </c>
      <c r="B167" s="363">
        <f>Grundkalkulation!EY$128</f>
        <v>0</v>
      </c>
      <c r="C167" s="365">
        <f>Grundkalkulation!EY$6</f>
        <v>0</v>
      </c>
      <c r="D167" s="362">
        <f>Grundkalkulation!EY$113/56.8</f>
        <v>0</v>
      </c>
      <c r="E167" s="364">
        <f t="shared" si="4"/>
        <v>0</v>
      </c>
      <c r="F167" s="362">
        <f>Grundkalkulation!EY$122/42</f>
        <v>0</v>
      </c>
      <c r="G167" s="364">
        <f t="shared" si="5"/>
        <v>0</v>
      </c>
    </row>
    <row r="168" spans="1:7" ht="15" x14ac:dyDescent="0.2">
      <c r="A168" s="165" t="str">
        <f>Grundkalkulation!EZ$11</f>
        <v>152</v>
      </c>
      <c r="B168" s="363">
        <f>Grundkalkulation!EZ$128</f>
        <v>0</v>
      </c>
      <c r="C168" s="365">
        <f>Grundkalkulation!EZ$6</f>
        <v>0</v>
      </c>
      <c r="D168" s="362">
        <f>Grundkalkulation!EZ$113/56.8</f>
        <v>0</v>
      </c>
      <c r="E168" s="364">
        <f t="shared" si="4"/>
        <v>0</v>
      </c>
      <c r="F168" s="362">
        <f>Grundkalkulation!EZ$122/42</f>
        <v>0</v>
      </c>
      <c r="G168" s="364">
        <f t="shared" si="5"/>
        <v>0</v>
      </c>
    </row>
    <row r="169" spans="1:7" ht="15" x14ac:dyDescent="0.2">
      <c r="A169" s="165" t="str">
        <f>Grundkalkulation!FA$11</f>
        <v>153</v>
      </c>
      <c r="B169" s="363">
        <f>Grundkalkulation!FA$128</f>
        <v>0</v>
      </c>
      <c r="C169" s="365">
        <f>Grundkalkulation!FA$6</f>
        <v>0</v>
      </c>
      <c r="D169" s="362">
        <f>Grundkalkulation!FA$113/56.8</f>
        <v>0</v>
      </c>
      <c r="E169" s="364">
        <f t="shared" si="4"/>
        <v>0</v>
      </c>
      <c r="F169" s="362">
        <f>Grundkalkulation!FA$122/42</f>
        <v>0</v>
      </c>
      <c r="G169" s="364">
        <f t="shared" si="5"/>
        <v>0</v>
      </c>
    </row>
    <row r="170" spans="1:7" ht="15" x14ac:dyDescent="0.2">
      <c r="A170" s="165" t="str">
        <f>Grundkalkulation!FB$11</f>
        <v>154</v>
      </c>
      <c r="B170" s="363">
        <f>Grundkalkulation!FB$128</f>
        <v>0</v>
      </c>
      <c r="C170" s="365">
        <f>Grundkalkulation!FB$6</f>
        <v>0</v>
      </c>
      <c r="D170" s="362">
        <f>Grundkalkulation!FB$113/56.8</f>
        <v>0</v>
      </c>
      <c r="E170" s="364">
        <f t="shared" si="4"/>
        <v>0</v>
      </c>
      <c r="F170" s="362">
        <f>Grundkalkulation!FB$122/42</f>
        <v>0</v>
      </c>
      <c r="G170" s="364">
        <f t="shared" si="5"/>
        <v>0</v>
      </c>
    </row>
    <row r="171" spans="1:7" ht="15" x14ac:dyDescent="0.2">
      <c r="A171" s="165" t="str">
        <f>Grundkalkulation!FC$11</f>
        <v>155</v>
      </c>
      <c r="B171" s="363">
        <f>Grundkalkulation!FC$128</f>
        <v>0</v>
      </c>
      <c r="C171" s="365">
        <f>Grundkalkulation!FC$6</f>
        <v>0</v>
      </c>
      <c r="D171" s="362">
        <f>Grundkalkulation!FC$113/56.8</f>
        <v>0</v>
      </c>
      <c r="E171" s="364">
        <f t="shared" si="4"/>
        <v>0</v>
      </c>
      <c r="F171" s="362">
        <f>Grundkalkulation!FC$122/42</f>
        <v>0</v>
      </c>
      <c r="G171" s="364">
        <f t="shared" si="5"/>
        <v>0</v>
      </c>
    </row>
    <row r="172" spans="1:7" ht="15" x14ac:dyDescent="0.2">
      <c r="A172" s="165" t="str">
        <f>Grundkalkulation!FD$11</f>
        <v>156</v>
      </c>
      <c r="B172" s="363">
        <f>Grundkalkulation!FD$128</f>
        <v>0</v>
      </c>
      <c r="C172" s="365">
        <f>Grundkalkulation!FD$6</f>
        <v>0</v>
      </c>
      <c r="D172" s="362">
        <f>Grundkalkulation!FD$113/56.8</f>
        <v>0</v>
      </c>
      <c r="E172" s="364">
        <f t="shared" si="4"/>
        <v>0</v>
      </c>
      <c r="F172" s="362">
        <f>Grundkalkulation!FD$122/42</f>
        <v>0</v>
      </c>
      <c r="G172" s="364">
        <f t="shared" si="5"/>
        <v>0</v>
      </c>
    </row>
    <row r="173" spans="1:7" ht="15" x14ac:dyDescent="0.2">
      <c r="A173" s="165" t="str">
        <f>Grundkalkulation!FE$11</f>
        <v>157</v>
      </c>
      <c r="B173" s="363">
        <f>Grundkalkulation!FE$128</f>
        <v>0</v>
      </c>
      <c r="C173" s="365">
        <f>Grundkalkulation!FE$6</f>
        <v>0</v>
      </c>
      <c r="D173" s="362">
        <f>Grundkalkulation!FE$113/56.8</f>
        <v>0</v>
      </c>
      <c r="E173" s="364">
        <f t="shared" si="4"/>
        <v>0</v>
      </c>
      <c r="F173" s="362">
        <f>Grundkalkulation!FE$122/42</f>
        <v>0</v>
      </c>
      <c r="G173" s="364">
        <f t="shared" si="5"/>
        <v>0</v>
      </c>
    </row>
    <row r="174" spans="1:7" ht="15" x14ac:dyDescent="0.2">
      <c r="A174" s="165" t="str">
        <f>Grundkalkulation!FF$11</f>
        <v>158</v>
      </c>
      <c r="B174" s="363">
        <f>Grundkalkulation!FF$128</f>
        <v>0</v>
      </c>
      <c r="C174" s="365">
        <f>Grundkalkulation!FF$6</f>
        <v>0</v>
      </c>
      <c r="D174" s="362">
        <f>Grundkalkulation!FF$113/56.8</f>
        <v>0</v>
      </c>
      <c r="E174" s="364">
        <f t="shared" si="4"/>
        <v>0</v>
      </c>
      <c r="F174" s="362">
        <f>Grundkalkulation!FF$122/42</f>
        <v>0</v>
      </c>
      <c r="G174" s="364">
        <f t="shared" si="5"/>
        <v>0</v>
      </c>
    </row>
    <row r="175" spans="1:7" ht="15" x14ac:dyDescent="0.2">
      <c r="A175" s="165" t="str">
        <f>Grundkalkulation!FG$11</f>
        <v>159</v>
      </c>
      <c r="B175" s="363">
        <f>Grundkalkulation!FG$128</f>
        <v>0</v>
      </c>
      <c r="C175" s="365">
        <f>Grundkalkulation!FG$6</f>
        <v>0</v>
      </c>
      <c r="D175" s="362">
        <f>Grundkalkulation!FG$113/56.8</f>
        <v>0</v>
      </c>
      <c r="E175" s="364">
        <f t="shared" si="4"/>
        <v>0</v>
      </c>
      <c r="F175" s="362">
        <f>Grundkalkulation!FG$122/42</f>
        <v>0</v>
      </c>
      <c r="G175" s="364">
        <f t="shared" si="5"/>
        <v>0</v>
      </c>
    </row>
    <row r="176" spans="1:7" ht="15" x14ac:dyDescent="0.2">
      <c r="A176" s="165" t="str">
        <f>Grundkalkulation!FH$11</f>
        <v>160</v>
      </c>
      <c r="B176" s="363">
        <f>Grundkalkulation!FH$128</f>
        <v>0</v>
      </c>
      <c r="C176" s="365">
        <f>Grundkalkulation!FH$6</f>
        <v>0</v>
      </c>
      <c r="D176" s="362">
        <f>Grundkalkulation!FH$113/56.8</f>
        <v>0</v>
      </c>
      <c r="E176" s="364">
        <f t="shared" si="4"/>
        <v>0</v>
      </c>
      <c r="F176" s="362">
        <f>Grundkalkulation!FH$122/42</f>
        <v>0</v>
      </c>
      <c r="G176" s="364">
        <f t="shared" si="5"/>
        <v>0</v>
      </c>
    </row>
    <row r="177" spans="1:7" ht="15" x14ac:dyDescent="0.2">
      <c r="A177" s="165" t="str">
        <f>Grundkalkulation!FI$11</f>
        <v>161</v>
      </c>
      <c r="B177" s="363">
        <f>Grundkalkulation!FI$128</f>
        <v>0</v>
      </c>
      <c r="C177" s="365">
        <f>Grundkalkulation!FI$6</f>
        <v>0</v>
      </c>
      <c r="D177" s="362">
        <f>Grundkalkulation!FI$113/56.8</f>
        <v>0</v>
      </c>
      <c r="E177" s="364">
        <f t="shared" si="4"/>
        <v>0</v>
      </c>
      <c r="F177" s="362">
        <f>Grundkalkulation!FI$122/42</f>
        <v>0</v>
      </c>
      <c r="G177" s="364">
        <f t="shared" si="5"/>
        <v>0</v>
      </c>
    </row>
    <row r="178" spans="1:7" ht="15" x14ac:dyDescent="0.2">
      <c r="A178" s="165" t="str">
        <f>Grundkalkulation!FJ$11</f>
        <v>162</v>
      </c>
      <c r="B178" s="363">
        <f>Grundkalkulation!FJ$128</f>
        <v>0</v>
      </c>
      <c r="C178" s="365">
        <f>Grundkalkulation!FJ$6</f>
        <v>0</v>
      </c>
      <c r="D178" s="362">
        <f>Grundkalkulation!FJ$113/56.8</f>
        <v>0</v>
      </c>
      <c r="E178" s="364">
        <f t="shared" si="4"/>
        <v>0</v>
      </c>
      <c r="F178" s="362">
        <f>Grundkalkulation!FJ$122/42</f>
        <v>0</v>
      </c>
      <c r="G178" s="364">
        <f t="shared" si="5"/>
        <v>0</v>
      </c>
    </row>
    <row r="179" spans="1:7" ht="15" x14ac:dyDescent="0.2">
      <c r="A179" s="165" t="str">
        <f>Grundkalkulation!FK$11</f>
        <v>163</v>
      </c>
      <c r="B179" s="363">
        <f>Grundkalkulation!FK$128</f>
        <v>0</v>
      </c>
      <c r="C179" s="365">
        <f>Grundkalkulation!FK$6</f>
        <v>0</v>
      </c>
      <c r="D179" s="362">
        <f>Grundkalkulation!FK$113/56.8</f>
        <v>0</v>
      </c>
      <c r="E179" s="364">
        <f t="shared" si="4"/>
        <v>0</v>
      </c>
      <c r="F179" s="362">
        <f>Grundkalkulation!FK$122/42</f>
        <v>0</v>
      </c>
      <c r="G179" s="364">
        <f t="shared" si="5"/>
        <v>0</v>
      </c>
    </row>
    <row r="180" spans="1:7" ht="15" x14ac:dyDescent="0.2">
      <c r="A180" s="165" t="str">
        <f>Grundkalkulation!FL11</f>
        <v>164</v>
      </c>
      <c r="B180" s="363">
        <f>Grundkalkulation!FL$128</f>
        <v>0</v>
      </c>
      <c r="C180" s="365">
        <f>Grundkalkulation!FL$6</f>
        <v>0</v>
      </c>
      <c r="D180" s="362">
        <f>Grundkalkulation!FL$113/56.8</f>
        <v>0</v>
      </c>
      <c r="E180" s="364">
        <f t="shared" si="4"/>
        <v>0</v>
      </c>
      <c r="F180" s="362">
        <f>Grundkalkulation!FL$122/42</f>
        <v>0</v>
      </c>
      <c r="G180" s="364">
        <f t="shared" si="5"/>
        <v>0</v>
      </c>
    </row>
    <row r="181" spans="1:7" ht="15" x14ac:dyDescent="0.2">
      <c r="A181" s="165" t="str">
        <f>Grundkalkulation!FM11</f>
        <v>165</v>
      </c>
      <c r="B181" s="363">
        <f>Grundkalkulation!FM$128</f>
        <v>0</v>
      </c>
      <c r="C181" s="365">
        <f>Grundkalkulation!FM$6</f>
        <v>0</v>
      </c>
      <c r="D181" s="362">
        <f>Grundkalkulation!FM$113/56.8</f>
        <v>0</v>
      </c>
      <c r="E181" s="364">
        <f t="shared" si="4"/>
        <v>0</v>
      </c>
      <c r="F181" s="362">
        <f>Grundkalkulation!FM$122/42</f>
        <v>0</v>
      </c>
      <c r="G181" s="364">
        <f t="shared" si="5"/>
        <v>0</v>
      </c>
    </row>
    <row r="183" spans="1:7" x14ac:dyDescent="0.2">
      <c r="C183" s="349"/>
      <c r="D183" s="356"/>
    </row>
    <row r="184" spans="1:7" ht="15" x14ac:dyDescent="0.2">
      <c r="A184" s="159"/>
      <c r="B184" s="159"/>
      <c r="C184" s="349"/>
      <c r="D184" s="356"/>
      <c r="E184" s="161"/>
      <c r="F184" s="362"/>
      <c r="G184" s="161"/>
    </row>
    <row r="185" spans="1:7" ht="15" x14ac:dyDescent="0.2">
      <c r="A185" s="159"/>
      <c r="B185" s="159"/>
      <c r="C185" s="349"/>
      <c r="D185" s="356"/>
      <c r="E185" s="161"/>
      <c r="F185" s="362"/>
      <c r="G185" s="161"/>
    </row>
    <row r="186" spans="1:7" x14ac:dyDescent="0.2">
      <c r="C186" s="349"/>
      <c r="D186" s="356"/>
    </row>
    <row r="190" spans="1:7" ht="15" x14ac:dyDescent="0.2">
      <c r="A190" s="86"/>
      <c r="B190" s="159"/>
    </row>
    <row r="195" spans="1:4" ht="15" x14ac:dyDescent="0.2">
      <c r="A195" s="173"/>
      <c r="C195" s="347"/>
      <c r="D195" s="355"/>
    </row>
    <row r="206" spans="1:4" x14ac:dyDescent="0.2">
      <c r="C206" s="349"/>
      <c r="D206" s="356"/>
    </row>
    <row r="207" spans="1:4" x14ac:dyDescent="0.2">
      <c r="C207" s="349"/>
      <c r="D207" s="356"/>
    </row>
    <row r="208" spans="1:4" x14ac:dyDescent="0.2">
      <c r="C208" s="349"/>
      <c r="D208" s="356"/>
    </row>
    <row r="209" spans="3:4" x14ac:dyDescent="0.2">
      <c r="C209" s="349"/>
      <c r="D209" s="356"/>
    </row>
    <row r="210" spans="3:4" ht="15" x14ac:dyDescent="0.2">
      <c r="C210" s="347"/>
      <c r="D210" s="355"/>
    </row>
    <row r="213" spans="3:4" x14ac:dyDescent="0.2">
      <c r="C213" s="349"/>
      <c r="D213" s="356"/>
    </row>
    <row r="214" spans="3:4" x14ac:dyDescent="0.2">
      <c r="C214" s="349"/>
      <c r="D214" s="356"/>
    </row>
    <row r="215" spans="3:4" ht="15" x14ac:dyDescent="0.2">
      <c r="C215" s="347"/>
      <c r="D215" s="355"/>
    </row>
    <row r="216" spans="3:4" ht="15" x14ac:dyDescent="0.2">
      <c r="C216" s="347"/>
      <c r="D216" s="355"/>
    </row>
    <row r="226" spans="1:7" ht="15" x14ac:dyDescent="0.2">
      <c r="C226" s="347"/>
      <c r="D226" s="355"/>
      <c r="G226" s="161"/>
    </row>
    <row r="227" spans="1:7" ht="15" x14ac:dyDescent="0.2">
      <c r="C227" s="347"/>
      <c r="D227" s="355"/>
      <c r="G227" s="161"/>
    </row>
    <row r="235" spans="1:7" ht="15" x14ac:dyDescent="0.2">
      <c r="A235" s="159"/>
      <c r="B235" s="159"/>
      <c r="C235" s="347"/>
      <c r="D235" s="355"/>
      <c r="G235" s="161"/>
    </row>
    <row r="236" spans="1:7" ht="15" x14ac:dyDescent="0.2">
      <c r="A236" s="159"/>
      <c r="B236" s="159"/>
      <c r="C236" s="347"/>
      <c r="D236" s="355"/>
      <c r="G236" s="161"/>
    </row>
    <row r="239" spans="1:7" x14ac:dyDescent="0.2">
      <c r="C239" s="350"/>
      <c r="D239" s="357"/>
    </row>
    <row r="240" spans="1:7" ht="15" x14ac:dyDescent="0.2">
      <c r="A240" s="159"/>
      <c r="B240" s="159"/>
      <c r="E240" s="161"/>
      <c r="F240" s="362"/>
      <c r="G240" s="161"/>
    </row>
    <row r="241" spans="1:7" ht="15" x14ac:dyDescent="0.2">
      <c r="A241" s="159"/>
      <c r="B241" s="159"/>
      <c r="E241" s="161"/>
      <c r="F241" s="362"/>
      <c r="G241" s="161"/>
    </row>
    <row r="252" spans="1:7" ht="15" x14ac:dyDescent="0.2">
      <c r="C252" s="346"/>
      <c r="D252" s="354"/>
      <c r="E252" s="161"/>
      <c r="F252" s="362"/>
      <c r="G252" s="161"/>
    </row>
    <row r="253" spans="1:7" ht="15" x14ac:dyDescent="0.2">
      <c r="C253" s="346"/>
      <c r="D253" s="354"/>
      <c r="E253" s="161"/>
      <c r="F253" s="362"/>
      <c r="G253" s="161"/>
    </row>
    <row r="254" spans="1:7" ht="15" x14ac:dyDescent="0.2">
      <c r="C254" s="346"/>
      <c r="D254" s="354"/>
      <c r="E254" s="161"/>
      <c r="F254" s="362"/>
      <c r="G254" s="161"/>
    </row>
    <row r="255" spans="1:7" ht="15" x14ac:dyDescent="0.2">
      <c r="G255" s="161"/>
    </row>
  </sheetData>
  <sheetProtection selectLockedCells="1"/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G255"/>
  <sheetViews>
    <sheetView view="pageBreakPreview" zoomScale="85" zoomScaleNormal="100" workbookViewId="0">
      <selection activeCell="F13" sqref="F13"/>
    </sheetView>
  </sheetViews>
  <sheetFormatPr baseColWidth="10" defaultColWidth="0" defaultRowHeight="12.75" x14ac:dyDescent="0.2"/>
  <cols>
    <col min="1" max="1" width="15.85546875" style="59" customWidth="1"/>
    <col min="2" max="2" width="12.85546875" style="59" customWidth="1"/>
    <col min="3" max="3" width="41.42578125" style="348" customWidth="1"/>
    <col min="4" max="4" width="15.42578125" style="352" customWidth="1"/>
    <col min="5" max="5" width="17.42578125" style="59" customWidth="1"/>
    <col min="6" max="6" width="16.28515625" style="352" customWidth="1"/>
    <col min="7" max="7" width="18" style="59" bestFit="1" customWidth="1"/>
    <col min="8" max="16384" width="0" style="59" hidden="1"/>
  </cols>
  <sheetData>
    <row r="6" spans="1:7" ht="18" x14ac:dyDescent="0.2">
      <c r="A6" s="53" t="s">
        <v>329</v>
      </c>
      <c r="B6" s="147"/>
      <c r="C6" s="343"/>
      <c r="D6" s="351"/>
      <c r="E6" s="148"/>
      <c r="F6" s="358"/>
      <c r="G6" s="149"/>
    </row>
    <row r="7" spans="1:7" ht="15" x14ac:dyDescent="0.2">
      <c r="A7" s="86" t="str">
        <f>Grundkalkulation!A2</f>
        <v>Angebot-Nr.:</v>
      </c>
      <c r="B7" s="147">
        <f>Grundkalkulation!B2</f>
        <v>0</v>
      </c>
      <c r="C7" s="343"/>
      <c r="D7" s="351"/>
      <c r="E7" s="148"/>
      <c r="F7" s="358"/>
      <c r="G7" s="149"/>
    </row>
    <row r="8" spans="1:7" ht="15" x14ac:dyDescent="0.2">
      <c r="A8" s="86" t="str">
        <f>Grundkalkulation!A3</f>
        <v>Projekt-Nr.:</v>
      </c>
      <c r="B8" s="147" t="str">
        <f>Grundkalkulation!B3</f>
        <v>W-0044</v>
      </c>
      <c r="C8" s="343"/>
      <c r="D8" s="351"/>
      <c r="E8" s="148"/>
      <c r="F8" s="358"/>
      <c r="G8" s="149"/>
    </row>
    <row r="9" spans="1:7" ht="15" x14ac:dyDescent="0.2">
      <c r="A9" s="86" t="str">
        <f>Grundkalkulation!A4</f>
        <v>Projektname:</v>
      </c>
      <c r="B9" s="147" t="str">
        <f>Grundkalkulation!B4</f>
        <v>Dose, BV. Dammtorstraße 14, HH</v>
      </c>
      <c r="C9" s="343"/>
      <c r="D9" s="351"/>
      <c r="E9" s="148"/>
      <c r="F9" s="358"/>
      <c r="G9" s="149"/>
    </row>
    <row r="10" spans="1:7" ht="15" x14ac:dyDescent="0.2">
      <c r="A10" s="86" t="str">
        <f>Grundkalkulation!A5</f>
        <v>Gewerk:</v>
      </c>
      <c r="B10" s="147" t="str">
        <f>Grundkalkulation!B5</f>
        <v>Wartung</v>
      </c>
      <c r="C10" s="343"/>
      <c r="D10" s="351"/>
      <c r="G10" s="149"/>
    </row>
    <row r="11" spans="1:7" ht="15.75" x14ac:dyDescent="0.2">
      <c r="A11" s="150"/>
      <c r="B11" s="150"/>
      <c r="C11" s="343"/>
    </row>
    <row r="12" spans="1:7" ht="15" x14ac:dyDescent="0.2">
      <c r="A12" s="147"/>
      <c r="B12" s="147"/>
      <c r="C12" s="343"/>
      <c r="E12" s="330"/>
      <c r="F12" s="359" t="s">
        <v>202</v>
      </c>
      <c r="G12" s="201">
        <f>Grundkalkulation!B7</f>
        <v>45098</v>
      </c>
    </row>
    <row r="13" spans="1:7" ht="15.75" x14ac:dyDescent="0.2">
      <c r="A13" s="151"/>
      <c r="B13" s="152"/>
      <c r="C13" s="344"/>
      <c r="E13" s="330"/>
      <c r="F13" s="359" t="s">
        <v>328</v>
      </c>
      <c r="G13" s="202" t="str">
        <f>Grundkalkulation!B8</f>
        <v>M.Wolter</v>
      </c>
    </row>
    <row r="14" spans="1:7" ht="15" x14ac:dyDescent="0.2">
      <c r="A14" s="153"/>
      <c r="B14" s="153"/>
      <c r="C14" s="343"/>
      <c r="D14" s="351"/>
      <c r="E14" s="154"/>
      <c r="F14" s="360"/>
      <c r="G14" s="155"/>
    </row>
    <row r="15" spans="1:7" ht="31.5" x14ac:dyDescent="0.2">
      <c r="A15" s="156" t="s">
        <v>17</v>
      </c>
      <c r="B15" s="340" t="s">
        <v>243</v>
      </c>
      <c r="C15" s="345" t="s">
        <v>18</v>
      </c>
      <c r="D15" s="353" t="s">
        <v>324</v>
      </c>
      <c r="E15" s="342" t="s">
        <v>325</v>
      </c>
      <c r="F15" s="361" t="s">
        <v>326</v>
      </c>
      <c r="G15" s="342" t="s">
        <v>327</v>
      </c>
    </row>
    <row r="16" spans="1:7" ht="15" x14ac:dyDescent="0.2">
      <c r="A16" s="158"/>
      <c r="B16" s="159"/>
      <c r="C16" s="346"/>
      <c r="D16" s="354"/>
      <c r="E16" s="161"/>
      <c r="F16" s="362"/>
      <c r="G16" s="161"/>
    </row>
    <row r="17" spans="1:7" ht="15" x14ac:dyDescent="0.2">
      <c r="A17" s="162" t="str">
        <f>Nachtragskalkulation!E$11</f>
        <v>1</v>
      </c>
      <c r="B17" s="363">
        <f>Nachtragskalkulation!E$128</f>
        <v>0</v>
      </c>
      <c r="C17" s="365">
        <f>Nachtragskalkulation!E$6</f>
        <v>0</v>
      </c>
      <c r="D17" s="362">
        <f>Nachtragskalkulation!E$113/42</f>
        <v>0</v>
      </c>
      <c r="E17" s="364">
        <f t="shared" ref="E17:E48" si="0">B17*D17</f>
        <v>0</v>
      </c>
      <c r="F17" s="362">
        <f>Nachtragskalkulation!E$122/42</f>
        <v>0</v>
      </c>
      <c r="G17" s="364">
        <f t="shared" ref="G17:G48" si="1">B17*F17</f>
        <v>0</v>
      </c>
    </row>
    <row r="18" spans="1:7" ht="15" x14ac:dyDescent="0.2">
      <c r="A18" s="162" t="str">
        <f>Nachtragskalkulation!F$11</f>
        <v>2</v>
      </c>
      <c r="B18" s="363">
        <f>Nachtragskalkulation!F$128</f>
        <v>0</v>
      </c>
      <c r="C18" s="365">
        <f>Nachtragskalkulation!F$6</f>
        <v>0</v>
      </c>
      <c r="D18" s="362">
        <f>Nachtragskalkulation!F$113/42</f>
        <v>0</v>
      </c>
      <c r="E18" s="364">
        <f t="shared" si="0"/>
        <v>0</v>
      </c>
      <c r="F18" s="362">
        <f>Nachtragskalkulation!F$122/42</f>
        <v>0</v>
      </c>
      <c r="G18" s="364">
        <f t="shared" si="1"/>
        <v>0</v>
      </c>
    </row>
    <row r="19" spans="1:7" ht="15" x14ac:dyDescent="0.2">
      <c r="A19" s="162" t="str">
        <f>Nachtragskalkulation!G$11</f>
        <v>3</v>
      </c>
      <c r="B19" s="363">
        <f>Nachtragskalkulation!G$128</f>
        <v>0</v>
      </c>
      <c r="C19" s="365">
        <f>Nachtragskalkulation!G$6</f>
        <v>0</v>
      </c>
      <c r="D19" s="362">
        <f>Nachtragskalkulation!G$113/42</f>
        <v>0</v>
      </c>
      <c r="E19" s="364">
        <f t="shared" si="0"/>
        <v>0</v>
      </c>
      <c r="F19" s="362">
        <f>Nachtragskalkulation!G$122/42</f>
        <v>0</v>
      </c>
      <c r="G19" s="364">
        <f t="shared" si="1"/>
        <v>0</v>
      </c>
    </row>
    <row r="20" spans="1:7" ht="15" x14ac:dyDescent="0.2">
      <c r="A20" s="162" t="str">
        <f>Nachtragskalkulation!H$11</f>
        <v>4</v>
      </c>
      <c r="B20" s="363">
        <f>Nachtragskalkulation!H$128</f>
        <v>0</v>
      </c>
      <c r="C20" s="365">
        <f>Nachtragskalkulation!H$6</f>
        <v>0</v>
      </c>
      <c r="D20" s="362">
        <f>Nachtragskalkulation!H$113/42</f>
        <v>0</v>
      </c>
      <c r="E20" s="364">
        <f t="shared" si="0"/>
        <v>0</v>
      </c>
      <c r="F20" s="362">
        <f>Nachtragskalkulation!H$122/42</f>
        <v>0</v>
      </c>
      <c r="G20" s="364">
        <f t="shared" si="1"/>
        <v>0</v>
      </c>
    </row>
    <row r="21" spans="1:7" ht="15" x14ac:dyDescent="0.2">
      <c r="A21" s="162" t="str">
        <f>Nachtragskalkulation!I$11</f>
        <v>5</v>
      </c>
      <c r="B21" s="363">
        <f>Nachtragskalkulation!I$128</f>
        <v>0</v>
      </c>
      <c r="C21" s="365">
        <f>Nachtragskalkulation!I$6</f>
        <v>0</v>
      </c>
      <c r="D21" s="362">
        <f>Nachtragskalkulation!I$113/42</f>
        <v>0</v>
      </c>
      <c r="E21" s="364">
        <f t="shared" si="0"/>
        <v>0</v>
      </c>
      <c r="F21" s="362">
        <f>Nachtragskalkulation!I$122/42</f>
        <v>0</v>
      </c>
      <c r="G21" s="364">
        <f t="shared" si="1"/>
        <v>0</v>
      </c>
    </row>
    <row r="22" spans="1:7" ht="15" x14ac:dyDescent="0.2">
      <c r="A22" s="162" t="str">
        <f>Nachtragskalkulation!J$11</f>
        <v>6</v>
      </c>
      <c r="B22" s="363">
        <f>Nachtragskalkulation!J$128</f>
        <v>0</v>
      </c>
      <c r="C22" s="365">
        <f>Nachtragskalkulation!J$6</f>
        <v>0</v>
      </c>
      <c r="D22" s="362">
        <f>Nachtragskalkulation!J$113/42</f>
        <v>0</v>
      </c>
      <c r="E22" s="364">
        <f t="shared" si="0"/>
        <v>0</v>
      </c>
      <c r="F22" s="362">
        <f>Nachtragskalkulation!J$122/42</f>
        <v>0</v>
      </c>
      <c r="G22" s="364">
        <f t="shared" si="1"/>
        <v>0</v>
      </c>
    </row>
    <row r="23" spans="1:7" ht="15" x14ac:dyDescent="0.2">
      <c r="A23" s="162" t="str">
        <f>Nachtragskalkulation!K$11</f>
        <v>7</v>
      </c>
      <c r="B23" s="363">
        <f>Nachtragskalkulation!K$128</f>
        <v>0</v>
      </c>
      <c r="C23" s="365">
        <f>Nachtragskalkulation!K$6</f>
        <v>0</v>
      </c>
      <c r="D23" s="362">
        <f>Nachtragskalkulation!K$113/42</f>
        <v>0</v>
      </c>
      <c r="E23" s="364">
        <f t="shared" si="0"/>
        <v>0</v>
      </c>
      <c r="F23" s="362">
        <f>Nachtragskalkulation!K$122/42</f>
        <v>0</v>
      </c>
      <c r="G23" s="364">
        <f t="shared" si="1"/>
        <v>0</v>
      </c>
    </row>
    <row r="24" spans="1:7" ht="15" x14ac:dyDescent="0.2">
      <c r="A24" s="162" t="str">
        <f>Nachtragskalkulation!L$11</f>
        <v>8</v>
      </c>
      <c r="B24" s="363">
        <f>Nachtragskalkulation!L$128</f>
        <v>0</v>
      </c>
      <c r="C24" s="365">
        <f>Nachtragskalkulation!L$6</f>
        <v>0</v>
      </c>
      <c r="D24" s="362">
        <f>Nachtragskalkulation!L$113/42</f>
        <v>0</v>
      </c>
      <c r="E24" s="364">
        <f t="shared" si="0"/>
        <v>0</v>
      </c>
      <c r="F24" s="362">
        <f>Nachtragskalkulation!L$122/42</f>
        <v>0</v>
      </c>
      <c r="G24" s="364">
        <f t="shared" si="1"/>
        <v>0</v>
      </c>
    </row>
    <row r="25" spans="1:7" ht="15" x14ac:dyDescent="0.2">
      <c r="A25" s="162" t="str">
        <f>Nachtragskalkulation!M$11</f>
        <v>9</v>
      </c>
      <c r="B25" s="363">
        <f>Nachtragskalkulation!M$128</f>
        <v>0</v>
      </c>
      <c r="C25" s="365">
        <f>Nachtragskalkulation!M$6</f>
        <v>0</v>
      </c>
      <c r="D25" s="362">
        <f>Nachtragskalkulation!M$113/42</f>
        <v>0</v>
      </c>
      <c r="E25" s="364">
        <f t="shared" si="0"/>
        <v>0</v>
      </c>
      <c r="F25" s="362">
        <f>Nachtragskalkulation!M$122/42</f>
        <v>0</v>
      </c>
      <c r="G25" s="364">
        <f t="shared" si="1"/>
        <v>0</v>
      </c>
    </row>
    <row r="26" spans="1:7" ht="15" x14ac:dyDescent="0.2">
      <c r="A26" s="162" t="str">
        <f>Nachtragskalkulation!N$11</f>
        <v>10</v>
      </c>
      <c r="B26" s="363">
        <f>Nachtragskalkulation!N$128</f>
        <v>0</v>
      </c>
      <c r="C26" s="365">
        <f>Nachtragskalkulation!N$6</f>
        <v>0</v>
      </c>
      <c r="D26" s="362">
        <f>Nachtragskalkulation!N$113/42</f>
        <v>0</v>
      </c>
      <c r="E26" s="364">
        <f t="shared" si="0"/>
        <v>0</v>
      </c>
      <c r="F26" s="362">
        <f>Nachtragskalkulation!N$122/42</f>
        <v>0</v>
      </c>
      <c r="G26" s="364">
        <f t="shared" si="1"/>
        <v>0</v>
      </c>
    </row>
    <row r="27" spans="1:7" ht="15" x14ac:dyDescent="0.2">
      <c r="A27" s="162" t="str">
        <f>Nachtragskalkulation!O$11</f>
        <v>11</v>
      </c>
      <c r="B27" s="363">
        <f>Nachtragskalkulation!O$128</f>
        <v>0</v>
      </c>
      <c r="C27" s="365">
        <f>Nachtragskalkulation!O$6</f>
        <v>0</v>
      </c>
      <c r="D27" s="362">
        <f>Nachtragskalkulation!O$113/42</f>
        <v>0</v>
      </c>
      <c r="E27" s="364">
        <f t="shared" si="0"/>
        <v>0</v>
      </c>
      <c r="F27" s="362">
        <f>Nachtragskalkulation!O$122/42</f>
        <v>0</v>
      </c>
      <c r="G27" s="364">
        <f t="shared" si="1"/>
        <v>0</v>
      </c>
    </row>
    <row r="28" spans="1:7" ht="15" x14ac:dyDescent="0.2">
      <c r="A28" s="162" t="str">
        <f>Nachtragskalkulation!P$11</f>
        <v>12</v>
      </c>
      <c r="B28" s="363">
        <f>Nachtragskalkulation!P$128</f>
        <v>0</v>
      </c>
      <c r="C28" s="365">
        <f>Nachtragskalkulation!P$6</f>
        <v>0</v>
      </c>
      <c r="D28" s="362">
        <f>Nachtragskalkulation!P$113/42</f>
        <v>0</v>
      </c>
      <c r="E28" s="364">
        <f t="shared" si="0"/>
        <v>0</v>
      </c>
      <c r="F28" s="362">
        <f>Nachtragskalkulation!P$122/42</f>
        <v>0</v>
      </c>
      <c r="G28" s="364">
        <f t="shared" si="1"/>
        <v>0</v>
      </c>
    </row>
    <row r="29" spans="1:7" ht="15" x14ac:dyDescent="0.2">
      <c r="A29" s="162" t="str">
        <f>Nachtragskalkulation!Q$11</f>
        <v>13</v>
      </c>
      <c r="B29" s="363">
        <f>Nachtragskalkulation!Q$128</f>
        <v>0</v>
      </c>
      <c r="C29" s="365">
        <f>Nachtragskalkulation!Q$6</f>
        <v>0</v>
      </c>
      <c r="D29" s="362">
        <f>Nachtragskalkulation!Q$113/42</f>
        <v>0</v>
      </c>
      <c r="E29" s="364">
        <f t="shared" si="0"/>
        <v>0</v>
      </c>
      <c r="F29" s="362">
        <f>Nachtragskalkulation!Q$122/42</f>
        <v>0</v>
      </c>
      <c r="G29" s="364">
        <f t="shared" si="1"/>
        <v>0</v>
      </c>
    </row>
    <row r="30" spans="1:7" ht="15" x14ac:dyDescent="0.2">
      <c r="A30" s="162" t="str">
        <f>Nachtragskalkulation!R$11</f>
        <v>14</v>
      </c>
      <c r="B30" s="363">
        <f>Nachtragskalkulation!R$128</f>
        <v>0</v>
      </c>
      <c r="C30" s="365">
        <f>Nachtragskalkulation!R$6</f>
        <v>0</v>
      </c>
      <c r="D30" s="362">
        <f>Nachtragskalkulation!R$113/42</f>
        <v>0</v>
      </c>
      <c r="E30" s="364">
        <f t="shared" si="0"/>
        <v>0</v>
      </c>
      <c r="F30" s="362">
        <f>Nachtragskalkulation!R$122/42</f>
        <v>0</v>
      </c>
      <c r="G30" s="364">
        <f t="shared" si="1"/>
        <v>0</v>
      </c>
    </row>
    <row r="31" spans="1:7" ht="15" x14ac:dyDescent="0.2">
      <c r="A31" s="162" t="str">
        <f>Nachtragskalkulation!S$11</f>
        <v>15</v>
      </c>
      <c r="B31" s="363">
        <f>Nachtragskalkulation!S$128</f>
        <v>0</v>
      </c>
      <c r="C31" s="365">
        <f>Nachtragskalkulation!S$6</f>
        <v>0</v>
      </c>
      <c r="D31" s="362">
        <f>Nachtragskalkulation!S$113/42</f>
        <v>0</v>
      </c>
      <c r="E31" s="364">
        <f t="shared" si="0"/>
        <v>0</v>
      </c>
      <c r="F31" s="362">
        <f>Nachtragskalkulation!S$122/42</f>
        <v>0</v>
      </c>
      <c r="G31" s="364">
        <f t="shared" si="1"/>
        <v>0</v>
      </c>
    </row>
    <row r="32" spans="1:7" ht="15" x14ac:dyDescent="0.2">
      <c r="A32" s="162" t="str">
        <f>Nachtragskalkulation!T$11</f>
        <v>16</v>
      </c>
      <c r="B32" s="363">
        <f>Nachtragskalkulation!T$128</f>
        <v>0</v>
      </c>
      <c r="C32" s="365">
        <f>Nachtragskalkulation!T$6</f>
        <v>0</v>
      </c>
      <c r="D32" s="362">
        <f>Nachtragskalkulation!T$113/42</f>
        <v>0</v>
      </c>
      <c r="E32" s="364">
        <f t="shared" si="0"/>
        <v>0</v>
      </c>
      <c r="F32" s="362">
        <f>Nachtragskalkulation!T$122/42</f>
        <v>0</v>
      </c>
      <c r="G32" s="364">
        <f t="shared" si="1"/>
        <v>0</v>
      </c>
    </row>
    <row r="33" spans="1:7" ht="15" x14ac:dyDescent="0.2">
      <c r="A33" s="162" t="str">
        <f>Nachtragskalkulation!U$11</f>
        <v>17</v>
      </c>
      <c r="B33" s="363">
        <f>Nachtragskalkulation!U$128</f>
        <v>0</v>
      </c>
      <c r="C33" s="365">
        <f>Nachtragskalkulation!U$6</f>
        <v>0</v>
      </c>
      <c r="D33" s="362">
        <f>Nachtragskalkulation!U$113/42</f>
        <v>0</v>
      </c>
      <c r="E33" s="364">
        <f t="shared" si="0"/>
        <v>0</v>
      </c>
      <c r="F33" s="362">
        <f>Nachtragskalkulation!U$122/42</f>
        <v>0</v>
      </c>
      <c r="G33" s="364">
        <f t="shared" si="1"/>
        <v>0</v>
      </c>
    </row>
    <row r="34" spans="1:7" ht="15" x14ac:dyDescent="0.2">
      <c r="A34" s="162" t="str">
        <f>Nachtragskalkulation!V$11</f>
        <v>18</v>
      </c>
      <c r="B34" s="363">
        <f>Nachtragskalkulation!V$128</f>
        <v>0</v>
      </c>
      <c r="C34" s="365">
        <f>Nachtragskalkulation!V$6</f>
        <v>0</v>
      </c>
      <c r="D34" s="362">
        <f>Nachtragskalkulation!V$113/42</f>
        <v>0</v>
      </c>
      <c r="E34" s="364">
        <f t="shared" si="0"/>
        <v>0</v>
      </c>
      <c r="F34" s="362">
        <f>Nachtragskalkulation!V$122/42</f>
        <v>0</v>
      </c>
      <c r="G34" s="364">
        <f t="shared" si="1"/>
        <v>0</v>
      </c>
    </row>
    <row r="35" spans="1:7" ht="15" x14ac:dyDescent="0.2">
      <c r="A35" s="162" t="str">
        <f>Nachtragskalkulation!W$11</f>
        <v>19</v>
      </c>
      <c r="B35" s="363">
        <f>Nachtragskalkulation!W$128</f>
        <v>0</v>
      </c>
      <c r="C35" s="365">
        <f>Nachtragskalkulation!W$6</f>
        <v>0</v>
      </c>
      <c r="D35" s="362">
        <f>Nachtragskalkulation!W$113/42</f>
        <v>0</v>
      </c>
      <c r="E35" s="364">
        <f t="shared" si="0"/>
        <v>0</v>
      </c>
      <c r="F35" s="362">
        <f>Nachtragskalkulation!W$122/42</f>
        <v>0</v>
      </c>
      <c r="G35" s="364">
        <f t="shared" si="1"/>
        <v>0</v>
      </c>
    </row>
    <row r="36" spans="1:7" ht="15" x14ac:dyDescent="0.2">
      <c r="A36" s="162" t="str">
        <f>Nachtragskalkulation!X$11</f>
        <v>20</v>
      </c>
      <c r="B36" s="363">
        <f>Nachtragskalkulation!X$128</f>
        <v>0</v>
      </c>
      <c r="C36" s="365">
        <f>Nachtragskalkulation!X$6</f>
        <v>0</v>
      </c>
      <c r="D36" s="362">
        <f>Nachtragskalkulation!X$113/42</f>
        <v>0</v>
      </c>
      <c r="E36" s="364">
        <f t="shared" si="0"/>
        <v>0</v>
      </c>
      <c r="F36" s="362">
        <f>Nachtragskalkulation!X$122/42</f>
        <v>0</v>
      </c>
      <c r="G36" s="364">
        <f t="shared" si="1"/>
        <v>0</v>
      </c>
    </row>
    <row r="37" spans="1:7" ht="15" x14ac:dyDescent="0.2">
      <c r="A37" s="162" t="str">
        <f>Nachtragskalkulation!Y$11</f>
        <v>21</v>
      </c>
      <c r="B37" s="363">
        <f>Nachtragskalkulation!Y$128</f>
        <v>0</v>
      </c>
      <c r="C37" s="365">
        <f>Nachtragskalkulation!Y$6</f>
        <v>0</v>
      </c>
      <c r="D37" s="362">
        <f>Nachtragskalkulation!Y$113/42</f>
        <v>0</v>
      </c>
      <c r="E37" s="364">
        <f t="shared" si="0"/>
        <v>0</v>
      </c>
      <c r="F37" s="362">
        <f>Nachtragskalkulation!Y$122/42</f>
        <v>0</v>
      </c>
      <c r="G37" s="364">
        <f t="shared" si="1"/>
        <v>0</v>
      </c>
    </row>
    <row r="38" spans="1:7" ht="15" x14ac:dyDescent="0.2">
      <c r="A38" s="162" t="str">
        <f>Nachtragskalkulation!Z$11</f>
        <v>22</v>
      </c>
      <c r="B38" s="363">
        <f>Nachtragskalkulation!Z$128</f>
        <v>0</v>
      </c>
      <c r="C38" s="365">
        <f>Nachtragskalkulation!Z$6</f>
        <v>0</v>
      </c>
      <c r="D38" s="362">
        <f>Nachtragskalkulation!Z$113/42</f>
        <v>0</v>
      </c>
      <c r="E38" s="364">
        <f t="shared" si="0"/>
        <v>0</v>
      </c>
      <c r="F38" s="362">
        <f>Nachtragskalkulation!Z$122/42</f>
        <v>0</v>
      </c>
      <c r="G38" s="364">
        <f t="shared" si="1"/>
        <v>0</v>
      </c>
    </row>
    <row r="39" spans="1:7" ht="15" x14ac:dyDescent="0.2">
      <c r="A39" s="162" t="str">
        <f>Nachtragskalkulation!AA$11</f>
        <v>23</v>
      </c>
      <c r="B39" s="363">
        <f>Nachtragskalkulation!AA$128</f>
        <v>0</v>
      </c>
      <c r="C39" s="365">
        <f>Nachtragskalkulation!AA$6</f>
        <v>0</v>
      </c>
      <c r="D39" s="362">
        <f>Nachtragskalkulation!AA$113/42</f>
        <v>0</v>
      </c>
      <c r="E39" s="364">
        <f t="shared" si="0"/>
        <v>0</v>
      </c>
      <c r="F39" s="362">
        <f>Nachtragskalkulation!AA$122/42</f>
        <v>0</v>
      </c>
      <c r="G39" s="364">
        <f t="shared" si="1"/>
        <v>0</v>
      </c>
    </row>
    <row r="40" spans="1:7" ht="15" x14ac:dyDescent="0.2">
      <c r="A40" s="162" t="str">
        <f>Nachtragskalkulation!AB$11</f>
        <v>24</v>
      </c>
      <c r="B40" s="363">
        <f>Nachtragskalkulation!AB$128</f>
        <v>0</v>
      </c>
      <c r="C40" s="365">
        <f>Nachtragskalkulation!AB$6</f>
        <v>0</v>
      </c>
      <c r="D40" s="362">
        <f>Nachtragskalkulation!AB$113/42</f>
        <v>0</v>
      </c>
      <c r="E40" s="364">
        <f t="shared" si="0"/>
        <v>0</v>
      </c>
      <c r="F40" s="362">
        <f>Nachtragskalkulation!AB$122/42</f>
        <v>0</v>
      </c>
      <c r="G40" s="364">
        <f t="shared" si="1"/>
        <v>0</v>
      </c>
    </row>
    <row r="41" spans="1:7" ht="15" x14ac:dyDescent="0.2">
      <c r="A41" s="162" t="str">
        <f>Nachtragskalkulation!AC$11</f>
        <v>25</v>
      </c>
      <c r="B41" s="363">
        <f>Nachtragskalkulation!AC$128</f>
        <v>0</v>
      </c>
      <c r="C41" s="365">
        <f>Nachtragskalkulation!AC$6</f>
        <v>0</v>
      </c>
      <c r="D41" s="362">
        <f>Nachtragskalkulation!AC$113/42</f>
        <v>0</v>
      </c>
      <c r="E41" s="364">
        <f t="shared" si="0"/>
        <v>0</v>
      </c>
      <c r="F41" s="362">
        <f>Nachtragskalkulation!AC$122/42</f>
        <v>0</v>
      </c>
      <c r="G41" s="364">
        <f t="shared" si="1"/>
        <v>0</v>
      </c>
    </row>
    <row r="42" spans="1:7" ht="15" x14ac:dyDescent="0.2">
      <c r="A42" s="162" t="str">
        <f>Nachtragskalkulation!AD$11</f>
        <v>26</v>
      </c>
      <c r="B42" s="363">
        <f>Nachtragskalkulation!AD$128</f>
        <v>0</v>
      </c>
      <c r="C42" s="365">
        <f>Nachtragskalkulation!AD$6</f>
        <v>0</v>
      </c>
      <c r="D42" s="362">
        <f>Nachtragskalkulation!AD$113/42</f>
        <v>0</v>
      </c>
      <c r="E42" s="364">
        <f t="shared" si="0"/>
        <v>0</v>
      </c>
      <c r="F42" s="362">
        <f>Nachtragskalkulation!AD$122/42</f>
        <v>0</v>
      </c>
      <c r="G42" s="364">
        <f t="shared" si="1"/>
        <v>0</v>
      </c>
    </row>
    <row r="43" spans="1:7" ht="15" x14ac:dyDescent="0.2">
      <c r="A43" s="162" t="str">
        <f>Nachtragskalkulation!AE$11</f>
        <v>27</v>
      </c>
      <c r="B43" s="363">
        <f>Nachtragskalkulation!AE$128</f>
        <v>0</v>
      </c>
      <c r="C43" s="365">
        <f>Nachtragskalkulation!AE$6</f>
        <v>0</v>
      </c>
      <c r="D43" s="362">
        <f>Nachtragskalkulation!AE$113/42</f>
        <v>0</v>
      </c>
      <c r="E43" s="364">
        <f t="shared" si="0"/>
        <v>0</v>
      </c>
      <c r="F43" s="362">
        <f>Nachtragskalkulation!AE$122/42</f>
        <v>0</v>
      </c>
      <c r="G43" s="364">
        <f t="shared" si="1"/>
        <v>0</v>
      </c>
    </row>
    <row r="44" spans="1:7" ht="15" x14ac:dyDescent="0.2">
      <c r="A44" s="162" t="str">
        <f>Nachtragskalkulation!AF$11</f>
        <v>28</v>
      </c>
      <c r="B44" s="363">
        <f>Nachtragskalkulation!AF$128</f>
        <v>0</v>
      </c>
      <c r="C44" s="365">
        <f>Nachtragskalkulation!AF$6</f>
        <v>0</v>
      </c>
      <c r="D44" s="362">
        <f>Nachtragskalkulation!AF$113/42</f>
        <v>0</v>
      </c>
      <c r="E44" s="364">
        <f t="shared" si="0"/>
        <v>0</v>
      </c>
      <c r="F44" s="362">
        <f>Nachtragskalkulation!AF$122/42</f>
        <v>0</v>
      </c>
      <c r="G44" s="364">
        <f t="shared" si="1"/>
        <v>0</v>
      </c>
    </row>
    <row r="45" spans="1:7" ht="15" x14ac:dyDescent="0.2">
      <c r="A45" s="162" t="str">
        <f>Nachtragskalkulation!AG$11</f>
        <v>29</v>
      </c>
      <c r="B45" s="363">
        <f>Nachtragskalkulation!AG$128</f>
        <v>0</v>
      </c>
      <c r="C45" s="365">
        <f>Nachtragskalkulation!AG$6</f>
        <v>0</v>
      </c>
      <c r="D45" s="362">
        <f>Nachtragskalkulation!AG$113/42</f>
        <v>0</v>
      </c>
      <c r="E45" s="364">
        <f t="shared" si="0"/>
        <v>0</v>
      </c>
      <c r="F45" s="362">
        <f>Nachtragskalkulation!AG$122/42</f>
        <v>0</v>
      </c>
      <c r="G45" s="364">
        <f t="shared" si="1"/>
        <v>0</v>
      </c>
    </row>
    <row r="46" spans="1:7" ht="15" x14ac:dyDescent="0.2">
      <c r="A46" s="162" t="str">
        <f>Nachtragskalkulation!AH$11</f>
        <v>30</v>
      </c>
      <c r="B46" s="363">
        <f>Nachtragskalkulation!AH$128</f>
        <v>0</v>
      </c>
      <c r="C46" s="365">
        <f>Nachtragskalkulation!AH$6</f>
        <v>0</v>
      </c>
      <c r="D46" s="362">
        <f>Nachtragskalkulation!AH$113/42</f>
        <v>0</v>
      </c>
      <c r="E46" s="364">
        <f t="shared" si="0"/>
        <v>0</v>
      </c>
      <c r="F46" s="362">
        <f>Nachtragskalkulation!AH$122/42</f>
        <v>0</v>
      </c>
      <c r="G46" s="364">
        <f t="shared" si="1"/>
        <v>0</v>
      </c>
    </row>
    <row r="47" spans="1:7" ht="15" x14ac:dyDescent="0.2">
      <c r="A47" s="162" t="str">
        <f>Nachtragskalkulation!AI$11</f>
        <v>31</v>
      </c>
      <c r="B47" s="363">
        <f>Nachtragskalkulation!AI$128</f>
        <v>0</v>
      </c>
      <c r="C47" s="365">
        <f>Nachtragskalkulation!AI$6</f>
        <v>0</v>
      </c>
      <c r="D47" s="362">
        <f>Nachtragskalkulation!AI$113/42</f>
        <v>0</v>
      </c>
      <c r="E47" s="364">
        <f t="shared" si="0"/>
        <v>0</v>
      </c>
      <c r="F47" s="362">
        <f>Nachtragskalkulation!AI$122/42</f>
        <v>0</v>
      </c>
      <c r="G47" s="364">
        <f t="shared" si="1"/>
        <v>0</v>
      </c>
    </row>
    <row r="48" spans="1:7" ht="15" x14ac:dyDescent="0.2">
      <c r="A48" s="162" t="str">
        <f>Nachtragskalkulation!AJ$11</f>
        <v>32</v>
      </c>
      <c r="B48" s="363">
        <f>Nachtragskalkulation!AJ$128</f>
        <v>0</v>
      </c>
      <c r="C48" s="365">
        <f>Nachtragskalkulation!AJ$6</f>
        <v>0</v>
      </c>
      <c r="D48" s="362">
        <f>Nachtragskalkulation!AJ$113/42</f>
        <v>0</v>
      </c>
      <c r="E48" s="364">
        <f t="shared" si="0"/>
        <v>0</v>
      </c>
      <c r="F48" s="362">
        <f>Nachtragskalkulation!AJ$122/42</f>
        <v>0</v>
      </c>
      <c r="G48" s="364">
        <f t="shared" si="1"/>
        <v>0</v>
      </c>
    </row>
    <row r="49" spans="1:7" ht="15" x14ac:dyDescent="0.2">
      <c r="A49" s="162" t="str">
        <f>Nachtragskalkulation!AK$11</f>
        <v>33</v>
      </c>
      <c r="B49" s="363">
        <f>Nachtragskalkulation!AK$128</f>
        <v>0</v>
      </c>
      <c r="C49" s="365">
        <f>Nachtragskalkulation!AK$6</f>
        <v>0</v>
      </c>
      <c r="D49" s="362">
        <f>Nachtragskalkulation!AK$113/42</f>
        <v>0</v>
      </c>
      <c r="E49" s="364">
        <f t="shared" ref="E49:E80" si="2">B49*D49</f>
        <v>0</v>
      </c>
      <c r="F49" s="362">
        <f>Nachtragskalkulation!AK$122/42</f>
        <v>0</v>
      </c>
      <c r="G49" s="364">
        <f t="shared" ref="G49:G80" si="3">B49*F49</f>
        <v>0</v>
      </c>
    </row>
    <row r="50" spans="1:7" ht="15" x14ac:dyDescent="0.2">
      <c r="A50" s="162" t="str">
        <f>Nachtragskalkulation!$AL$11</f>
        <v>34</v>
      </c>
      <c r="B50" s="363">
        <f>Nachtragskalkulation!AL$128</f>
        <v>0</v>
      </c>
      <c r="C50" s="365">
        <f>Nachtragskalkulation!AL$6</f>
        <v>0</v>
      </c>
      <c r="D50" s="362">
        <f>Nachtragskalkulation!AL$113/42</f>
        <v>0</v>
      </c>
      <c r="E50" s="364">
        <f t="shared" si="2"/>
        <v>0</v>
      </c>
      <c r="F50" s="362">
        <f>Nachtragskalkulation!AL$122/42</f>
        <v>0</v>
      </c>
      <c r="G50" s="364">
        <f t="shared" si="3"/>
        <v>0</v>
      </c>
    </row>
    <row r="51" spans="1:7" ht="15" x14ac:dyDescent="0.2">
      <c r="A51" s="162" t="str">
        <f>Nachtragskalkulation!AM$11</f>
        <v>35</v>
      </c>
      <c r="B51" s="363">
        <f>Nachtragskalkulation!AM$128</f>
        <v>0</v>
      </c>
      <c r="C51" s="365">
        <f>Nachtragskalkulation!AM$6</f>
        <v>0</v>
      </c>
      <c r="D51" s="362">
        <f>Nachtragskalkulation!AM$113/42</f>
        <v>0</v>
      </c>
      <c r="E51" s="364">
        <f t="shared" si="2"/>
        <v>0</v>
      </c>
      <c r="F51" s="362">
        <f>Nachtragskalkulation!AM$122/42</f>
        <v>0</v>
      </c>
      <c r="G51" s="364">
        <f t="shared" si="3"/>
        <v>0</v>
      </c>
    </row>
    <row r="52" spans="1:7" ht="15" x14ac:dyDescent="0.2">
      <c r="A52" s="162" t="str">
        <f>Nachtragskalkulation!AN$11</f>
        <v>36</v>
      </c>
      <c r="B52" s="363">
        <f>Nachtragskalkulation!AN$128</f>
        <v>0</v>
      </c>
      <c r="C52" s="365">
        <f>Nachtragskalkulation!AN$6</f>
        <v>0</v>
      </c>
      <c r="D52" s="362">
        <f>Nachtragskalkulation!AN$113/42</f>
        <v>0</v>
      </c>
      <c r="E52" s="364">
        <f t="shared" si="2"/>
        <v>0</v>
      </c>
      <c r="F52" s="362">
        <f>Nachtragskalkulation!AN$122/42</f>
        <v>0</v>
      </c>
      <c r="G52" s="364">
        <f t="shared" si="3"/>
        <v>0</v>
      </c>
    </row>
    <row r="53" spans="1:7" ht="15" x14ac:dyDescent="0.2">
      <c r="A53" s="162" t="str">
        <f>Nachtragskalkulation!AO$11</f>
        <v>37</v>
      </c>
      <c r="B53" s="363">
        <f>Nachtragskalkulation!AO$128</f>
        <v>0</v>
      </c>
      <c r="C53" s="365">
        <f>Nachtragskalkulation!AO$6</f>
        <v>0</v>
      </c>
      <c r="D53" s="362">
        <f>Nachtragskalkulation!AO$113/42</f>
        <v>0</v>
      </c>
      <c r="E53" s="364">
        <f t="shared" si="2"/>
        <v>0</v>
      </c>
      <c r="F53" s="362">
        <f>Nachtragskalkulation!AO$122/42</f>
        <v>0</v>
      </c>
      <c r="G53" s="364">
        <f t="shared" si="3"/>
        <v>0</v>
      </c>
    </row>
    <row r="54" spans="1:7" ht="15" x14ac:dyDescent="0.2">
      <c r="A54" s="162" t="str">
        <f>Nachtragskalkulation!AP$11</f>
        <v>38</v>
      </c>
      <c r="B54" s="363">
        <f>Nachtragskalkulation!AP$128</f>
        <v>0</v>
      </c>
      <c r="C54" s="365">
        <f>Nachtragskalkulation!AP$6</f>
        <v>0</v>
      </c>
      <c r="D54" s="362">
        <f>Nachtragskalkulation!AP$113/42</f>
        <v>0</v>
      </c>
      <c r="E54" s="364">
        <f t="shared" si="2"/>
        <v>0</v>
      </c>
      <c r="F54" s="362">
        <f>Nachtragskalkulation!AP$122/42</f>
        <v>0</v>
      </c>
      <c r="G54" s="364">
        <f t="shared" si="3"/>
        <v>0</v>
      </c>
    </row>
    <row r="55" spans="1:7" ht="15" x14ac:dyDescent="0.2">
      <c r="A55" s="162" t="str">
        <f>Nachtragskalkulation!AQ$11</f>
        <v>39</v>
      </c>
      <c r="B55" s="363">
        <f>Nachtragskalkulation!AQ$128</f>
        <v>0</v>
      </c>
      <c r="C55" s="365">
        <f>Nachtragskalkulation!AQ$6</f>
        <v>0</v>
      </c>
      <c r="D55" s="362">
        <f>Nachtragskalkulation!AQ$113/42</f>
        <v>0</v>
      </c>
      <c r="E55" s="364">
        <f t="shared" si="2"/>
        <v>0</v>
      </c>
      <c r="F55" s="362">
        <f>Nachtragskalkulation!AQ$122/42</f>
        <v>0</v>
      </c>
      <c r="G55" s="364">
        <f t="shared" si="3"/>
        <v>0</v>
      </c>
    </row>
    <row r="56" spans="1:7" ht="15" x14ac:dyDescent="0.2">
      <c r="A56" s="162" t="str">
        <f>Nachtragskalkulation!AR$11</f>
        <v>40</v>
      </c>
      <c r="B56" s="363">
        <f>Nachtragskalkulation!AR$128</f>
        <v>0</v>
      </c>
      <c r="C56" s="365">
        <f>Nachtragskalkulation!AR$6</f>
        <v>0</v>
      </c>
      <c r="D56" s="362">
        <f>Nachtragskalkulation!AR$113/42</f>
        <v>0</v>
      </c>
      <c r="E56" s="364">
        <f t="shared" si="2"/>
        <v>0</v>
      </c>
      <c r="F56" s="362">
        <f>Nachtragskalkulation!AR$122/42</f>
        <v>0</v>
      </c>
      <c r="G56" s="364">
        <f t="shared" si="3"/>
        <v>0</v>
      </c>
    </row>
    <row r="57" spans="1:7" ht="15" x14ac:dyDescent="0.2">
      <c r="A57" s="162" t="str">
        <f>Nachtragskalkulation!AS$11</f>
        <v>41</v>
      </c>
      <c r="B57" s="363">
        <f>Nachtragskalkulation!AS$128</f>
        <v>0</v>
      </c>
      <c r="C57" s="365">
        <f>Nachtragskalkulation!AS$6</f>
        <v>0</v>
      </c>
      <c r="D57" s="362">
        <f>Nachtragskalkulation!AS$113/42</f>
        <v>0</v>
      </c>
      <c r="E57" s="364">
        <f t="shared" si="2"/>
        <v>0</v>
      </c>
      <c r="F57" s="362">
        <f>Nachtragskalkulation!AS$122/42</f>
        <v>0</v>
      </c>
      <c r="G57" s="364">
        <f t="shared" si="3"/>
        <v>0</v>
      </c>
    </row>
    <row r="58" spans="1:7" ht="15" x14ac:dyDescent="0.2">
      <c r="A58" s="162" t="str">
        <f>Nachtragskalkulation!AT$11</f>
        <v>42</v>
      </c>
      <c r="B58" s="363">
        <f>Nachtragskalkulation!AT$128</f>
        <v>0</v>
      </c>
      <c r="C58" s="365">
        <f>Nachtragskalkulation!AT$6</f>
        <v>0</v>
      </c>
      <c r="D58" s="362">
        <f>Nachtragskalkulation!AT$113/42</f>
        <v>0</v>
      </c>
      <c r="E58" s="364">
        <f t="shared" si="2"/>
        <v>0</v>
      </c>
      <c r="F58" s="362">
        <f>Nachtragskalkulation!AT$122/42</f>
        <v>0</v>
      </c>
      <c r="G58" s="364">
        <f t="shared" si="3"/>
        <v>0</v>
      </c>
    </row>
    <row r="59" spans="1:7" ht="15" x14ac:dyDescent="0.2">
      <c r="A59" s="162" t="str">
        <f>Nachtragskalkulation!AU$11</f>
        <v>43</v>
      </c>
      <c r="B59" s="363">
        <f>Nachtragskalkulation!AU$128</f>
        <v>0</v>
      </c>
      <c r="C59" s="365">
        <f>Nachtragskalkulation!AU$6</f>
        <v>0</v>
      </c>
      <c r="D59" s="362">
        <f>Nachtragskalkulation!AU$113/42</f>
        <v>0</v>
      </c>
      <c r="E59" s="364">
        <f t="shared" si="2"/>
        <v>0</v>
      </c>
      <c r="F59" s="362">
        <f>Nachtragskalkulation!AU$122/42</f>
        <v>0</v>
      </c>
      <c r="G59" s="364">
        <f t="shared" si="3"/>
        <v>0</v>
      </c>
    </row>
    <row r="60" spans="1:7" ht="15" x14ac:dyDescent="0.2">
      <c r="A60" s="162" t="str">
        <f>Nachtragskalkulation!AV$11</f>
        <v>44</v>
      </c>
      <c r="B60" s="363">
        <f>Nachtragskalkulation!AV$128</f>
        <v>0</v>
      </c>
      <c r="C60" s="365">
        <f>Nachtragskalkulation!AV$6</f>
        <v>0</v>
      </c>
      <c r="D60" s="362">
        <f>Nachtragskalkulation!AV$113/42</f>
        <v>0</v>
      </c>
      <c r="E60" s="364">
        <f t="shared" si="2"/>
        <v>0</v>
      </c>
      <c r="F60" s="362">
        <f>Nachtragskalkulation!AV$122/42</f>
        <v>0</v>
      </c>
      <c r="G60" s="364">
        <f t="shared" si="3"/>
        <v>0</v>
      </c>
    </row>
    <row r="61" spans="1:7" ht="15" x14ac:dyDescent="0.2">
      <c r="A61" s="162" t="str">
        <f>Nachtragskalkulation!AW$11</f>
        <v>45</v>
      </c>
      <c r="B61" s="363">
        <f>Nachtragskalkulation!AW$128</f>
        <v>0</v>
      </c>
      <c r="C61" s="365">
        <f>Nachtragskalkulation!AW$6</f>
        <v>0</v>
      </c>
      <c r="D61" s="362">
        <f>Nachtragskalkulation!AW$113/42</f>
        <v>0</v>
      </c>
      <c r="E61" s="364">
        <f t="shared" si="2"/>
        <v>0</v>
      </c>
      <c r="F61" s="362">
        <f>Nachtragskalkulation!AW$122/42</f>
        <v>0</v>
      </c>
      <c r="G61" s="364">
        <f t="shared" si="3"/>
        <v>0</v>
      </c>
    </row>
    <row r="62" spans="1:7" ht="15" x14ac:dyDescent="0.2">
      <c r="A62" s="162" t="str">
        <f>Nachtragskalkulation!AX$11</f>
        <v>46</v>
      </c>
      <c r="B62" s="363">
        <f>Nachtragskalkulation!AX$128</f>
        <v>0</v>
      </c>
      <c r="C62" s="365">
        <f>Nachtragskalkulation!AX$6</f>
        <v>0</v>
      </c>
      <c r="D62" s="362">
        <f>Nachtragskalkulation!AX$113/42</f>
        <v>0</v>
      </c>
      <c r="E62" s="364">
        <f t="shared" si="2"/>
        <v>0</v>
      </c>
      <c r="F62" s="362">
        <f>Nachtragskalkulation!AX$122/42</f>
        <v>0</v>
      </c>
      <c r="G62" s="364">
        <f t="shared" si="3"/>
        <v>0</v>
      </c>
    </row>
    <row r="63" spans="1:7" ht="15" x14ac:dyDescent="0.2">
      <c r="A63" s="162" t="str">
        <f>Nachtragskalkulation!AY$11</f>
        <v>47</v>
      </c>
      <c r="B63" s="363">
        <f>Nachtragskalkulation!AY$128</f>
        <v>0</v>
      </c>
      <c r="C63" s="365">
        <f>Nachtragskalkulation!AY$6</f>
        <v>0</v>
      </c>
      <c r="D63" s="362">
        <f>Nachtragskalkulation!AY$113/42</f>
        <v>0</v>
      </c>
      <c r="E63" s="364">
        <f t="shared" si="2"/>
        <v>0</v>
      </c>
      <c r="F63" s="362">
        <f>Nachtragskalkulation!AY$122/42</f>
        <v>0</v>
      </c>
      <c r="G63" s="364">
        <f t="shared" si="3"/>
        <v>0</v>
      </c>
    </row>
    <row r="64" spans="1:7" ht="15" x14ac:dyDescent="0.2">
      <c r="A64" s="162" t="str">
        <f>Nachtragskalkulation!AZ$11</f>
        <v>48</v>
      </c>
      <c r="B64" s="363">
        <f>Nachtragskalkulation!AZ$128</f>
        <v>0</v>
      </c>
      <c r="C64" s="365">
        <f>Nachtragskalkulation!AZ$6</f>
        <v>0</v>
      </c>
      <c r="D64" s="362">
        <f>Nachtragskalkulation!AZ$113/42</f>
        <v>0</v>
      </c>
      <c r="E64" s="364">
        <f t="shared" si="2"/>
        <v>0</v>
      </c>
      <c r="F64" s="362">
        <f>Nachtragskalkulation!AZ$122/42</f>
        <v>0</v>
      </c>
      <c r="G64" s="364">
        <f t="shared" si="3"/>
        <v>0</v>
      </c>
    </row>
    <row r="65" spans="1:7" ht="15" x14ac:dyDescent="0.2">
      <c r="A65" s="162" t="str">
        <f>Nachtragskalkulation!BA$11</f>
        <v>49</v>
      </c>
      <c r="B65" s="363">
        <f>Nachtragskalkulation!BA$128</f>
        <v>0</v>
      </c>
      <c r="C65" s="365">
        <f>Nachtragskalkulation!BA$6</f>
        <v>0</v>
      </c>
      <c r="D65" s="362">
        <f>Nachtragskalkulation!BA$113/42</f>
        <v>0</v>
      </c>
      <c r="E65" s="364">
        <f t="shared" si="2"/>
        <v>0</v>
      </c>
      <c r="F65" s="362">
        <f>Nachtragskalkulation!BA$122/42</f>
        <v>0</v>
      </c>
      <c r="G65" s="364">
        <f t="shared" si="3"/>
        <v>0</v>
      </c>
    </row>
    <row r="66" spans="1:7" ht="15" x14ac:dyDescent="0.2">
      <c r="A66" s="162" t="str">
        <f>Nachtragskalkulation!BB$11</f>
        <v>50</v>
      </c>
      <c r="B66" s="363">
        <f>Nachtragskalkulation!BB$128</f>
        <v>0</v>
      </c>
      <c r="C66" s="365">
        <f>Nachtragskalkulation!BB$6</f>
        <v>0</v>
      </c>
      <c r="D66" s="362">
        <f>Nachtragskalkulation!BB$113/42</f>
        <v>0</v>
      </c>
      <c r="E66" s="364">
        <f t="shared" si="2"/>
        <v>0</v>
      </c>
      <c r="F66" s="362">
        <f>Nachtragskalkulation!BB$122/42</f>
        <v>0</v>
      </c>
      <c r="G66" s="364">
        <f t="shared" si="3"/>
        <v>0</v>
      </c>
    </row>
    <row r="67" spans="1:7" ht="15" x14ac:dyDescent="0.2">
      <c r="A67" s="162" t="str">
        <f>Nachtragskalkulation!BC$11</f>
        <v>51</v>
      </c>
      <c r="B67" s="363">
        <f>Nachtragskalkulation!BC$128</f>
        <v>0</v>
      </c>
      <c r="C67" s="365">
        <f>Nachtragskalkulation!BC$6</f>
        <v>0</v>
      </c>
      <c r="D67" s="362">
        <f>Nachtragskalkulation!BC$113/42</f>
        <v>0</v>
      </c>
      <c r="E67" s="364">
        <f t="shared" si="2"/>
        <v>0</v>
      </c>
      <c r="F67" s="362">
        <f>Nachtragskalkulation!BC$122/42</f>
        <v>0</v>
      </c>
      <c r="G67" s="364">
        <f t="shared" si="3"/>
        <v>0</v>
      </c>
    </row>
    <row r="68" spans="1:7" ht="15" x14ac:dyDescent="0.2">
      <c r="A68" s="162" t="str">
        <f>Nachtragskalkulation!BD$11</f>
        <v>52</v>
      </c>
      <c r="B68" s="363">
        <f>Nachtragskalkulation!BD$128</f>
        <v>0</v>
      </c>
      <c r="C68" s="365">
        <f>Nachtragskalkulation!BD$6</f>
        <v>0</v>
      </c>
      <c r="D68" s="362">
        <f>Nachtragskalkulation!BD$113/42</f>
        <v>0</v>
      </c>
      <c r="E68" s="364">
        <f t="shared" si="2"/>
        <v>0</v>
      </c>
      <c r="F68" s="362">
        <f>Nachtragskalkulation!BD$122/42</f>
        <v>0</v>
      </c>
      <c r="G68" s="364">
        <f t="shared" si="3"/>
        <v>0</v>
      </c>
    </row>
    <row r="69" spans="1:7" ht="15" x14ac:dyDescent="0.2">
      <c r="A69" s="162" t="str">
        <f>Nachtragskalkulation!BE$11</f>
        <v>53</v>
      </c>
      <c r="B69" s="363">
        <f>Nachtragskalkulation!BE$128</f>
        <v>0</v>
      </c>
      <c r="C69" s="365">
        <f>Nachtragskalkulation!BE$6</f>
        <v>0</v>
      </c>
      <c r="D69" s="362">
        <f>Nachtragskalkulation!BE113/42</f>
        <v>0</v>
      </c>
      <c r="E69" s="364">
        <f t="shared" si="2"/>
        <v>0</v>
      </c>
      <c r="F69" s="362">
        <f>Nachtragskalkulation!BE$122/42</f>
        <v>0</v>
      </c>
      <c r="G69" s="364">
        <f t="shared" si="3"/>
        <v>0</v>
      </c>
    </row>
    <row r="70" spans="1:7" ht="15" x14ac:dyDescent="0.2">
      <c r="A70" s="162" t="str">
        <f>Nachtragskalkulation!BF11</f>
        <v>54</v>
      </c>
      <c r="B70" s="363">
        <f>Nachtragskalkulation!BF128</f>
        <v>0</v>
      </c>
      <c r="C70" s="365">
        <f>Nachtragskalkulation!BF$6</f>
        <v>0</v>
      </c>
      <c r="D70" s="362">
        <f>Nachtragskalkulation!BF113/42</f>
        <v>0</v>
      </c>
      <c r="E70" s="364">
        <f t="shared" si="2"/>
        <v>0</v>
      </c>
      <c r="F70" s="362">
        <f>Nachtragskalkulation!BF$122/42</f>
        <v>0</v>
      </c>
      <c r="G70" s="364">
        <f t="shared" si="3"/>
        <v>0</v>
      </c>
    </row>
    <row r="71" spans="1:7" ht="15" x14ac:dyDescent="0.2">
      <c r="A71" s="162" t="str">
        <f>Nachtragskalkulation!BG11</f>
        <v>55</v>
      </c>
      <c r="B71" s="363">
        <f>Nachtragskalkulation!BG128</f>
        <v>0</v>
      </c>
      <c r="C71" s="365">
        <f>Nachtragskalkulation!BG$6</f>
        <v>0</v>
      </c>
      <c r="D71" s="362">
        <f>Nachtragskalkulation!BG$113/42</f>
        <v>0</v>
      </c>
      <c r="E71" s="364">
        <f t="shared" si="2"/>
        <v>0</v>
      </c>
      <c r="F71" s="362">
        <f>Nachtragskalkulation!BG122/42</f>
        <v>0</v>
      </c>
      <c r="G71" s="364">
        <f t="shared" si="3"/>
        <v>0</v>
      </c>
    </row>
    <row r="72" spans="1:7" ht="15" x14ac:dyDescent="0.2">
      <c r="A72" s="162" t="str">
        <f>Nachtragskalkulation!BH11</f>
        <v>56</v>
      </c>
      <c r="B72" s="363">
        <f>Nachtragskalkulation!BH$128</f>
        <v>0</v>
      </c>
      <c r="C72" s="365">
        <f>Nachtragskalkulation!BH$6</f>
        <v>0</v>
      </c>
      <c r="D72" s="362">
        <f>Nachtragskalkulation!BH$113/42</f>
        <v>0</v>
      </c>
      <c r="E72" s="364">
        <f t="shared" si="2"/>
        <v>0</v>
      </c>
      <c r="F72" s="362">
        <f>Nachtragskalkulation!BH122/42</f>
        <v>0</v>
      </c>
      <c r="G72" s="364">
        <f t="shared" si="3"/>
        <v>0</v>
      </c>
    </row>
    <row r="73" spans="1:7" ht="15" x14ac:dyDescent="0.2">
      <c r="A73" s="162" t="str">
        <f>Nachtragskalkulation!BI11</f>
        <v>57</v>
      </c>
      <c r="B73" s="363">
        <f>Nachtragskalkulation!BI$128</f>
        <v>0</v>
      </c>
      <c r="C73" s="365">
        <f>Nachtragskalkulation!BI$6</f>
        <v>0</v>
      </c>
      <c r="D73" s="362">
        <f>Nachtragskalkulation!BI$113/42</f>
        <v>0</v>
      </c>
      <c r="E73" s="364">
        <f t="shared" si="2"/>
        <v>0</v>
      </c>
      <c r="F73" s="362">
        <f>Nachtragskalkulation!BI$122/42</f>
        <v>0</v>
      </c>
      <c r="G73" s="364">
        <f t="shared" si="3"/>
        <v>0</v>
      </c>
    </row>
    <row r="74" spans="1:7" ht="15" x14ac:dyDescent="0.2">
      <c r="A74" s="162" t="str">
        <f>Nachtragskalkulation!BJ11</f>
        <v>58</v>
      </c>
      <c r="B74" s="363">
        <f>Nachtragskalkulation!BJ$128</f>
        <v>0</v>
      </c>
      <c r="C74" s="365">
        <f>Nachtragskalkulation!BJ$6</f>
        <v>0</v>
      </c>
      <c r="D74" s="362">
        <f>Nachtragskalkulation!BJ$113/42</f>
        <v>0</v>
      </c>
      <c r="E74" s="364">
        <f t="shared" si="2"/>
        <v>0</v>
      </c>
      <c r="F74" s="362">
        <f>Nachtragskalkulation!BJ$122/42</f>
        <v>0</v>
      </c>
      <c r="G74" s="364">
        <f t="shared" si="3"/>
        <v>0</v>
      </c>
    </row>
    <row r="75" spans="1:7" ht="15" x14ac:dyDescent="0.2">
      <c r="A75" s="162" t="str">
        <f>Nachtragskalkulation!BK11</f>
        <v>59</v>
      </c>
      <c r="B75" s="363">
        <f>Nachtragskalkulation!BK$128</f>
        <v>0</v>
      </c>
      <c r="C75" s="365">
        <f>Nachtragskalkulation!BK$6</f>
        <v>0</v>
      </c>
      <c r="D75" s="362">
        <f>Nachtragskalkulation!BK$113/42</f>
        <v>0</v>
      </c>
      <c r="E75" s="364">
        <f t="shared" si="2"/>
        <v>0</v>
      </c>
      <c r="F75" s="362">
        <f>Nachtragskalkulation!BK$122/42</f>
        <v>0</v>
      </c>
      <c r="G75" s="364">
        <f t="shared" si="3"/>
        <v>0</v>
      </c>
    </row>
    <row r="76" spans="1:7" ht="15" x14ac:dyDescent="0.2">
      <c r="A76" s="162" t="str">
        <f>Nachtragskalkulation!BL11</f>
        <v>60</v>
      </c>
      <c r="B76" s="363">
        <f>Nachtragskalkulation!BL$128</f>
        <v>0</v>
      </c>
      <c r="C76" s="365">
        <f>Nachtragskalkulation!BL$6</f>
        <v>0</v>
      </c>
      <c r="D76" s="362">
        <f>Nachtragskalkulation!BL$113/42</f>
        <v>0</v>
      </c>
      <c r="E76" s="364">
        <f t="shared" si="2"/>
        <v>0</v>
      </c>
      <c r="F76" s="362">
        <f>Nachtragskalkulation!BL$122/42</f>
        <v>0</v>
      </c>
      <c r="G76" s="364">
        <f t="shared" si="3"/>
        <v>0</v>
      </c>
    </row>
    <row r="77" spans="1:7" ht="15" x14ac:dyDescent="0.2">
      <c r="A77" s="162" t="str">
        <f>Nachtragskalkulation!BM11</f>
        <v>61</v>
      </c>
      <c r="B77" s="363">
        <f>Nachtragskalkulation!BM$128</f>
        <v>0</v>
      </c>
      <c r="C77" s="365">
        <f>Nachtragskalkulation!BM$6</f>
        <v>0</v>
      </c>
      <c r="D77" s="362">
        <f>Nachtragskalkulation!BM$113/42</f>
        <v>0</v>
      </c>
      <c r="E77" s="364">
        <f t="shared" si="2"/>
        <v>0</v>
      </c>
      <c r="F77" s="362">
        <f>Nachtragskalkulation!BM$122/42</f>
        <v>0</v>
      </c>
      <c r="G77" s="364">
        <f t="shared" si="3"/>
        <v>0</v>
      </c>
    </row>
    <row r="78" spans="1:7" ht="15" x14ac:dyDescent="0.2">
      <c r="A78" s="162" t="str">
        <f>Nachtragskalkulation!BN11</f>
        <v>62</v>
      </c>
      <c r="B78" s="363">
        <f>Nachtragskalkulation!BN$128</f>
        <v>0</v>
      </c>
      <c r="C78" s="365">
        <f>Nachtragskalkulation!BN$6</f>
        <v>0</v>
      </c>
      <c r="D78" s="362">
        <f>Nachtragskalkulation!BN$113/42</f>
        <v>0</v>
      </c>
      <c r="E78" s="364">
        <f t="shared" si="2"/>
        <v>0</v>
      </c>
      <c r="F78" s="362">
        <f>Nachtragskalkulation!BN$122/42</f>
        <v>0</v>
      </c>
      <c r="G78" s="364">
        <f t="shared" si="3"/>
        <v>0</v>
      </c>
    </row>
    <row r="79" spans="1:7" ht="15" x14ac:dyDescent="0.2">
      <c r="A79" s="162" t="str">
        <f>Nachtragskalkulation!BO11</f>
        <v>63</v>
      </c>
      <c r="B79" s="363">
        <f>Nachtragskalkulation!BO$128</f>
        <v>0</v>
      </c>
      <c r="C79" s="365">
        <f>Nachtragskalkulation!BO$6</f>
        <v>0</v>
      </c>
      <c r="D79" s="362">
        <f>Nachtragskalkulation!BO$113/42</f>
        <v>0</v>
      </c>
      <c r="E79" s="364">
        <f t="shared" si="2"/>
        <v>0</v>
      </c>
      <c r="F79" s="362">
        <f>Nachtragskalkulation!BO$122/42</f>
        <v>0</v>
      </c>
      <c r="G79" s="364">
        <f t="shared" si="3"/>
        <v>0</v>
      </c>
    </row>
    <row r="80" spans="1:7" ht="15" x14ac:dyDescent="0.2">
      <c r="A80" s="162" t="str">
        <f>Nachtragskalkulation!BP11</f>
        <v>64</v>
      </c>
      <c r="B80" s="363">
        <f>Nachtragskalkulation!BP$128</f>
        <v>0</v>
      </c>
      <c r="C80" s="365">
        <f>Nachtragskalkulation!BP$6</f>
        <v>0</v>
      </c>
      <c r="D80" s="362">
        <f>Nachtragskalkulation!BP$113/42</f>
        <v>0</v>
      </c>
      <c r="E80" s="364">
        <f t="shared" si="2"/>
        <v>0</v>
      </c>
      <c r="F80" s="362">
        <f>Nachtragskalkulation!BP$122/42</f>
        <v>0</v>
      </c>
      <c r="G80" s="364">
        <f t="shared" si="3"/>
        <v>0</v>
      </c>
    </row>
    <row r="81" spans="1:7" ht="15" x14ac:dyDescent="0.2">
      <c r="A81" s="162" t="str">
        <f>Nachtragskalkulation!BQ11</f>
        <v>65</v>
      </c>
      <c r="B81" s="363">
        <f>Nachtragskalkulation!BQ$128</f>
        <v>0</v>
      </c>
      <c r="C81" s="365">
        <f>Nachtragskalkulation!BQ$6</f>
        <v>0</v>
      </c>
      <c r="D81" s="362">
        <f>Nachtragskalkulation!BQ$113/42</f>
        <v>0</v>
      </c>
      <c r="E81" s="364">
        <f t="shared" ref="E81:E112" si="4">B81*D81</f>
        <v>0</v>
      </c>
      <c r="F81" s="362">
        <f>Nachtragskalkulation!BQ$122/42</f>
        <v>0</v>
      </c>
      <c r="G81" s="364">
        <f t="shared" ref="G81:G112" si="5">B81*F81</f>
        <v>0</v>
      </c>
    </row>
    <row r="82" spans="1:7" ht="15" x14ac:dyDescent="0.2">
      <c r="A82" s="162" t="str">
        <f>Nachtragskalkulation!BR11</f>
        <v>66</v>
      </c>
      <c r="B82" s="363">
        <f>Nachtragskalkulation!BR$128</f>
        <v>0</v>
      </c>
      <c r="C82" s="365">
        <f>Nachtragskalkulation!BR$6</f>
        <v>0</v>
      </c>
      <c r="D82" s="362">
        <f>Nachtragskalkulation!BR$113/42</f>
        <v>0</v>
      </c>
      <c r="E82" s="364">
        <f t="shared" si="4"/>
        <v>0</v>
      </c>
      <c r="F82" s="362">
        <f>Nachtragskalkulation!BR$122/42</f>
        <v>0</v>
      </c>
      <c r="G82" s="364">
        <f t="shared" si="5"/>
        <v>0</v>
      </c>
    </row>
    <row r="83" spans="1:7" ht="15" x14ac:dyDescent="0.2">
      <c r="A83" s="162" t="str">
        <f>Nachtragskalkulation!BS11</f>
        <v>67</v>
      </c>
      <c r="B83" s="363">
        <f>Nachtragskalkulation!BS$128</f>
        <v>0</v>
      </c>
      <c r="C83" s="365">
        <f>Nachtragskalkulation!BS$6</f>
        <v>0</v>
      </c>
      <c r="D83" s="362">
        <f>Nachtragskalkulation!BS$113/42</f>
        <v>0</v>
      </c>
      <c r="E83" s="364">
        <f t="shared" si="4"/>
        <v>0</v>
      </c>
      <c r="F83" s="362">
        <f>Nachtragskalkulation!BS$122/42</f>
        <v>0</v>
      </c>
      <c r="G83" s="364">
        <f t="shared" si="5"/>
        <v>0</v>
      </c>
    </row>
    <row r="84" spans="1:7" ht="15" x14ac:dyDescent="0.2">
      <c r="A84" s="162" t="str">
        <f>Nachtragskalkulation!BT11</f>
        <v>68</v>
      </c>
      <c r="B84" s="363">
        <f>Nachtragskalkulation!BT$128</f>
        <v>0</v>
      </c>
      <c r="C84" s="365">
        <f>Nachtragskalkulation!BT$6</f>
        <v>0</v>
      </c>
      <c r="D84" s="362">
        <f>Nachtragskalkulation!BT$113/42</f>
        <v>0</v>
      </c>
      <c r="E84" s="364">
        <f t="shared" si="4"/>
        <v>0</v>
      </c>
      <c r="F84" s="362">
        <f>Nachtragskalkulation!BT$122/42</f>
        <v>0</v>
      </c>
      <c r="G84" s="364">
        <f t="shared" si="5"/>
        <v>0</v>
      </c>
    </row>
    <row r="85" spans="1:7" ht="15" x14ac:dyDescent="0.2">
      <c r="A85" s="162" t="str">
        <f>Nachtragskalkulation!BU11</f>
        <v>69</v>
      </c>
      <c r="B85" s="363">
        <f>Nachtragskalkulation!BU$128</f>
        <v>0</v>
      </c>
      <c r="C85" s="365">
        <f>Nachtragskalkulation!BU$6</f>
        <v>0</v>
      </c>
      <c r="D85" s="362">
        <f>Nachtragskalkulation!BU$113/42</f>
        <v>0</v>
      </c>
      <c r="E85" s="364">
        <f t="shared" si="4"/>
        <v>0</v>
      </c>
      <c r="F85" s="362">
        <f>Nachtragskalkulation!BU$122/42</f>
        <v>0</v>
      </c>
      <c r="G85" s="364">
        <f t="shared" si="5"/>
        <v>0</v>
      </c>
    </row>
    <row r="86" spans="1:7" ht="15" x14ac:dyDescent="0.2">
      <c r="A86" s="162" t="str">
        <f>Nachtragskalkulation!BV11</f>
        <v>70</v>
      </c>
      <c r="B86" s="363">
        <f>Nachtragskalkulation!BV$128</f>
        <v>0</v>
      </c>
      <c r="C86" s="365">
        <f>Nachtragskalkulation!BV$6</f>
        <v>0</v>
      </c>
      <c r="D86" s="362">
        <f>Nachtragskalkulation!BV$113/42</f>
        <v>0</v>
      </c>
      <c r="E86" s="364">
        <f t="shared" si="4"/>
        <v>0</v>
      </c>
      <c r="F86" s="362">
        <f>Nachtragskalkulation!BV$122/42</f>
        <v>0</v>
      </c>
      <c r="G86" s="364">
        <f t="shared" si="5"/>
        <v>0</v>
      </c>
    </row>
    <row r="87" spans="1:7" ht="15" x14ac:dyDescent="0.2">
      <c r="A87" s="162" t="str">
        <f>Nachtragskalkulation!BW11</f>
        <v>71</v>
      </c>
      <c r="B87" s="363">
        <f>Nachtragskalkulation!BW$128</f>
        <v>0</v>
      </c>
      <c r="C87" s="365">
        <f>Nachtragskalkulation!BW$6</f>
        <v>0</v>
      </c>
      <c r="D87" s="362">
        <f>Nachtragskalkulation!BW$113/42</f>
        <v>0</v>
      </c>
      <c r="E87" s="364">
        <f t="shared" si="4"/>
        <v>0</v>
      </c>
      <c r="F87" s="362">
        <f>Nachtragskalkulation!BW$122/42</f>
        <v>0</v>
      </c>
      <c r="G87" s="364">
        <f t="shared" si="5"/>
        <v>0</v>
      </c>
    </row>
    <row r="88" spans="1:7" ht="15" x14ac:dyDescent="0.2">
      <c r="A88" s="162" t="str">
        <f>Nachtragskalkulation!BX11</f>
        <v>72</v>
      </c>
      <c r="B88" s="363">
        <f>Nachtragskalkulation!BX$128</f>
        <v>0</v>
      </c>
      <c r="C88" s="365">
        <f>Nachtragskalkulation!BX$6</f>
        <v>0</v>
      </c>
      <c r="D88" s="362">
        <f>Nachtragskalkulation!BX$113/42</f>
        <v>0</v>
      </c>
      <c r="E88" s="364">
        <f t="shared" si="4"/>
        <v>0</v>
      </c>
      <c r="F88" s="362">
        <f>Nachtragskalkulation!BX$122/42</f>
        <v>0</v>
      </c>
      <c r="G88" s="364">
        <f t="shared" si="5"/>
        <v>0</v>
      </c>
    </row>
    <row r="89" spans="1:7" ht="15" x14ac:dyDescent="0.2">
      <c r="A89" s="162" t="str">
        <f>Nachtragskalkulation!BY11</f>
        <v>73</v>
      </c>
      <c r="B89" s="363">
        <f>Nachtragskalkulation!BY$128</f>
        <v>0</v>
      </c>
      <c r="C89" s="365">
        <f>Nachtragskalkulation!BY$6</f>
        <v>0</v>
      </c>
      <c r="D89" s="362">
        <f>Nachtragskalkulation!BY$113/42</f>
        <v>0</v>
      </c>
      <c r="E89" s="364">
        <f t="shared" si="4"/>
        <v>0</v>
      </c>
      <c r="F89" s="362">
        <f>Nachtragskalkulation!BY$122/42</f>
        <v>0</v>
      </c>
      <c r="G89" s="364">
        <f t="shared" si="5"/>
        <v>0</v>
      </c>
    </row>
    <row r="90" spans="1:7" ht="15" x14ac:dyDescent="0.2">
      <c r="A90" s="162" t="str">
        <f>Nachtragskalkulation!BZ11</f>
        <v>74</v>
      </c>
      <c r="B90" s="363">
        <f>Nachtragskalkulation!BZ$128</f>
        <v>0</v>
      </c>
      <c r="C90" s="365">
        <f>Nachtragskalkulation!BZ$6</f>
        <v>0</v>
      </c>
      <c r="D90" s="362">
        <f>Nachtragskalkulation!BZ$113/42</f>
        <v>0</v>
      </c>
      <c r="E90" s="364">
        <f t="shared" si="4"/>
        <v>0</v>
      </c>
      <c r="F90" s="362">
        <f>Nachtragskalkulation!BZ$122/42</f>
        <v>0</v>
      </c>
      <c r="G90" s="364">
        <f t="shared" si="5"/>
        <v>0</v>
      </c>
    </row>
    <row r="91" spans="1:7" ht="15" x14ac:dyDescent="0.2">
      <c r="A91" s="162" t="str">
        <f>Nachtragskalkulation!CA11</f>
        <v>75</v>
      </c>
      <c r="B91" s="363">
        <f>Nachtragskalkulation!CA$128</f>
        <v>0</v>
      </c>
      <c r="C91" s="365">
        <f>Nachtragskalkulation!CA$6</f>
        <v>0</v>
      </c>
      <c r="D91" s="362">
        <f>Nachtragskalkulation!CA$113/42</f>
        <v>0</v>
      </c>
      <c r="E91" s="364">
        <f t="shared" si="4"/>
        <v>0</v>
      </c>
      <c r="F91" s="362">
        <f>Nachtragskalkulation!CA$122/42</f>
        <v>0</v>
      </c>
      <c r="G91" s="364">
        <f t="shared" si="5"/>
        <v>0</v>
      </c>
    </row>
    <row r="92" spans="1:7" ht="15" x14ac:dyDescent="0.2">
      <c r="A92" s="162" t="str">
        <f>Nachtragskalkulation!CB11</f>
        <v>76</v>
      </c>
      <c r="B92" s="363">
        <f>Nachtragskalkulation!CB$128</f>
        <v>0</v>
      </c>
      <c r="C92" s="365">
        <f>Nachtragskalkulation!CB$6</f>
        <v>0</v>
      </c>
      <c r="D92" s="362">
        <f>Nachtragskalkulation!CB$113/42</f>
        <v>0</v>
      </c>
      <c r="E92" s="364">
        <f t="shared" si="4"/>
        <v>0</v>
      </c>
      <c r="F92" s="362">
        <f>Nachtragskalkulation!CB$122/42</f>
        <v>0</v>
      </c>
      <c r="G92" s="364">
        <f t="shared" si="5"/>
        <v>0</v>
      </c>
    </row>
    <row r="93" spans="1:7" ht="15" x14ac:dyDescent="0.2">
      <c r="A93" s="162" t="str">
        <f>Nachtragskalkulation!CC11</f>
        <v>77</v>
      </c>
      <c r="B93" s="363">
        <f>Nachtragskalkulation!CC$128</f>
        <v>0</v>
      </c>
      <c r="C93" s="365">
        <f>Nachtragskalkulation!CC$6</f>
        <v>0</v>
      </c>
      <c r="D93" s="362">
        <f>Nachtragskalkulation!CC$113/42</f>
        <v>0</v>
      </c>
      <c r="E93" s="364">
        <f t="shared" si="4"/>
        <v>0</v>
      </c>
      <c r="F93" s="362">
        <f>Nachtragskalkulation!CC$122/42</f>
        <v>0</v>
      </c>
      <c r="G93" s="364">
        <f t="shared" si="5"/>
        <v>0</v>
      </c>
    </row>
    <row r="94" spans="1:7" ht="15" x14ac:dyDescent="0.2">
      <c r="A94" s="162" t="str">
        <f>Nachtragskalkulation!CD11</f>
        <v>78</v>
      </c>
      <c r="B94" s="363">
        <f>Nachtragskalkulation!CD$128</f>
        <v>0</v>
      </c>
      <c r="C94" s="365">
        <f>Nachtragskalkulation!CD$6</f>
        <v>0</v>
      </c>
      <c r="D94" s="362">
        <f>Nachtragskalkulation!CD$113/42</f>
        <v>0</v>
      </c>
      <c r="E94" s="364">
        <f t="shared" si="4"/>
        <v>0</v>
      </c>
      <c r="F94" s="362">
        <f>Nachtragskalkulation!CD$122/42</f>
        <v>0</v>
      </c>
      <c r="G94" s="364">
        <f t="shared" si="5"/>
        <v>0</v>
      </c>
    </row>
    <row r="95" spans="1:7" ht="15" x14ac:dyDescent="0.2">
      <c r="A95" s="162" t="str">
        <f>Nachtragskalkulation!CE11</f>
        <v>79</v>
      </c>
      <c r="B95" s="363">
        <f>Nachtragskalkulation!CE$128</f>
        <v>0</v>
      </c>
      <c r="C95" s="365">
        <f>Nachtragskalkulation!CE$6</f>
        <v>0</v>
      </c>
      <c r="D95" s="362">
        <f>Nachtragskalkulation!CE$113/42</f>
        <v>0</v>
      </c>
      <c r="E95" s="364">
        <f t="shared" si="4"/>
        <v>0</v>
      </c>
      <c r="F95" s="362">
        <f>Nachtragskalkulation!CE$122/42</f>
        <v>0</v>
      </c>
      <c r="G95" s="364">
        <f t="shared" si="5"/>
        <v>0</v>
      </c>
    </row>
    <row r="96" spans="1:7" ht="15" x14ac:dyDescent="0.2">
      <c r="A96" s="162" t="str">
        <f>Nachtragskalkulation!CF11</f>
        <v>80</v>
      </c>
      <c r="B96" s="363">
        <f>Nachtragskalkulation!CF$128</f>
        <v>0</v>
      </c>
      <c r="C96" s="365">
        <f>Nachtragskalkulation!CF$6</f>
        <v>0</v>
      </c>
      <c r="D96" s="362">
        <f>Nachtragskalkulation!CF$113/42</f>
        <v>0</v>
      </c>
      <c r="E96" s="364">
        <f t="shared" si="4"/>
        <v>0</v>
      </c>
      <c r="F96" s="362">
        <f>Nachtragskalkulation!CF$122/42</f>
        <v>0</v>
      </c>
      <c r="G96" s="364">
        <f t="shared" si="5"/>
        <v>0</v>
      </c>
    </row>
    <row r="97" spans="1:7" ht="15" x14ac:dyDescent="0.2">
      <c r="A97" s="162" t="str">
        <f>Nachtragskalkulation!CG11</f>
        <v>81</v>
      </c>
      <c r="B97" s="363">
        <f>Nachtragskalkulation!CG$128</f>
        <v>0</v>
      </c>
      <c r="C97" s="365">
        <f>Nachtragskalkulation!CG$6</f>
        <v>0</v>
      </c>
      <c r="D97" s="362">
        <f>Nachtragskalkulation!CG$113/42</f>
        <v>0</v>
      </c>
      <c r="E97" s="364">
        <f t="shared" si="4"/>
        <v>0</v>
      </c>
      <c r="F97" s="362">
        <f>Nachtragskalkulation!CG$122/42</f>
        <v>0</v>
      </c>
      <c r="G97" s="364">
        <f t="shared" si="5"/>
        <v>0</v>
      </c>
    </row>
    <row r="98" spans="1:7" ht="15" x14ac:dyDescent="0.2">
      <c r="A98" s="162" t="str">
        <f>Nachtragskalkulation!CH11</f>
        <v>82</v>
      </c>
      <c r="B98" s="363">
        <f>Nachtragskalkulation!CH$128</f>
        <v>0</v>
      </c>
      <c r="C98" s="365">
        <f>Nachtragskalkulation!CH$6</f>
        <v>0</v>
      </c>
      <c r="D98" s="362">
        <f>Nachtragskalkulation!CH$113/42</f>
        <v>0</v>
      </c>
      <c r="E98" s="364">
        <f t="shared" si="4"/>
        <v>0</v>
      </c>
      <c r="F98" s="362">
        <f>Nachtragskalkulation!CH$122/42</f>
        <v>0</v>
      </c>
      <c r="G98" s="364">
        <f t="shared" si="5"/>
        <v>0</v>
      </c>
    </row>
    <row r="99" spans="1:7" ht="15" x14ac:dyDescent="0.2">
      <c r="A99" s="162" t="str">
        <f>Nachtragskalkulation!CI$11</f>
        <v>83</v>
      </c>
      <c r="B99" s="363">
        <f>Nachtragskalkulation!CI$128</f>
        <v>0</v>
      </c>
      <c r="C99" s="365">
        <f>Nachtragskalkulation!CI$6</f>
        <v>0</v>
      </c>
      <c r="D99" s="362">
        <f>Nachtragskalkulation!CI$113/42</f>
        <v>0</v>
      </c>
      <c r="E99" s="364">
        <f t="shared" si="4"/>
        <v>0</v>
      </c>
      <c r="F99" s="362">
        <f>Nachtragskalkulation!CI$122/42</f>
        <v>0</v>
      </c>
      <c r="G99" s="364">
        <f t="shared" si="5"/>
        <v>0</v>
      </c>
    </row>
    <row r="100" spans="1:7" ht="15" x14ac:dyDescent="0.2">
      <c r="A100" s="165" t="str">
        <f>Nachtragskalkulation!CJ11</f>
        <v>84</v>
      </c>
      <c r="B100" s="363">
        <f>Nachtragskalkulation!CJ$128</f>
        <v>0</v>
      </c>
      <c r="C100" s="365">
        <f>Nachtragskalkulation!CJ$6</f>
        <v>0</v>
      </c>
      <c r="D100" s="362">
        <f>Nachtragskalkulation!CJ$113/42</f>
        <v>0</v>
      </c>
      <c r="E100" s="364">
        <f t="shared" si="4"/>
        <v>0</v>
      </c>
      <c r="F100" s="362">
        <f>Nachtragskalkulation!CJ$122/42</f>
        <v>0</v>
      </c>
      <c r="G100" s="364">
        <f t="shared" si="5"/>
        <v>0</v>
      </c>
    </row>
    <row r="101" spans="1:7" ht="15" x14ac:dyDescent="0.2">
      <c r="A101" s="165" t="str">
        <f>Nachtragskalkulation!CK11</f>
        <v>85</v>
      </c>
      <c r="B101" s="363">
        <f>Nachtragskalkulation!CK$128</f>
        <v>0</v>
      </c>
      <c r="C101" s="365">
        <f>Nachtragskalkulation!CK$6</f>
        <v>0</v>
      </c>
      <c r="D101" s="362">
        <f>Nachtragskalkulation!CK113/42</f>
        <v>0</v>
      </c>
      <c r="E101" s="364">
        <f t="shared" si="4"/>
        <v>0</v>
      </c>
      <c r="F101" s="362">
        <f>Nachtragskalkulation!CK$122/42</f>
        <v>0</v>
      </c>
      <c r="G101" s="364">
        <f t="shared" si="5"/>
        <v>0</v>
      </c>
    </row>
    <row r="102" spans="1:7" ht="15" x14ac:dyDescent="0.2">
      <c r="A102" s="162" t="str">
        <f>Nachtragskalkulation!CL11</f>
        <v>86</v>
      </c>
      <c r="B102" s="363">
        <f>Nachtragskalkulation!CL128</f>
        <v>0</v>
      </c>
      <c r="C102" s="365">
        <f>Nachtragskalkulation!CL$6</f>
        <v>0</v>
      </c>
      <c r="D102" s="362">
        <f>Nachtragskalkulation!CL113/42</f>
        <v>0</v>
      </c>
      <c r="E102" s="364">
        <f t="shared" si="4"/>
        <v>0</v>
      </c>
      <c r="F102" s="362">
        <f>Nachtragskalkulation!CL$122/42</f>
        <v>0</v>
      </c>
      <c r="G102" s="364">
        <f t="shared" si="5"/>
        <v>0</v>
      </c>
    </row>
    <row r="103" spans="1:7" ht="15" x14ac:dyDescent="0.2">
      <c r="A103" s="162" t="str">
        <f>Nachtragskalkulation!CM11</f>
        <v>87</v>
      </c>
      <c r="B103" s="363">
        <f>Nachtragskalkulation!CM128</f>
        <v>0</v>
      </c>
      <c r="C103" s="365">
        <f>Nachtragskalkulation!CM$6</f>
        <v>0</v>
      </c>
      <c r="D103" s="362">
        <f>Nachtragskalkulation!CM$113/42</f>
        <v>0</v>
      </c>
      <c r="E103" s="364">
        <f t="shared" si="4"/>
        <v>0</v>
      </c>
      <c r="F103" s="362">
        <f>Nachtragskalkulation!CM122/42</f>
        <v>0</v>
      </c>
      <c r="G103" s="364">
        <f t="shared" si="5"/>
        <v>0</v>
      </c>
    </row>
    <row r="104" spans="1:7" ht="15" x14ac:dyDescent="0.2">
      <c r="A104" s="162" t="str">
        <f>Nachtragskalkulation!CN$11</f>
        <v>88</v>
      </c>
      <c r="B104" s="363">
        <f>Nachtragskalkulation!CN128</f>
        <v>0</v>
      </c>
      <c r="C104" s="365">
        <f>Nachtragskalkulation!CN$6</f>
        <v>0</v>
      </c>
      <c r="D104" s="362">
        <f>Nachtragskalkulation!CN$113/42</f>
        <v>0</v>
      </c>
      <c r="E104" s="364">
        <f t="shared" si="4"/>
        <v>0</v>
      </c>
      <c r="F104" s="362">
        <f>Nachtragskalkulation!CN122/42</f>
        <v>0</v>
      </c>
      <c r="G104" s="364">
        <f t="shared" si="5"/>
        <v>0</v>
      </c>
    </row>
    <row r="105" spans="1:7" ht="15" x14ac:dyDescent="0.2">
      <c r="A105" s="162" t="str">
        <f>Nachtragskalkulation!$CO$11</f>
        <v>89</v>
      </c>
      <c r="B105" s="363">
        <f>Nachtragskalkulation!CO128</f>
        <v>0</v>
      </c>
      <c r="C105" s="365">
        <f>Nachtragskalkulation!CO$6</f>
        <v>0</v>
      </c>
      <c r="D105" s="362">
        <f>Nachtragskalkulation!CO$113/42</f>
        <v>0</v>
      </c>
      <c r="E105" s="364">
        <f t="shared" si="4"/>
        <v>0</v>
      </c>
      <c r="F105" s="362">
        <f>Nachtragskalkulation!CO$122/42</f>
        <v>0</v>
      </c>
      <c r="G105" s="364">
        <f t="shared" si="5"/>
        <v>0</v>
      </c>
    </row>
    <row r="106" spans="1:7" ht="15" x14ac:dyDescent="0.2">
      <c r="A106" s="162" t="str">
        <f>Nachtragskalkulation!CP$11</f>
        <v>90</v>
      </c>
      <c r="B106" s="363">
        <f>Nachtragskalkulation!CP$128</f>
        <v>0</v>
      </c>
      <c r="C106" s="365">
        <f>Nachtragskalkulation!CP$6</f>
        <v>0</v>
      </c>
      <c r="D106" s="362">
        <f>Nachtragskalkulation!CP$113/42</f>
        <v>0</v>
      </c>
      <c r="E106" s="364">
        <f t="shared" si="4"/>
        <v>0</v>
      </c>
      <c r="F106" s="362">
        <f>Nachtragskalkulation!CP$122/42</f>
        <v>0</v>
      </c>
      <c r="G106" s="364">
        <f t="shared" si="5"/>
        <v>0</v>
      </c>
    </row>
    <row r="107" spans="1:7" ht="15" x14ac:dyDescent="0.2">
      <c r="A107" s="162" t="str">
        <f>Nachtragskalkulation!CQ$11</f>
        <v>91</v>
      </c>
      <c r="B107" s="363">
        <f>Nachtragskalkulation!CQ$128</f>
        <v>0</v>
      </c>
      <c r="C107" s="365">
        <f>Nachtragskalkulation!CQ$6</f>
        <v>0</v>
      </c>
      <c r="D107" s="362">
        <f>Nachtragskalkulation!CQ$113/42</f>
        <v>0</v>
      </c>
      <c r="E107" s="364">
        <f t="shared" si="4"/>
        <v>0</v>
      </c>
      <c r="F107" s="362">
        <f>Nachtragskalkulation!CQ$122/42</f>
        <v>0</v>
      </c>
      <c r="G107" s="364">
        <f t="shared" si="5"/>
        <v>0</v>
      </c>
    </row>
    <row r="108" spans="1:7" ht="15" x14ac:dyDescent="0.2">
      <c r="A108" s="162" t="str">
        <f>Nachtragskalkulation!CR$11</f>
        <v>92</v>
      </c>
      <c r="B108" s="363">
        <f>Nachtragskalkulation!CR$128</f>
        <v>0</v>
      </c>
      <c r="C108" s="365">
        <f>Nachtragskalkulation!CR$6</f>
        <v>0</v>
      </c>
      <c r="D108" s="362">
        <f>Nachtragskalkulation!CR$113/42</f>
        <v>0</v>
      </c>
      <c r="E108" s="364">
        <f t="shared" si="4"/>
        <v>0</v>
      </c>
      <c r="F108" s="362">
        <f>Nachtragskalkulation!CR$122/42</f>
        <v>0</v>
      </c>
      <c r="G108" s="364">
        <f t="shared" si="5"/>
        <v>0</v>
      </c>
    </row>
    <row r="109" spans="1:7" ht="15" x14ac:dyDescent="0.2">
      <c r="A109" s="162" t="str">
        <f>Nachtragskalkulation!CS$11</f>
        <v>93</v>
      </c>
      <c r="B109" s="363">
        <f>Nachtragskalkulation!CS$128</f>
        <v>0</v>
      </c>
      <c r="C109" s="365">
        <f>Nachtragskalkulation!CS$6</f>
        <v>0</v>
      </c>
      <c r="D109" s="362">
        <f>Nachtragskalkulation!CS$113/42</f>
        <v>0</v>
      </c>
      <c r="E109" s="364">
        <f t="shared" si="4"/>
        <v>0</v>
      </c>
      <c r="F109" s="362">
        <f>Nachtragskalkulation!CS$122/42</f>
        <v>0</v>
      </c>
      <c r="G109" s="364">
        <f t="shared" si="5"/>
        <v>0</v>
      </c>
    </row>
    <row r="110" spans="1:7" ht="15" x14ac:dyDescent="0.2">
      <c r="A110" s="162" t="str">
        <f>Nachtragskalkulation!CT$11</f>
        <v>94</v>
      </c>
      <c r="B110" s="363">
        <f>Nachtragskalkulation!CT$128</f>
        <v>0</v>
      </c>
      <c r="C110" s="365">
        <f>Nachtragskalkulation!CT$6</f>
        <v>0</v>
      </c>
      <c r="D110" s="362">
        <f>Nachtragskalkulation!CT$113/42</f>
        <v>0</v>
      </c>
      <c r="E110" s="364">
        <f t="shared" si="4"/>
        <v>0</v>
      </c>
      <c r="F110" s="362">
        <f>Nachtragskalkulation!CT$122/42</f>
        <v>0</v>
      </c>
      <c r="G110" s="364">
        <f t="shared" si="5"/>
        <v>0</v>
      </c>
    </row>
    <row r="111" spans="1:7" ht="15" x14ac:dyDescent="0.2">
      <c r="A111" s="162" t="str">
        <f>Nachtragskalkulation!CU$11</f>
        <v>95</v>
      </c>
      <c r="B111" s="363">
        <f>Nachtragskalkulation!CU$128</f>
        <v>0</v>
      </c>
      <c r="C111" s="365">
        <f>Nachtragskalkulation!CU$6</f>
        <v>0</v>
      </c>
      <c r="D111" s="362">
        <f>Nachtragskalkulation!CU$113/42</f>
        <v>0</v>
      </c>
      <c r="E111" s="364">
        <f t="shared" si="4"/>
        <v>0</v>
      </c>
      <c r="F111" s="362">
        <f>Nachtragskalkulation!CU$122/42</f>
        <v>0</v>
      </c>
      <c r="G111" s="364">
        <f t="shared" si="5"/>
        <v>0</v>
      </c>
    </row>
    <row r="112" spans="1:7" ht="15" x14ac:dyDescent="0.2">
      <c r="A112" s="162" t="str">
        <f>Nachtragskalkulation!CV$11</f>
        <v>96</v>
      </c>
      <c r="B112" s="363">
        <f>Nachtragskalkulation!CV$128</f>
        <v>0</v>
      </c>
      <c r="C112" s="365">
        <f>Nachtragskalkulation!CV$6</f>
        <v>0</v>
      </c>
      <c r="D112" s="362">
        <f>Nachtragskalkulation!CV$113/42</f>
        <v>0</v>
      </c>
      <c r="E112" s="364">
        <f t="shared" si="4"/>
        <v>0</v>
      </c>
      <c r="F112" s="362">
        <f>Nachtragskalkulation!CV$122/42</f>
        <v>0</v>
      </c>
      <c r="G112" s="364">
        <f t="shared" si="5"/>
        <v>0</v>
      </c>
    </row>
    <row r="113" spans="1:7" ht="15" x14ac:dyDescent="0.2">
      <c r="A113" s="162" t="str">
        <f>Nachtragskalkulation!CW$11</f>
        <v>97</v>
      </c>
      <c r="B113" s="363">
        <f>Nachtragskalkulation!CW$128</f>
        <v>0</v>
      </c>
      <c r="C113" s="365">
        <f>Nachtragskalkulation!CW$6</f>
        <v>0</v>
      </c>
      <c r="D113" s="362">
        <f>Nachtragskalkulation!CW$113/42</f>
        <v>0</v>
      </c>
      <c r="E113" s="364">
        <f t="shared" ref="E113:E144" si="6">B113*D113</f>
        <v>0</v>
      </c>
      <c r="F113" s="362">
        <f>Nachtragskalkulation!CW$122/42</f>
        <v>0</v>
      </c>
      <c r="G113" s="364">
        <f t="shared" ref="G113:G144" si="7">B113*F113</f>
        <v>0</v>
      </c>
    </row>
    <row r="114" spans="1:7" ht="15" x14ac:dyDescent="0.2">
      <c r="A114" s="162" t="str">
        <f>Nachtragskalkulation!CX$11</f>
        <v>98</v>
      </c>
      <c r="B114" s="363">
        <f>Nachtragskalkulation!CX$128</f>
        <v>0</v>
      </c>
      <c r="C114" s="365">
        <f>Nachtragskalkulation!CX$6</f>
        <v>0</v>
      </c>
      <c r="D114" s="362">
        <f>Nachtragskalkulation!CX$113/42</f>
        <v>0</v>
      </c>
      <c r="E114" s="364">
        <f t="shared" si="6"/>
        <v>0</v>
      </c>
      <c r="F114" s="362">
        <f>Nachtragskalkulation!CX$122/42</f>
        <v>0</v>
      </c>
      <c r="G114" s="364">
        <f t="shared" si="7"/>
        <v>0</v>
      </c>
    </row>
    <row r="115" spans="1:7" ht="15" x14ac:dyDescent="0.2">
      <c r="A115" s="162" t="str">
        <f>Nachtragskalkulation!CY$11</f>
        <v>99</v>
      </c>
      <c r="B115" s="363">
        <f>Nachtragskalkulation!CY$128</f>
        <v>0</v>
      </c>
      <c r="C115" s="365">
        <f>Nachtragskalkulation!CY$6</f>
        <v>0</v>
      </c>
      <c r="D115" s="362">
        <f>Nachtragskalkulation!CY$113/42</f>
        <v>0</v>
      </c>
      <c r="E115" s="364">
        <f t="shared" si="6"/>
        <v>0</v>
      </c>
      <c r="F115" s="362">
        <f>Nachtragskalkulation!CY$122/42</f>
        <v>0</v>
      </c>
      <c r="G115" s="364">
        <f t="shared" si="7"/>
        <v>0</v>
      </c>
    </row>
    <row r="116" spans="1:7" ht="15" x14ac:dyDescent="0.2">
      <c r="A116" s="162" t="str">
        <f>Nachtragskalkulation!CZ$11</f>
        <v>100</v>
      </c>
      <c r="B116" s="363">
        <f>Nachtragskalkulation!CZ$128</f>
        <v>0</v>
      </c>
      <c r="C116" s="365">
        <f>Nachtragskalkulation!CZ$6</f>
        <v>0</v>
      </c>
      <c r="D116" s="362">
        <f>Nachtragskalkulation!CZ$113/42</f>
        <v>0</v>
      </c>
      <c r="E116" s="364">
        <f t="shared" si="6"/>
        <v>0</v>
      </c>
      <c r="F116" s="362">
        <f>Nachtragskalkulation!CZ$122/42</f>
        <v>0</v>
      </c>
      <c r="G116" s="364">
        <f t="shared" si="7"/>
        <v>0</v>
      </c>
    </row>
    <row r="117" spans="1:7" ht="15" x14ac:dyDescent="0.2">
      <c r="A117" s="162" t="str">
        <f>Nachtragskalkulation!DA$11</f>
        <v>101</v>
      </c>
      <c r="B117" s="363">
        <f>Nachtragskalkulation!DA$128</f>
        <v>0</v>
      </c>
      <c r="C117" s="365">
        <f>Nachtragskalkulation!DA$6</f>
        <v>0</v>
      </c>
      <c r="D117" s="362">
        <f>Nachtragskalkulation!DA$113/42</f>
        <v>0</v>
      </c>
      <c r="E117" s="364">
        <f t="shared" si="6"/>
        <v>0</v>
      </c>
      <c r="F117" s="362">
        <f>Nachtragskalkulation!DA$122/42</f>
        <v>0</v>
      </c>
      <c r="G117" s="364">
        <f t="shared" si="7"/>
        <v>0</v>
      </c>
    </row>
    <row r="118" spans="1:7" ht="15" x14ac:dyDescent="0.2">
      <c r="A118" s="162" t="str">
        <f>Nachtragskalkulation!DB$11</f>
        <v>102</v>
      </c>
      <c r="B118" s="363">
        <f>Nachtragskalkulation!DB$128</f>
        <v>0</v>
      </c>
      <c r="C118" s="365">
        <f>Nachtragskalkulation!DB$6</f>
        <v>0</v>
      </c>
      <c r="D118" s="362">
        <f>Nachtragskalkulation!DB$113/42</f>
        <v>0</v>
      </c>
      <c r="E118" s="364">
        <f t="shared" si="6"/>
        <v>0</v>
      </c>
      <c r="F118" s="362">
        <f>Nachtragskalkulation!DB$122/42</f>
        <v>0</v>
      </c>
      <c r="G118" s="364">
        <f t="shared" si="7"/>
        <v>0</v>
      </c>
    </row>
    <row r="119" spans="1:7" ht="15" x14ac:dyDescent="0.2">
      <c r="A119" s="162" t="str">
        <f>Nachtragskalkulation!DC$11</f>
        <v>103</v>
      </c>
      <c r="B119" s="363">
        <f>Nachtragskalkulation!DC$128</f>
        <v>0</v>
      </c>
      <c r="C119" s="365">
        <f>Nachtragskalkulation!DC$6</f>
        <v>0</v>
      </c>
      <c r="D119" s="362">
        <f>Nachtragskalkulation!DC$113/42</f>
        <v>0</v>
      </c>
      <c r="E119" s="364">
        <f t="shared" si="6"/>
        <v>0</v>
      </c>
      <c r="F119" s="362">
        <f>Nachtragskalkulation!DC$122/42</f>
        <v>0</v>
      </c>
      <c r="G119" s="364">
        <f t="shared" si="7"/>
        <v>0</v>
      </c>
    </row>
    <row r="120" spans="1:7" ht="15" x14ac:dyDescent="0.2">
      <c r="A120" s="162" t="str">
        <f>Nachtragskalkulation!DD$11</f>
        <v>104</v>
      </c>
      <c r="B120" s="363">
        <f>Nachtragskalkulation!DD$128</f>
        <v>0</v>
      </c>
      <c r="C120" s="365">
        <f>Nachtragskalkulation!DD$6</f>
        <v>0</v>
      </c>
      <c r="D120" s="362">
        <f>Nachtragskalkulation!DD$113/42</f>
        <v>0</v>
      </c>
      <c r="E120" s="364">
        <f t="shared" si="6"/>
        <v>0</v>
      </c>
      <c r="F120" s="362">
        <f>Nachtragskalkulation!DD$122/42</f>
        <v>0</v>
      </c>
      <c r="G120" s="364">
        <f t="shared" si="7"/>
        <v>0</v>
      </c>
    </row>
    <row r="121" spans="1:7" ht="15" x14ac:dyDescent="0.2">
      <c r="A121" s="162" t="str">
        <f>Nachtragskalkulation!DE$11</f>
        <v>105</v>
      </c>
      <c r="B121" s="363">
        <f>Nachtragskalkulation!DE$128</f>
        <v>0</v>
      </c>
      <c r="C121" s="365">
        <f>Nachtragskalkulation!DE$6</f>
        <v>0</v>
      </c>
      <c r="D121" s="362">
        <f>Nachtragskalkulation!DE$113/42</f>
        <v>0</v>
      </c>
      <c r="E121" s="364">
        <f t="shared" si="6"/>
        <v>0</v>
      </c>
      <c r="F121" s="362">
        <f>Nachtragskalkulation!DE$122/42</f>
        <v>0</v>
      </c>
      <c r="G121" s="364">
        <f t="shared" si="7"/>
        <v>0</v>
      </c>
    </row>
    <row r="122" spans="1:7" ht="15" x14ac:dyDescent="0.2">
      <c r="A122" s="162" t="str">
        <f>Nachtragskalkulation!DF$11</f>
        <v>106</v>
      </c>
      <c r="B122" s="363">
        <f>Nachtragskalkulation!DF$128</f>
        <v>0</v>
      </c>
      <c r="C122" s="365">
        <f>Nachtragskalkulation!DF$6</f>
        <v>0</v>
      </c>
      <c r="D122" s="362">
        <f>Nachtragskalkulation!DF$113/42</f>
        <v>0</v>
      </c>
      <c r="E122" s="364">
        <f t="shared" si="6"/>
        <v>0</v>
      </c>
      <c r="F122" s="362">
        <f>Nachtragskalkulation!DF$122/42</f>
        <v>0</v>
      </c>
      <c r="G122" s="364">
        <f t="shared" si="7"/>
        <v>0</v>
      </c>
    </row>
    <row r="123" spans="1:7" ht="15" x14ac:dyDescent="0.2">
      <c r="A123" s="162" t="str">
        <f>Nachtragskalkulation!DG$11</f>
        <v>107</v>
      </c>
      <c r="B123" s="363">
        <f>Nachtragskalkulation!DG$128</f>
        <v>0</v>
      </c>
      <c r="C123" s="365">
        <f>Nachtragskalkulation!DG$6</f>
        <v>0</v>
      </c>
      <c r="D123" s="362">
        <f>Nachtragskalkulation!DG$113/42</f>
        <v>0</v>
      </c>
      <c r="E123" s="364">
        <f t="shared" si="6"/>
        <v>0</v>
      </c>
      <c r="F123" s="362">
        <f>Nachtragskalkulation!DG$122/42</f>
        <v>0</v>
      </c>
      <c r="G123" s="364">
        <f t="shared" si="7"/>
        <v>0</v>
      </c>
    </row>
    <row r="124" spans="1:7" ht="15" x14ac:dyDescent="0.2">
      <c r="A124" s="162" t="str">
        <f>Nachtragskalkulation!DH$11</f>
        <v>108</v>
      </c>
      <c r="B124" s="363">
        <f>Nachtragskalkulation!DH$128</f>
        <v>0</v>
      </c>
      <c r="C124" s="365">
        <f>Nachtragskalkulation!DH$6</f>
        <v>0</v>
      </c>
      <c r="D124" s="362">
        <f>Nachtragskalkulation!DH$113/42</f>
        <v>0</v>
      </c>
      <c r="E124" s="364">
        <f t="shared" si="6"/>
        <v>0</v>
      </c>
      <c r="F124" s="362">
        <f>Nachtragskalkulation!DH$122/42</f>
        <v>0</v>
      </c>
      <c r="G124" s="364">
        <f t="shared" si="7"/>
        <v>0</v>
      </c>
    </row>
    <row r="125" spans="1:7" ht="15" x14ac:dyDescent="0.2">
      <c r="A125" s="162" t="str">
        <f>Nachtragskalkulation!DI$11</f>
        <v>109</v>
      </c>
      <c r="B125" s="363">
        <f>Nachtragskalkulation!DI$128</f>
        <v>0</v>
      </c>
      <c r="C125" s="365">
        <f>Nachtragskalkulation!DI$6</f>
        <v>0</v>
      </c>
      <c r="D125" s="362">
        <f>Nachtragskalkulation!DI$113/42</f>
        <v>0</v>
      </c>
      <c r="E125" s="364">
        <f t="shared" si="6"/>
        <v>0</v>
      </c>
      <c r="F125" s="362">
        <f>Nachtragskalkulation!DI$122/42</f>
        <v>0</v>
      </c>
      <c r="G125" s="364">
        <f t="shared" si="7"/>
        <v>0</v>
      </c>
    </row>
    <row r="126" spans="1:7" ht="15" x14ac:dyDescent="0.2">
      <c r="A126" s="162" t="str">
        <f>Nachtragskalkulation!DJ$11</f>
        <v>110</v>
      </c>
      <c r="B126" s="363">
        <f>Nachtragskalkulation!DJ$128</f>
        <v>0</v>
      </c>
      <c r="C126" s="365">
        <f>Nachtragskalkulation!DJ$6</f>
        <v>0</v>
      </c>
      <c r="D126" s="362">
        <f>Nachtragskalkulation!DJ$113/42</f>
        <v>0</v>
      </c>
      <c r="E126" s="364">
        <f t="shared" si="6"/>
        <v>0</v>
      </c>
      <c r="F126" s="362">
        <f>Nachtragskalkulation!DJ$122/42</f>
        <v>0</v>
      </c>
      <c r="G126" s="364">
        <f t="shared" si="7"/>
        <v>0</v>
      </c>
    </row>
    <row r="127" spans="1:7" ht="15" x14ac:dyDescent="0.2">
      <c r="A127" s="165" t="str">
        <f>Nachtragskalkulation!DK11</f>
        <v>111</v>
      </c>
      <c r="B127" s="363">
        <f>Nachtragskalkulation!DK$128</f>
        <v>0</v>
      </c>
      <c r="C127" s="365">
        <f>Nachtragskalkulation!DK$6</f>
        <v>0</v>
      </c>
      <c r="D127" s="362">
        <f>Nachtragskalkulation!DK$113/42</f>
        <v>0</v>
      </c>
      <c r="E127" s="364">
        <f t="shared" si="6"/>
        <v>0</v>
      </c>
      <c r="F127" s="362">
        <f>Nachtragskalkulation!DK$122/42</f>
        <v>0</v>
      </c>
      <c r="G127" s="364">
        <f t="shared" si="7"/>
        <v>0</v>
      </c>
    </row>
    <row r="128" spans="1:7" ht="15" x14ac:dyDescent="0.2">
      <c r="A128" s="162" t="str">
        <f>Nachtragskalkulation!DL11</f>
        <v>112</v>
      </c>
      <c r="B128" s="363">
        <f>Nachtragskalkulation!DL$128</f>
        <v>0</v>
      </c>
      <c r="C128" s="365">
        <f>Nachtragskalkulation!DL$6</f>
        <v>0</v>
      </c>
      <c r="D128" s="362">
        <f>Nachtragskalkulation!DL$113/42</f>
        <v>0</v>
      </c>
      <c r="E128" s="364">
        <f t="shared" si="6"/>
        <v>0</v>
      </c>
      <c r="F128" s="362">
        <f>Nachtragskalkulation!DL$122/42</f>
        <v>0</v>
      </c>
      <c r="G128" s="364">
        <f t="shared" si="7"/>
        <v>0</v>
      </c>
    </row>
    <row r="129" spans="1:7" ht="15" x14ac:dyDescent="0.2">
      <c r="A129" s="162" t="str">
        <f>Nachtragskalkulation!DM11</f>
        <v>113</v>
      </c>
      <c r="B129" s="363">
        <f>Nachtragskalkulation!DM$128</f>
        <v>0</v>
      </c>
      <c r="C129" s="365">
        <f>Nachtragskalkulation!DM$6</f>
        <v>0</v>
      </c>
      <c r="D129" s="362">
        <f>Nachtragskalkulation!DM$113/42</f>
        <v>0</v>
      </c>
      <c r="E129" s="364">
        <f t="shared" si="6"/>
        <v>0</v>
      </c>
      <c r="F129" s="362">
        <f>Nachtragskalkulation!DM$122/42</f>
        <v>0</v>
      </c>
      <c r="G129" s="364">
        <f t="shared" si="7"/>
        <v>0</v>
      </c>
    </row>
    <row r="130" spans="1:7" ht="15" x14ac:dyDescent="0.2">
      <c r="A130" s="162" t="str">
        <f>Nachtragskalkulation!DN11</f>
        <v>114</v>
      </c>
      <c r="B130" s="363">
        <f>Nachtragskalkulation!DN$128</f>
        <v>0</v>
      </c>
      <c r="C130" s="365">
        <f>Nachtragskalkulation!DN$6</f>
        <v>0</v>
      </c>
      <c r="D130" s="362">
        <f>Nachtragskalkulation!DN$113/42</f>
        <v>0</v>
      </c>
      <c r="E130" s="364">
        <f t="shared" si="6"/>
        <v>0</v>
      </c>
      <c r="F130" s="362">
        <f>Nachtragskalkulation!DN$122/42</f>
        <v>0</v>
      </c>
      <c r="G130" s="364">
        <f t="shared" si="7"/>
        <v>0</v>
      </c>
    </row>
    <row r="131" spans="1:7" ht="15" x14ac:dyDescent="0.2">
      <c r="A131" s="162" t="str">
        <f>Nachtragskalkulation!DO11</f>
        <v>115</v>
      </c>
      <c r="B131" s="363">
        <f>Nachtragskalkulation!DO$128</f>
        <v>0</v>
      </c>
      <c r="C131" s="365">
        <f>Nachtragskalkulation!DO$6</f>
        <v>0</v>
      </c>
      <c r="D131" s="362">
        <f>Nachtragskalkulation!DO$113/42</f>
        <v>0</v>
      </c>
      <c r="E131" s="364">
        <f t="shared" si="6"/>
        <v>0</v>
      </c>
      <c r="F131" s="362">
        <f>Nachtragskalkulation!DO$122/42</f>
        <v>0</v>
      </c>
      <c r="G131" s="364">
        <f t="shared" si="7"/>
        <v>0</v>
      </c>
    </row>
    <row r="132" spans="1:7" ht="15" x14ac:dyDescent="0.2">
      <c r="A132" s="165" t="str">
        <f>Nachtragskalkulation!DP11</f>
        <v>116</v>
      </c>
      <c r="B132" s="363">
        <f>Nachtragskalkulation!DP$128</f>
        <v>0</v>
      </c>
      <c r="C132" s="365">
        <f>Nachtragskalkulation!DP$6</f>
        <v>0</v>
      </c>
      <c r="D132" s="362">
        <f>Nachtragskalkulation!DP$113/42</f>
        <v>0</v>
      </c>
      <c r="E132" s="364">
        <f t="shared" si="6"/>
        <v>0</v>
      </c>
      <c r="F132" s="362">
        <f>Nachtragskalkulation!DP$122/42</f>
        <v>0</v>
      </c>
      <c r="G132" s="364">
        <f t="shared" si="7"/>
        <v>0</v>
      </c>
    </row>
    <row r="133" spans="1:7" ht="15" x14ac:dyDescent="0.2">
      <c r="A133" s="162" t="str">
        <f>Nachtragskalkulation!DQ11</f>
        <v>117</v>
      </c>
      <c r="B133" s="363">
        <f>Nachtragskalkulation!DQ$128</f>
        <v>0</v>
      </c>
      <c r="C133" s="365">
        <f>Nachtragskalkulation!DQ$6</f>
        <v>0</v>
      </c>
      <c r="D133" s="362">
        <f>Nachtragskalkulation!DQ$113/42</f>
        <v>0</v>
      </c>
      <c r="E133" s="364">
        <f t="shared" si="6"/>
        <v>0</v>
      </c>
      <c r="F133" s="362">
        <f>Nachtragskalkulation!DQ$122/42</f>
        <v>0</v>
      </c>
      <c r="G133" s="364">
        <f t="shared" si="7"/>
        <v>0</v>
      </c>
    </row>
    <row r="134" spans="1:7" ht="15" x14ac:dyDescent="0.2">
      <c r="A134" s="162" t="str">
        <f>Nachtragskalkulation!DR11</f>
        <v>118</v>
      </c>
      <c r="B134" s="363">
        <f>Nachtragskalkulation!DR$128</f>
        <v>0</v>
      </c>
      <c r="C134" s="365">
        <f>Nachtragskalkulation!DR$6</f>
        <v>0</v>
      </c>
      <c r="D134" s="362">
        <f>Nachtragskalkulation!DR$113/42</f>
        <v>0</v>
      </c>
      <c r="E134" s="364">
        <f t="shared" si="6"/>
        <v>0</v>
      </c>
      <c r="F134" s="362">
        <f>Nachtragskalkulation!DR$122/42</f>
        <v>0</v>
      </c>
      <c r="G134" s="364">
        <f t="shared" si="7"/>
        <v>0</v>
      </c>
    </row>
    <row r="135" spans="1:7" ht="15" x14ac:dyDescent="0.2">
      <c r="A135" s="162" t="str">
        <f>Nachtragskalkulation!DS11</f>
        <v>119</v>
      </c>
      <c r="B135" s="363">
        <f>Nachtragskalkulation!DS$128</f>
        <v>0</v>
      </c>
      <c r="C135" s="365">
        <f>Nachtragskalkulation!DS$6</f>
        <v>0</v>
      </c>
      <c r="D135" s="362">
        <f>Nachtragskalkulation!DS$113/42</f>
        <v>0</v>
      </c>
      <c r="E135" s="364">
        <f t="shared" si="6"/>
        <v>0</v>
      </c>
      <c r="F135" s="362">
        <f>Nachtragskalkulation!DS$122/42</f>
        <v>0</v>
      </c>
      <c r="G135" s="364">
        <f t="shared" si="7"/>
        <v>0</v>
      </c>
    </row>
    <row r="136" spans="1:7" ht="15" x14ac:dyDescent="0.2">
      <c r="A136" s="162" t="str">
        <f>Nachtragskalkulation!DT11</f>
        <v>120</v>
      </c>
      <c r="B136" s="363">
        <f>Nachtragskalkulation!DT$128</f>
        <v>0</v>
      </c>
      <c r="C136" s="365">
        <f>Nachtragskalkulation!DT$6</f>
        <v>0</v>
      </c>
      <c r="D136" s="362">
        <f>Nachtragskalkulation!DT$113/42</f>
        <v>0</v>
      </c>
      <c r="E136" s="364">
        <f t="shared" si="6"/>
        <v>0</v>
      </c>
      <c r="F136" s="362">
        <f>Nachtragskalkulation!DT$122/42</f>
        <v>0</v>
      </c>
      <c r="G136" s="364">
        <f t="shared" si="7"/>
        <v>0</v>
      </c>
    </row>
    <row r="137" spans="1:7" ht="15" x14ac:dyDescent="0.2">
      <c r="A137" s="162" t="str">
        <f>Nachtragskalkulation!DU11</f>
        <v>121</v>
      </c>
      <c r="B137" s="363">
        <f>Nachtragskalkulation!DU$128</f>
        <v>0</v>
      </c>
      <c r="C137" s="365">
        <f>Nachtragskalkulation!DU$6</f>
        <v>0</v>
      </c>
      <c r="D137" s="362">
        <f>Nachtragskalkulation!DU$113/42</f>
        <v>0</v>
      </c>
      <c r="E137" s="364">
        <f t="shared" si="6"/>
        <v>0</v>
      </c>
      <c r="F137" s="362">
        <f>Nachtragskalkulation!DU$122/42</f>
        <v>0</v>
      </c>
      <c r="G137" s="364">
        <f t="shared" si="7"/>
        <v>0</v>
      </c>
    </row>
    <row r="138" spans="1:7" ht="15" x14ac:dyDescent="0.2">
      <c r="A138" s="162" t="str">
        <f>Nachtragskalkulation!DV11</f>
        <v>122</v>
      </c>
      <c r="B138" s="363">
        <f>Nachtragskalkulation!DV$128</f>
        <v>0</v>
      </c>
      <c r="C138" s="365">
        <f>Nachtragskalkulation!DV$6</f>
        <v>0</v>
      </c>
      <c r="D138" s="362">
        <f>Nachtragskalkulation!DV$113/42</f>
        <v>0</v>
      </c>
      <c r="E138" s="364">
        <f t="shared" si="6"/>
        <v>0</v>
      </c>
      <c r="F138" s="362">
        <f>Nachtragskalkulation!DV$122/42</f>
        <v>0</v>
      </c>
      <c r="G138" s="364">
        <f t="shared" si="7"/>
        <v>0</v>
      </c>
    </row>
    <row r="139" spans="1:7" ht="15" x14ac:dyDescent="0.2">
      <c r="A139" s="162" t="str">
        <f>Nachtragskalkulation!DW11</f>
        <v>123</v>
      </c>
      <c r="B139" s="363">
        <f>Nachtragskalkulation!DW$128</f>
        <v>0</v>
      </c>
      <c r="C139" s="365">
        <f>Nachtragskalkulation!DW$6</f>
        <v>0</v>
      </c>
      <c r="D139" s="362">
        <f>Nachtragskalkulation!DW$113/42</f>
        <v>0</v>
      </c>
      <c r="E139" s="364">
        <f t="shared" si="6"/>
        <v>0</v>
      </c>
      <c r="F139" s="362">
        <f>Nachtragskalkulation!DW$122/42</f>
        <v>0</v>
      </c>
      <c r="G139" s="364">
        <f t="shared" si="7"/>
        <v>0</v>
      </c>
    </row>
    <row r="140" spans="1:7" ht="15" x14ac:dyDescent="0.2">
      <c r="A140" s="162" t="str">
        <f>Nachtragskalkulation!DX11</f>
        <v>124</v>
      </c>
      <c r="B140" s="363">
        <f>Nachtragskalkulation!DX$128</f>
        <v>0</v>
      </c>
      <c r="C140" s="365">
        <f>Nachtragskalkulation!DX$6</f>
        <v>0</v>
      </c>
      <c r="D140" s="362">
        <f>Nachtragskalkulation!DX$113/42</f>
        <v>0</v>
      </c>
      <c r="E140" s="364">
        <f t="shared" si="6"/>
        <v>0</v>
      </c>
      <c r="F140" s="362">
        <f>Nachtragskalkulation!DX$122/42</f>
        <v>0</v>
      </c>
      <c r="G140" s="364">
        <f t="shared" si="7"/>
        <v>0</v>
      </c>
    </row>
    <row r="141" spans="1:7" ht="15" x14ac:dyDescent="0.2">
      <c r="A141" s="162" t="str">
        <f>Nachtragskalkulation!DY11</f>
        <v>125</v>
      </c>
      <c r="B141" s="363">
        <f>Nachtragskalkulation!DY$128</f>
        <v>0</v>
      </c>
      <c r="C141" s="365">
        <f>Nachtragskalkulation!DY$6</f>
        <v>0</v>
      </c>
      <c r="D141" s="362">
        <f>Nachtragskalkulation!DY$113/42</f>
        <v>0</v>
      </c>
      <c r="E141" s="364">
        <f t="shared" si="6"/>
        <v>0</v>
      </c>
      <c r="F141" s="362">
        <f>Nachtragskalkulation!DY$122/42</f>
        <v>0</v>
      </c>
      <c r="G141" s="364">
        <f t="shared" si="7"/>
        <v>0</v>
      </c>
    </row>
    <row r="142" spans="1:7" ht="15" x14ac:dyDescent="0.2">
      <c r="A142" s="162" t="str">
        <f>Nachtragskalkulation!DZ11</f>
        <v>126</v>
      </c>
      <c r="B142" s="363">
        <f>Nachtragskalkulation!DZ$128</f>
        <v>0</v>
      </c>
      <c r="C142" s="365">
        <f>Nachtragskalkulation!DZ$6</f>
        <v>0</v>
      </c>
      <c r="D142" s="362">
        <f>Nachtragskalkulation!DZ$113/42</f>
        <v>0</v>
      </c>
      <c r="E142" s="364">
        <f t="shared" si="6"/>
        <v>0</v>
      </c>
      <c r="F142" s="362">
        <f>Nachtragskalkulation!DZ$122/42</f>
        <v>0</v>
      </c>
      <c r="G142" s="364">
        <f t="shared" si="7"/>
        <v>0</v>
      </c>
    </row>
    <row r="143" spans="1:7" ht="15" x14ac:dyDescent="0.2">
      <c r="A143" s="162" t="str">
        <f>Nachtragskalkulation!EA11</f>
        <v>127</v>
      </c>
      <c r="B143" s="363">
        <f>Nachtragskalkulation!EA$128</f>
        <v>0</v>
      </c>
      <c r="C143" s="365">
        <f>Nachtragskalkulation!EA$6</f>
        <v>0</v>
      </c>
      <c r="D143" s="362">
        <f>Nachtragskalkulation!EA$113/42</f>
        <v>0</v>
      </c>
      <c r="E143" s="364">
        <f t="shared" si="6"/>
        <v>0</v>
      </c>
      <c r="F143" s="362">
        <f>Nachtragskalkulation!EA$122/42</f>
        <v>0</v>
      </c>
      <c r="G143" s="364">
        <f t="shared" si="7"/>
        <v>0</v>
      </c>
    </row>
    <row r="144" spans="1:7" ht="15" x14ac:dyDescent="0.2">
      <c r="A144" s="162" t="str">
        <f>Nachtragskalkulation!EB11</f>
        <v>128</v>
      </c>
      <c r="B144" s="363">
        <f>Nachtragskalkulation!EB$128</f>
        <v>0</v>
      </c>
      <c r="C144" s="365">
        <f>Nachtragskalkulation!EB$6</f>
        <v>0</v>
      </c>
      <c r="D144" s="362">
        <f>Nachtragskalkulation!EB$113/42</f>
        <v>0</v>
      </c>
      <c r="E144" s="364">
        <f t="shared" si="6"/>
        <v>0</v>
      </c>
      <c r="F144" s="362">
        <f>Nachtragskalkulation!EB$122/42</f>
        <v>0</v>
      </c>
      <c r="G144" s="364">
        <f t="shared" si="7"/>
        <v>0</v>
      </c>
    </row>
    <row r="145" spans="1:7" ht="15" x14ac:dyDescent="0.2">
      <c r="A145" s="162" t="str">
        <f>Nachtragskalkulation!EC11</f>
        <v>129</v>
      </c>
      <c r="B145" s="363">
        <f>Nachtragskalkulation!EC$128</f>
        <v>0</v>
      </c>
      <c r="C145" s="365">
        <f>Nachtragskalkulation!EC$6</f>
        <v>0</v>
      </c>
      <c r="D145" s="362">
        <f>Nachtragskalkulation!EC$113/42</f>
        <v>0</v>
      </c>
      <c r="E145" s="364">
        <f t="shared" ref="E145:E176" si="8">B145*D145</f>
        <v>0</v>
      </c>
      <c r="F145" s="362">
        <f>Nachtragskalkulation!EC$122/42</f>
        <v>0</v>
      </c>
      <c r="G145" s="364">
        <f t="shared" ref="G145:G176" si="9">B145*F145</f>
        <v>0</v>
      </c>
    </row>
    <row r="146" spans="1:7" ht="15" x14ac:dyDescent="0.2">
      <c r="A146" s="162" t="str">
        <f>Nachtragskalkulation!ED11</f>
        <v>130</v>
      </c>
      <c r="B146" s="363">
        <f>Nachtragskalkulation!ED$128</f>
        <v>0</v>
      </c>
      <c r="C146" s="365">
        <f>Nachtragskalkulation!ED$6</f>
        <v>0</v>
      </c>
      <c r="D146" s="362">
        <f>Nachtragskalkulation!ED$113/42</f>
        <v>0</v>
      </c>
      <c r="E146" s="364">
        <f t="shared" si="8"/>
        <v>0</v>
      </c>
      <c r="F146" s="362">
        <f>Nachtragskalkulation!ED$122/42</f>
        <v>0</v>
      </c>
      <c r="G146" s="364">
        <f t="shared" si="9"/>
        <v>0</v>
      </c>
    </row>
    <row r="147" spans="1:7" ht="15" x14ac:dyDescent="0.2">
      <c r="A147" s="162" t="str">
        <f>Nachtragskalkulation!EE11</f>
        <v>131</v>
      </c>
      <c r="B147" s="363">
        <f>Nachtragskalkulation!EE$128</f>
        <v>0</v>
      </c>
      <c r="C147" s="365">
        <f>Nachtragskalkulation!EE$6</f>
        <v>0</v>
      </c>
      <c r="D147" s="362">
        <f>Nachtragskalkulation!EE$113/42</f>
        <v>0</v>
      </c>
      <c r="E147" s="364">
        <f t="shared" si="8"/>
        <v>0</v>
      </c>
      <c r="F147" s="362">
        <f>Nachtragskalkulation!EE$122/42</f>
        <v>0</v>
      </c>
      <c r="G147" s="364">
        <f t="shared" si="9"/>
        <v>0</v>
      </c>
    </row>
    <row r="148" spans="1:7" ht="15" x14ac:dyDescent="0.2">
      <c r="A148" s="162" t="str">
        <f>Nachtragskalkulation!EF11</f>
        <v>132</v>
      </c>
      <c r="B148" s="363">
        <f>Nachtragskalkulation!EF$128</f>
        <v>0</v>
      </c>
      <c r="C148" s="365">
        <f>Nachtragskalkulation!EF$6</f>
        <v>0</v>
      </c>
      <c r="D148" s="362">
        <f>Nachtragskalkulation!EF$113/42</f>
        <v>0</v>
      </c>
      <c r="E148" s="364">
        <f t="shared" si="8"/>
        <v>0</v>
      </c>
      <c r="F148" s="362">
        <f>Nachtragskalkulation!EF$122/42</f>
        <v>0</v>
      </c>
      <c r="G148" s="364">
        <f t="shared" si="9"/>
        <v>0</v>
      </c>
    </row>
    <row r="149" spans="1:7" ht="15" x14ac:dyDescent="0.2">
      <c r="A149" s="162" t="str">
        <f>Nachtragskalkulation!EG11</f>
        <v>133</v>
      </c>
      <c r="B149" s="363">
        <f>Nachtragskalkulation!EG$128</f>
        <v>0</v>
      </c>
      <c r="C149" s="365">
        <f>Nachtragskalkulation!EG$6</f>
        <v>0</v>
      </c>
      <c r="D149" s="362">
        <f>Nachtragskalkulation!EG$113/42</f>
        <v>0</v>
      </c>
      <c r="E149" s="364">
        <f t="shared" si="8"/>
        <v>0</v>
      </c>
      <c r="F149" s="362">
        <f>Nachtragskalkulation!EG$122/42</f>
        <v>0</v>
      </c>
      <c r="G149" s="364">
        <f t="shared" si="9"/>
        <v>0</v>
      </c>
    </row>
    <row r="150" spans="1:7" ht="15" x14ac:dyDescent="0.2">
      <c r="A150" s="162" t="str">
        <f>Nachtragskalkulation!EH11</f>
        <v>134</v>
      </c>
      <c r="B150" s="363">
        <f>Nachtragskalkulation!EH$128</f>
        <v>0</v>
      </c>
      <c r="C150" s="365">
        <f>Nachtragskalkulation!EH$6</f>
        <v>0</v>
      </c>
      <c r="D150" s="362">
        <f>Nachtragskalkulation!EH$113/42</f>
        <v>0</v>
      </c>
      <c r="E150" s="364">
        <f t="shared" si="8"/>
        <v>0</v>
      </c>
      <c r="F150" s="362">
        <f>Nachtragskalkulation!EH$122/42</f>
        <v>0</v>
      </c>
      <c r="G150" s="364">
        <f t="shared" si="9"/>
        <v>0</v>
      </c>
    </row>
    <row r="151" spans="1:7" ht="15" x14ac:dyDescent="0.2">
      <c r="A151" s="162" t="str">
        <f>Nachtragskalkulation!EI11</f>
        <v>135</v>
      </c>
      <c r="B151" s="363">
        <f>Nachtragskalkulation!EI$128</f>
        <v>0</v>
      </c>
      <c r="C151" s="365">
        <f>Nachtragskalkulation!EI$6</f>
        <v>0</v>
      </c>
      <c r="D151" s="362">
        <f>Nachtragskalkulation!EI$113/42</f>
        <v>0</v>
      </c>
      <c r="E151" s="364">
        <f t="shared" si="8"/>
        <v>0</v>
      </c>
      <c r="F151" s="362">
        <f>Nachtragskalkulation!EI$122/42</f>
        <v>0</v>
      </c>
      <c r="G151" s="364">
        <f t="shared" si="9"/>
        <v>0</v>
      </c>
    </row>
    <row r="152" spans="1:7" ht="15" x14ac:dyDescent="0.2">
      <c r="A152" s="162" t="str">
        <f>Nachtragskalkulation!EJ11</f>
        <v>136</v>
      </c>
      <c r="B152" s="363">
        <f>Nachtragskalkulation!EJ$128</f>
        <v>0</v>
      </c>
      <c r="C152" s="365">
        <f>Nachtragskalkulation!EJ$6</f>
        <v>0</v>
      </c>
      <c r="D152" s="362">
        <f>Nachtragskalkulation!EJ$113/42</f>
        <v>0</v>
      </c>
      <c r="E152" s="364">
        <f t="shared" si="8"/>
        <v>0</v>
      </c>
      <c r="F152" s="362">
        <f>Nachtragskalkulation!EJ$122/42</f>
        <v>0</v>
      </c>
      <c r="G152" s="364">
        <f t="shared" si="9"/>
        <v>0</v>
      </c>
    </row>
    <row r="153" spans="1:7" ht="15" x14ac:dyDescent="0.2">
      <c r="A153" s="162" t="str">
        <f>Nachtragskalkulation!EK11</f>
        <v>137</v>
      </c>
      <c r="B153" s="363">
        <f>Nachtragskalkulation!EK$128</f>
        <v>0</v>
      </c>
      <c r="C153" s="365">
        <f>Nachtragskalkulation!EK$6</f>
        <v>0</v>
      </c>
      <c r="D153" s="362">
        <f>Nachtragskalkulation!EK$113/42</f>
        <v>0</v>
      </c>
      <c r="E153" s="364">
        <f t="shared" si="8"/>
        <v>0</v>
      </c>
      <c r="F153" s="362">
        <f>Nachtragskalkulation!EK$122/42</f>
        <v>0</v>
      </c>
      <c r="G153" s="364">
        <f t="shared" si="9"/>
        <v>0</v>
      </c>
    </row>
    <row r="154" spans="1:7" ht="15" x14ac:dyDescent="0.2">
      <c r="A154" s="162" t="str">
        <f>Nachtragskalkulation!EL$11</f>
        <v>138</v>
      </c>
      <c r="B154" s="363">
        <f>Nachtragskalkulation!EL$128</f>
        <v>0</v>
      </c>
      <c r="C154" s="365">
        <f>Nachtragskalkulation!EL$6</f>
        <v>0</v>
      </c>
      <c r="D154" s="362">
        <f>Nachtragskalkulation!EL$113/42</f>
        <v>0</v>
      </c>
      <c r="E154" s="364">
        <f t="shared" si="8"/>
        <v>0</v>
      </c>
      <c r="F154" s="362">
        <f>Nachtragskalkulation!EL$122/42</f>
        <v>0</v>
      </c>
      <c r="G154" s="364">
        <f t="shared" si="9"/>
        <v>0</v>
      </c>
    </row>
    <row r="155" spans="1:7" ht="15" x14ac:dyDescent="0.2">
      <c r="A155" s="165" t="str">
        <f>Nachtragskalkulation!EM11</f>
        <v>139</v>
      </c>
      <c r="B155" s="363">
        <f>Nachtragskalkulation!EM$128</f>
        <v>0</v>
      </c>
      <c r="C155" s="365">
        <f>Nachtragskalkulation!EM$6</f>
        <v>0</v>
      </c>
      <c r="D155" s="362">
        <f>Nachtragskalkulation!EM$113/42</f>
        <v>0</v>
      </c>
      <c r="E155" s="364">
        <f t="shared" si="8"/>
        <v>0</v>
      </c>
      <c r="F155" s="362">
        <f>Nachtragskalkulation!EM$122/42</f>
        <v>0</v>
      </c>
      <c r="G155" s="364">
        <f t="shared" si="9"/>
        <v>0</v>
      </c>
    </row>
    <row r="156" spans="1:7" ht="15" x14ac:dyDescent="0.2">
      <c r="A156" s="165" t="str">
        <f>Nachtragskalkulation!EN11</f>
        <v>140</v>
      </c>
      <c r="B156" s="363">
        <f>Nachtragskalkulation!EN$128</f>
        <v>0</v>
      </c>
      <c r="C156" s="365">
        <f>Nachtragskalkulation!EN$6</f>
        <v>0</v>
      </c>
      <c r="D156" s="362">
        <f>Nachtragskalkulation!EN$113/42</f>
        <v>0</v>
      </c>
      <c r="E156" s="364">
        <f t="shared" si="8"/>
        <v>0</v>
      </c>
      <c r="F156" s="362">
        <f>Nachtragskalkulation!EN$122/42</f>
        <v>0</v>
      </c>
      <c r="G156" s="364">
        <f t="shared" si="9"/>
        <v>0</v>
      </c>
    </row>
    <row r="157" spans="1:7" ht="15" x14ac:dyDescent="0.2">
      <c r="A157" s="165" t="str">
        <f>Nachtragskalkulation!EO11</f>
        <v>141</v>
      </c>
      <c r="B157" s="363">
        <f>Nachtragskalkulation!EO$128</f>
        <v>0</v>
      </c>
      <c r="C157" s="365">
        <f>Nachtragskalkulation!EO$6</f>
        <v>0</v>
      </c>
      <c r="D157" s="362">
        <f>Nachtragskalkulation!EO$113/42</f>
        <v>0</v>
      </c>
      <c r="E157" s="364">
        <f t="shared" si="8"/>
        <v>0</v>
      </c>
      <c r="F157" s="362">
        <f>Nachtragskalkulation!EO$122/42</f>
        <v>0</v>
      </c>
      <c r="G157" s="364">
        <f t="shared" si="9"/>
        <v>0</v>
      </c>
    </row>
    <row r="158" spans="1:7" ht="15" x14ac:dyDescent="0.2">
      <c r="A158" s="165" t="str">
        <f>Nachtragskalkulation!EP11</f>
        <v>142</v>
      </c>
      <c r="B158" s="363">
        <f>Nachtragskalkulation!EP$128</f>
        <v>0</v>
      </c>
      <c r="C158" s="365">
        <f>Nachtragskalkulation!EP$6</f>
        <v>0</v>
      </c>
      <c r="D158" s="362">
        <f>Nachtragskalkulation!EP$113/42</f>
        <v>0</v>
      </c>
      <c r="E158" s="364">
        <f t="shared" si="8"/>
        <v>0</v>
      </c>
      <c r="F158" s="362">
        <f>Nachtragskalkulation!EP$122/42</f>
        <v>0</v>
      </c>
      <c r="G158" s="364">
        <f t="shared" si="9"/>
        <v>0</v>
      </c>
    </row>
    <row r="159" spans="1:7" ht="15" x14ac:dyDescent="0.2">
      <c r="A159" s="165" t="str">
        <f>Nachtragskalkulation!EQ$11</f>
        <v>143</v>
      </c>
      <c r="B159" s="363">
        <f>Nachtragskalkulation!EQ$128</f>
        <v>0</v>
      </c>
      <c r="C159" s="365">
        <f>Nachtragskalkulation!EQ$6</f>
        <v>0</v>
      </c>
      <c r="D159" s="362">
        <f>Nachtragskalkulation!EQ$113/42</f>
        <v>0</v>
      </c>
      <c r="E159" s="364">
        <f t="shared" si="8"/>
        <v>0</v>
      </c>
      <c r="F159" s="362">
        <f>Nachtragskalkulation!EQ$122/42</f>
        <v>0</v>
      </c>
      <c r="G159" s="364">
        <f t="shared" si="9"/>
        <v>0</v>
      </c>
    </row>
    <row r="160" spans="1:7" ht="15" x14ac:dyDescent="0.2">
      <c r="A160" s="165" t="str">
        <f>Nachtragskalkulation!ER$11</f>
        <v>144</v>
      </c>
      <c r="B160" s="363">
        <f>Nachtragskalkulation!ER128</f>
        <v>0</v>
      </c>
      <c r="C160" s="365">
        <f>Nachtragskalkulation!ER$6</f>
        <v>0</v>
      </c>
      <c r="D160" s="362">
        <f>Nachtragskalkulation!ER$113/42</f>
        <v>0</v>
      </c>
      <c r="E160" s="364">
        <f t="shared" si="8"/>
        <v>0</v>
      </c>
      <c r="F160" s="362">
        <f>Nachtragskalkulation!ER$122/42</f>
        <v>0</v>
      </c>
      <c r="G160" s="364">
        <f t="shared" si="9"/>
        <v>0</v>
      </c>
    </row>
    <row r="161" spans="1:7" ht="15" x14ac:dyDescent="0.2">
      <c r="A161" s="165" t="str">
        <f>Nachtragskalkulation!ES$11</f>
        <v>145</v>
      </c>
      <c r="B161" s="363">
        <f>Nachtragskalkulation!ES$128</f>
        <v>0</v>
      </c>
      <c r="C161" s="365">
        <f>Nachtragskalkulation!ES$6</f>
        <v>0</v>
      </c>
      <c r="D161" s="362">
        <f>Nachtragskalkulation!ES$113/42</f>
        <v>0</v>
      </c>
      <c r="E161" s="364">
        <f t="shared" si="8"/>
        <v>0</v>
      </c>
      <c r="F161" s="362">
        <f>Nachtragskalkulation!ES$122/42</f>
        <v>0</v>
      </c>
      <c r="G161" s="364">
        <f t="shared" si="9"/>
        <v>0</v>
      </c>
    </row>
    <row r="162" spans="1:7" ht="15" x14ac:dyDescent="0.2">
      <c r="A162" s="165" t="str">
        <f>Nachtragskalkulation!ET$11</f>
        <v>146</v>
      </c>
      <c r="B162" s="363">
        <f>Nachtragskalkulation!ET$128</f>
        <v>0</v>
      </c>
      <c r="C162" s="365">
        <f>Nachtragskalkulation!ET$6</f>
        <v>0</v>
      </c>
      <c r="D162" s="362">
        <f>Nachtragskalkulation!ET$113/42</f>
        <v>0</v>
      </c>
      <c r="E162" s="364">
        <f t="shared" si="8"/>
        <v>0</v>
      </c>
      <c r="F162" s="362">
        <f>Nachtragskalkulation!ET$122/42</f>
        <v>0</v>
      </c>
      <c r="G162" s="364">
        <f t="shared" si="9"/>
        <v>0</v>
      </c>
    </row>
    <row r="163" spans="1:7" ht="15" x14ac:dyDescent="0.2">
      <c r="A163" s="165" t="str">
        <f>Nachtragskalkulation!EU$11</f>
        <v>147</v>
      </c>
      <c r="B163" s="363">
        <f>Nachtragskalkulation!EU$128</f>
        <v>0</v>
      </c>
      <c r="C163" s="365">
        <f>Nachtragskalkulation!EU$6</f>
        <v>0</v>
      </c>
      <c r="D163" s="362">
        <f>Nachtragskalkulation!EU$113/42</f>
        <v>0</v>
      </c>
      <c r="E163" s="364">
        <f t="shared" si="8"/>
        <v>0</v>
      </c>
      <c r="F163" s="362">
        <f>Nachtragskalkulation!EU$122/42</f>
        <v>0</v>
      </c>
      <c r="G163" s="364">
        <f t="shared" si="9"/>
        <v>0</v>
      </c>
    </row>
    <row r="164" spans="1:7" ht="15" x14ac:dyDescent="0.2">
      <c r="A164" s="165" t="str">
        <f>Nachtragskalkulation!EV$11</f>
        <v>148</v>
      </c>
      <c r="B164" s="363">
        <f>Nachtragskalkulation!EV$128</f>
        <v>0</v>
      </c>
      <c r="C164" s="365">
        <f>Nachtragskalkulation!EV$6</f>
        <v>0</v>
      </c>
      <c r="D164" s="362">
        <f>Nachtragskalkulation!EV$113/42</f>
        <v>0</v>
      </c>
      <c r="E164" s="364">
        <f t="shared" si="8"/>
        <v>0</v>
      </c>
      <c r="F164" s="362">
        <f>Nachtragskalkulation!EV$122/42</f>
        <v>0</v>
      </c>
      <c r="G164" s="364">
        <f t="shared" si="9"/>
        <v>0</v>
      </c>
    </row>
    <row r="165" spans="1:7" ht="15" x14ac:dyDescent="0.2">
      <c r="A165" s="165" t="str">
        <f>Nachtragskalkulation!EW$11</f>
        <v>149</v>
      </c>
      <c r="B165" s="363">
        <f>Nachtragskalkulation!EW$128</f>
        <v>0</v>
      </c>
      <c r="C165" s="365">
        <f>Nachtragskalkulation!EW$6</f>
        <v>0</v>
      </c>
      <c r="D165" s="362">
        <f>Nachtragskalkulation!EW$113/42</f>
        <v>0</v>
      </c>
      <c r="E165" s="364">
        <f t="shared" si="8"/>
        <v>0</v>
      </c>
      <c r="F165" s="362">
        <f>Nachtragskalkulation!EW$122/42</f>
        <v>0</v>
      </c>
      <c r="G165" s="364">
        <f t="shared" si="9"/>
        <v>0</v>
      </c>
    </row>
    <row r="166" spans="1:7" ht="15" x14ac:dyDescent="0.2">
      <c r="A166" s="165" t="str">
        <f>Nachtragskalkulation!EX$11</f>
        <v>150</v>
      </c>
      <c r="B166" s="363">
        <f>Nachtragskalkulation!EX$128</f>
        <v>0</v>
      </c>
      <c r="C166" s="365">
        <f>Nachtragskalkulation!EX$6</f>
        <v>0</v>
      </c>
      <c r="D166" s="362">
        <f>Nachtragskalkulation!EX$113/42</f>
        <v>0</v>
      </c>
      <c r="E166" s="364">
        <f t="shared" si="8"/>
        <v>0</v>
      </c>
      <c r="F166" s="362">
        <f>Nachtragskalkulation!EX$122/42</f>
        <v>0</v>
      </c>
      <c r="G166" s="364">
        <f t="shared" si="9"/>
        <v>0</v>
      </c>
    </row>
    <row r="167" spans="1:7" ht="15" x14ac:dyDescent="0.2">
      <c r="A167" s="165" t="str">
        <f>Nachtragskalkulation!EY$11</f>
        <v>151</v>
      </c>
      <c r="B167" s="363">
        <f>Nachtragskalkulation!EY$128</f>
        <v>0</v>
      </c>
      <c r="C167" s="365">
        <f>Nachtragskalkulation!EY$6</f>
        <v>0</v>
      </c>
      <c r="D167" s="362">
        <f>Nachtragskalkulation!EY$113/42</f>
        <v>0</v>
      </c>
      <c r="E167" s="364">
        <f t="shared" si="8"/>
        <v>0</v>
      </c>
      <c r="F167" s="362">
        <f>Nachtragskalkulation!EY$122/42</f>
        <v>0</v>
      </c>
      <c r="G167" s="364">
        <f t="shared" si="9"/>
        <v>0</v>
      </c>
    </row>
    <row r="168" spans="1:7" ht="15" x14ac:dyDescent="0.2">
      <c r="A168" s="165" t="str">
        <f>Nachtragskalkulation!EZ$11</f>
        <v>152</v>
      </c>
      <c r="B168" s="363">
        <f>Nachtragskalkulation!EZ$128</f>
        <v>0</v>
      </c>
      <c r="C168" s="365">
        <f>Nachtragskalkulation!EZ$6</f>
        <v>0</v>
      </c>
      <c r="D168" s="362">
        <f>Nachtragskalkulation!EZ$113/42</f>
        <v>0</v>
      </c>
      <c r="E168" s="364">
        <f t="shared" si="8"/>
        <v>0</v>
      </c>
      <c r="F168" s="362">
        <f>Nachtragskalkulation!EZ$122/42</f>
        <v>0</v>
      </c>
      <c r="G168" s="364">
        <f t="shared" si="9"/>
        <v>0</v>
      </c>
    </row>
    <row r="169" spans="1:7" ht="15" x14ac:dyDescent="0.2">
      <c r="A169" s="165" t="str">
        <f>Nachtragskalkulation!FA$11</f>
        <v>153</v>
      </c>
      <c r="B169" s="363">
        <f>Nachtragskalkulation!FA$128</f>
        <v>0</v>
      </c>
      <c r="C169" s="365">
        <f>Nachtragskalkulation!FA$6</f>
        <v>0</v>
      </c>
      <c r="D169" s="362">
        <f>Nachtragskalkulation!FA$113/42</f>
        <v>0</v>
      </c>
      <c r="E169" s="364">
        <f t="shared" si="8"/>
        <v>0</v>
      </c>
      <c r="F169" s="362">
        <f>Nachtragskalkulation!FA$122/42</f>
        <v>0</v>
      </c>
      <c r="G169" s="364">
        <f t="shared" si="9"/>
        <v>0</v>
      </c>
    </row>
    <row r="170" spans="1:7" ht="15" x14ac:dyDescent="0.2">
      <c r="A170" s="165" t="str">
        <f>Nachtragskalkulation!FB$11</f>
        <v>154</v>
      </c>
      <c r="B170" s="363">
        <f>Nachtragskalkulation!FB$128</f>
        <v>0</v>
      </c>
      <c r="C170" s="365">
        <f>Nachtragskalkulation!FB$6</f>
        <v>0</v>
      </c>
      <c r="D170" s="362">
        <f>Nachtragskalkulation!FB$113/42</f>
        <v>0</v>
      </c>
      <c r="E170" s="364">
        <f t="shared" si="8"/>
        <v>0</v>
      </c>
      <c r="F170" s="362">
        <f>Nachtragskalkulation!FB$122/42</f>
        <v>0</v>
      </c>
      <c r="G170" s="364">
        <f t="shared" si="9"/>
        <v>0</v>
      </c>
    </row>
    <row r="171" spans="1:7" ht="15" x14ac:dyDescent="0.2">
      <c r="A171" s="165" t="str">
        <f>Nachtragskalkulation!FC$11</f>
        <v>155</v>
      </c>
      <c r="B171" s="363">
        <f>Nachtragskalkulation!FC$128</f>
        <v>0</v>
      </c>
      <c r="C171" s="365">
        <f>Nachtragskalkulation!FC$6</f>
        <v>0</v>
      </c>
      <c r="D171" s="362">
        <f>Nachtragskalkulation!FC$113/42</f>
        <v>0</v>
      </c>
      <c r="E171" s="364">
        <f t="shared" si="8"/>
        <v>0</v>
      </c>
      <c r="F171" s="362">
        <f>Nachtragskalkulation!FC$122/42</f>
        <v>0</v>
      </c>
      <c r="G171" s="364">
        <f t="shared" si="9"/>
        <v>0</v>
      </c>
    </row>
    <row r="172" spans="1:7" ht="15" x14ac:dyDescent="0.2">
      <c r="A172" s="165" t="str">
        <f>Nachtragskalkulation!FD$11</f>
        <v>156</v>
      </c>
      <c r="B172" s="363">
        <f>Nachtragskalkulation!FD$128</f>
        <v>0</v>
      </c>
      <c r="C172" s="365">
        <f>Nachtragskalkulation!FD$6</f>
        <v>0</v>
      </c>
      <c r="D172" s="362">
        <f>Nachtragskalkulation!FD$113/42</f>
        <v>0</v>
      </c>
      <c r="E172" s="364">
        <f t="shared" si="8"/>
        <v>0</v>
      </c>
      <c r="F172" s="362">
        <f>Nachtragskalkulation!FD$122/42</f>
        <v>0</v>
      </c>
      <c r="G172" s="364">
        <f t="shared" si="9"/>
        <v>0</v>
      </c>
    </row>
    <row r="173" spans="1:7" ht="15" x14ac:dyDescent="0.2">
      <c r="A173" s="165" t="str">
        <f>Nachtragskalkulation!FE$11</f>
        <v>157</v>
      </c>
      <c r="B173" s="363">
        <f>Nachtragskalkulation!FE$128</f>
        <v>0</v>
      </c>
      <c r="C173" s="365">
        <f>Nachtragskalkulation!FE$6</f>
        <v>0</v>
      </c>
      <c r="D173" s="362">
        <f>Nachtragskalkulation!FE$113/42</f>
        <v>0</v>
      </c>
      <c r="E173" s="364">
        <f t="shared" si="8"/>
        <v>0</v>
      </c>
      <c r="F173" s="362">
        <f>Nachtragskalkulation!FE$122/42</f>
        <v>0</v>
      </c>
      <c r="G173" s="364">
        <f t="shared" si="9"/>
        <v>0</v>
      </c>
    </row>
    <row r="174" spans="1:7" ht="15" x14ac:dyDescent="0.2">
      <c r="A174" s="165" t="str">
        <f>Nachtragskalkulation!FF$11</f>
        <v>158</v>
      </c>
      <c r="B174" s="363">
        <f>Nachtragskalkulation!FF$128</f>
        <v>0</v>
      </c>
      <c r="C174" s="365">
        <f>Nachtragskalkulation!FF$6</f>
        <v>0</v>
      </c>
      <c r="D174" s="362">
        <f>Nachtragskalkulation!FF$113/42</f>
        <v>0</v>
      </c>
      <c r="E174" s="364">
        <f t="shared" si="8"/>
        <v>0</v>
      </c>
      <c r="F174" s="362">
        <f>Nachtragskalkulation!FF$122/42</f>
        <v>0</v>
      </c>
      <c r="G174" s="364">
        <f t="shared" si="9"/>
        <v>0</v>
      </c>
    </row>
    <row r="175" spans="1:7" ht="15" x14ac:dyDescent="0.2">
      <c r="A175" s="165" t="str">
        <f>Nachtragskalkulation!FG$11</f>
        <v>159</v>
      </c>
      <c r="B175" s="363">
        <f>Nachtragskalkulation!FG$128</f>
        <v>0</v>
      </c>
      <c r="C175" s="365">
        <f>Nachtragskalkulation!FG$6</f>
        <v>0</v>
      </c>
      <c r="D175" s="362">
        <f>Nachtragskalkulation!FG$113/42</f>
        <v>0</v>
      </c>
      <c r="E175" s="364">
        <f t="shared" si="8"/>
        <v>0</v>
      </c>
      <c r="F175" s="362">
        <f>Nachtragskalkulation!FG$122/42</f>
        <v>0</v>
      </c>
      <c r="G175" s="364">
        <f t="shared" si="9"/>
        <v>0</v>
      </c>
    </row>
    <row r="176" spans="1:7" ht="15" x14ac:dyDescent="0.2">
      <c r="A176" s="165" t="str">
        <f>Nachtragskalkulation!FH$11</f>
        <v>160</v>
      </c>
      <c r="B176" s="363">
        <f>Nachtragskalkulation!FH$128</f>
        <v>0</v>
      </c>
      <c r="C176" s="365">
        <f>Nachtragskalkulation!FH$6</f>
        <v>0</v>
      </c>
      <c r="D176" s="362">
        <f>Nachtragskalkulation!FH$113/42</f>
        <v>0</v>
      </c>
      <c r="E176" s="364">
        <f t="shared" si="8"/>
        <v>0</v>
      </c>
      <c r="F176" s="362">
        <f>Nachtragskalkulation!FH$122/42</f>
        <v>0</v>
      </c>
      <c r="G176" s="364">
        <f t="shared" si="9"/>
        <v>0</v>
      </c>
    </row>
    <row r="177" spans="1:7" ht="15" x14ac:dyDescent="0.2">
      <c r="A177" s="165" t="str">
        <f>Nachtragskalkulation!FI$11</f>
        <v>161</v>
      </c>
      <c r="B177" s="363">
        <f>Nachtragskalkulation!FI$128</f>
        <v>0</v>
      </c>
      <c r="C177" s="365">
        <f>Nachtragskalkulation!FI$6</f>
        <v>0</v>
      </c>
      <c r="D177" s="362">
        <f>Nachtragskalkulation!FI$113/42</f>
        <v>0</v>
      </c>
      <c r="E177" s="364">
        <f>B177*D177</f>
        <v>0</v>
      </c>
      <c r="F177" s="362">
        <f>Nachtragskalkulation!FI$122/42</f>
        <v>0</v>
      </c>
      <c r="G177" s="364">
        <f>B177*F177</f>
        <v>0</v>
      </c>
    </row>
    <row r="178" spans="1:7" ht="15" x14ac:dyDescent="0.2">
      <c r="A178" s="165" t="str">
        <f>Nachtragskalkulation!FJ$11</f>
        <v>162</v>
      </c>
      <c r="B178" s="363">
        <f>Nachtragskalkulation!FJ$128</f>
        <v>0</v>
      </c>
      <c r="C178" s="365">
        <f>Nachtragskalkulation!FJ$6</f>
        <v>0</v>
      </c>
      <c r="D178" s="362">
        <f>Nachtragskalkulation!FJ$113/42</f>
        <v>0</v>
      </c>
      <c r="E178" s="364">
        <f>B178*D178</f>
        <v>0</v>
      </c>
      <c r="F178" s="362">
        <f>Nachtragskalkulation!FJ$122/42</f>
        <v>0</v>
      </c>
      <c r="G178" s="364">
        <f>B178*F178</f>
        <v>0</v>
      </c>
    </row>
    <row r="179" spans="1:7" ht="15" x14ac:dyDescent="0.2">
      <c r="A179" s="165" t="str">
        <f>Nachtragskalkulation!FK$11</f>
        <v>163</v>
      </c>
      <c r="B179" s="363">
        <f>Nachtragskalkulation!FK$128</f>
        <v>0</v>
      </c>
      <c r="C179" s="365">
        <f>Nachtragskalkulation!FK$6</f>
        <v>0</v>
      </c>
      <c r="D179" s="362">
        <f>Nachtragskalkulation!FK$113/42</f>
        <v>0</v>
      </c>
      <c r="E179" s="364">
        <f>B179*D179</f>
        <v>0</v>
      </c>
      <c r="F179" s="362">
        <f>Nachtragskalkulation!FK$122/42</f>
        <v>0</v>
      </c>
      <c r="G179" s="364">
        <f>B179*F179</f>
        <v>0</v>
      </c>
    </row>
    <row r="180" spans="1:7" ht="15" x14ac:dyDescent="0.2">
      <c r="A180" s="165" t="str">
        <f>Nachtragskalkulation!FL11</f>
        <v>164</v>
      </c>
      <c r="B180" s="363">
        <f>Nachtragskalkulation!FL$128</f>
        <v>0</v>
      </c>
      <c r="C180" s="365">
        <f>Nachtragskalkulation!FL$6</f>
        <v>0</v>
      </c>
      <c r="D180" s="362">
        <f>Nachtragskalkulation!FL$113/42</f>
        <v>0</v>
      </c>
      <c r="E180" s="364">
        <f>B180*D180</f>
        <v>0</v>
      </c>
      <c r="F180" s="362">
        <f>Nachtragskalkulation!FL$122/42</f>
        <v>0</v>
      </c>
      <c r="G180" s="364">
        <f>B180*F180</f>
        <v>0</v>
      </c>
    </row>
    <row r="181" spans="1:7" ht="15" x14ac:dyDescent="0.2">
      <c r="A181" s="165" t="str">
        <f>Nachtragskalkulation!FM11</f>
        <v>165</v>
      </c>
      <c r="B181" s="363">
        <f>Nachtragskalkulation!FM$128</f>
        <v>0</v>
      </c>
      <c r="C181" s="365">
        <f>Nachtragskalkulation!FM$6</f>
        <v>0</v>
      </c>
      <c r="D181" s="362">
        <f>Nachtragskalkulation!FM$113/42</f>
        <v>0</v>
      </c>
      <c r="E181" s="364">
        <f>B181*D181</f>
        <v>0</v>
      </c>
      <c r="F181" s="362">
        <f>Nachtragskalkulation!FM$122/42</f>
        <v>0</v>
      </c>
      <c r="G181" s="364">
        <f>B181*F181</f>
        <v>0</v>
      </c>
    </row>
    <row r="183" spans="1:7" x14ac:dyDescent="0.2">
      <c r="C183" s="349"/>
      <c r="D183" s="356"/>
    </row>
    <row r="184" spans="1:7" ht="15" x14ac:dyDescent="0.2">
      <c r="A184" s="159"/>
      <c r="B184" s="159"/>
      <c r="C184" s="349"/>
      <c r="D184" s="356"/>
      <c r="E184" s="161"/>
      <c r="F184" s="362"/>
      <c r="G184" s="161"/>
    </row>
    <row r="185" spans="1:7" ht="15" x14ac:dyDescent="0.2">
      <c r="A185" s="159"/>
      <c r="B185" s="159"/>
      <c r="C185" s="349"/>
      <c r="D185" s="356"/>
      <c r="E185" s="161"/>
      <c r="F185" s="362"/>
      <c r="G185" s="161"/>
    </row>
    <row r="186" spans="1:7" x14ac:dyDescent="0.2">
      <c r="C186" s="349"/>
      <c r="D186" s="356"/>
    </row>
    <row r="190" spans="1:7" ht="15" x14ac:dyDescent="0.2">
      <c r="A190" s="86"/>
      <c r="B190" s="159"/>
    </row>
    <row r="195" spans="1:4" ht="15" x14ac:dyDescent="0.2">
      <c r="A195" s="173"/>
      <c r="C195" s="347"/>
      <c r="D195" s="355"/>
    </row>
    <row r="206" spans="1:4" x14ac:dyDescent="0.2">
      <c r="C206" s="349"/>
      <c r="D206" s="356"/>
    </row>
    <row r="207" spans="1:4" x14ac:dyDescent="0.2">
      <c r="C207" s="349"/>
      <c r="D207" s="356"/>
    </row>
    <row r="208" spans="1:4" x14ac:dyDescent="0.2">
      <c r="C208" s="349"/>
      <c r="D208" s="356"/>
    </row>
    <row r="209" spans="3:4" x14ac:dyDescent="0.2">
      <c r="C209" s="349"/>
      <c r="D209" s="356"/>
    </row>
    <row r="210" spans="3:4" ht="15" x14ac:dyDescent="0.2">
      <c r="C210" s="347"/>
      <c r="D210" s="355"/>
    </row>
    <row r="213" spans="3:4" x14ac:dyDescent="0.2">
      <c r="C213" s="349"/>
      <c r="D213" s="356"/>
    </row>
    <row r="214" spans="3:4" x14ac:dyDescent="0.2">
      <c r="C214" s="349"/>
      <c r="D214" s="356"/>
    </row>
    <row r="215" spans="3:4" ht="15" x14ac:dyDescent="0.2">
      <c r="C215" s="347"/>
      <c r="D215" s="355"/>
    </row>
    <row r="216" spans="3:4" ht="15" x14ac:dyDescent="0.2">
      <c r="C216" s="347"/>
      <c r="D216" s="355"/>
    </row>
    <row r="226" spans="1:7" ht="15" x14ac:dyDescent="0.2">
      <c r="C226" s="347"/>
      <c r="D226" s="355"/>
      <c r="G226" s="161"/>
    </row>
    <row r="227" spans="1:7" ht="15" x14ac:dyDescent="0.2">
      <c r="C227" s="347"/>
      <c r="D227" s="355"/>
      <c r="G227" s="161"/>
    </row>
    <row r="235" spans="1:7" ht="15" x14ac:dyDescent="0.2">
      <c r="A235" s="159"/>
      <c r="B235" s="159"/>
      <c r="C235" s="347"/>
      <c r="D235" s="355"/>
      <c r="G235" s="161"/>
    </row>
    <row r="236" spans="1:7" ht="15" x14ac:dyDescent="0.2">
      <c r="A236" s="159"/>
      <c r="B236" s="159"/>
      <c r="C236" s="347"/>
      <c r="D236" s="355"/>
      <c r="G236" s="161"/>
    </row>
    <row r="239" spans="1:7" x14ac:dyDescent="0.2">
      <c r="C239" s="350"/>
      <c r="D239" s="357"/>
    </row>
    <row r="240" spans="1:7" ht="15" x14ac:dyDescent="0.2">
      <c r="A240" s="159"/>
      <c r="B240" s="159"/>
      <c r="E240" s="161"/>
      <c r="F240" s="362"/>
      <c r="G240" s="161"/>
    </row>
    <row r="241" spans="1:7" ht="15" x14ac:dyDescent="0.2">
      <c r="A241" s="159"/>
      <c r="B241" s="159"/>
      <c r="E241" s="161"/>
      <c r="F241" s="362"/>
      <c r="G241" s="161"/>
    </row>
    <row r="252" spans="1:7" ht="15" x14ac:dyDescent="0.2">
      <c r="C252" s="346"/>
      <c r="D252" s="354"/>
      <c r="E252" s="161"/>
      <c r="F252" s="362"/>
      <c r="G252" s="161"/>
    </row>
    <row r="253" spans="1:7" ht="15" x14ac:dyDescent="0.2">
      <c r="C253" s="346"/>
      <c r="D253" s="354"/>
      <c r="E253" s="161"/>
      <c r="F253" s="362"/>
      <c r="G253" s="161"/>
    </row>
    <row r="254" spans="1:7" ht="15" x14ac:dyDescent="0.2">
      <c r="C254" s="346"/>
      <c r="D254" s="354"/>
      <c r="E254" s="161"/>
      <c r="F254" s="362"/>
      <c r="G254" s="161"/>
    </row>
    <row r="255" spans="1:7" ht="15" x14ac:dyDescent="0.2">
      <c r="G255" s="161"/>
    </row>
  </sheetData>
  <sheetProtection selectLockedCells="1"/>
  <phoneticPr fontId="0" type="noConversion"/>
  <pageMargins left="0.47" right="0.46" top="0.984251969" bottom="0.47" header="0.4921259845" footer="0.4921259845"/>
  <pageSetup paperSize="9" scale="73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Grundkalkulation</vt:lpstr>
      <vt:lpstr>Nachtragskalkulation</vt:lpstr>
      <vt:lpstr>LV-Zusammenstellung</vt:lpstr>
      <vt:lpstr>LV-Zusammenstellung Nachtrag</vt:lpstr>
      <vt:lpstr>Kalkulationsextrakt</vt:lpstr>
      <vt:lpstr>EFB-Preis</vt:lpstr>
      <vt:lpstr>Kündigungsabrechnung</vt:lpstr>
      <vt:lpstr>Dateneingabe Promet</vt:lpstr>
      <vt:lpstr>Fert.- und Mont.zeiten</vt:lpstr>
      <vt:lpstr>Fert.- u. Mont.zeiten Nachtrag</vt:lpstr>
      <vt:lpstr>'Dateneingabe Promet'!Druckbereich</vt:lpstr>
      <vt:lpstr>'EFB-Preis'!Druckbereich</vt:lpstr>
      <vt:lpstr>Kalkulationsextrakt!Druckbereich</vt:lpstr>
      <vt:lpstr>Kündigungsabrechnung!Druckbereich</vt:lpstr>
      <vt:lpstr>'LV-Zusammenstellung'!Druckbereich</vt:lpstr>
      <vt:lpstr>'LV-Zusammenstellung Nachtrag'!Druckbereich</vt:lpstr>
      <vt:lpstr>Kündigungsabrechnung!Drucktitel</vt:lpstr>
      <vt:lpstr>'LV-Zusammenstellung'!Drucktitel</vt:lpstr>
      <vt:lpstr>'LV-Zusammenstellung Nachtrag'!Drucktitel</vt:lpstr>
    </vt:vector>
  </TitlesOfParts>
  <Company>Soetebeer Metallbau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Michael Wolter</cp:lastModifiedBy>
  <cp:lastPrinted>2016-07-20T13:49:32Z</cp:lastPrinted>
  <dcterms:created xsi:type="dcterms:W3CDTF">1999-01-06T16:20:08Z</dcterms:created>
  <dcterms:modified xsi:type="dcterms:W3CDTF">2023-06-21T10:04:57Z</dcterms:modified>
</cp:coreProperties>
</file>